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uisj\Desktop\"/>
    </mc:Choice>
  </mc:AlternateContent>
  <bookViews>
    <workbookView xWindow="0" yWindow="0" windowWidth="23040" windowHeight="9840" activeTab="1"/>
  </bookViews>
  <sheets>
    <sheet name="MAQUETTE FINANCIERE" sheetId="1" r:id="rId1"/>
    <sheet name="COPIL FONDS CEE" sheetId="2" r:id="rId2"/>
    <sheet name="PORTEUR ASSOCI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0" i="2" l="1"/>
  <c r="AR28" i="2"/>
  <c r="AR27" i="2"/>
  <c r="AR24" i="2"/>
  <c r="AR23" i="2"/>
  <c r="AR22" i="2"/>
  <c r="AR19" i="2"/>
  <c r="AR18" i="2"/>
  <c r="AR16" i="2"/>
  <c r="AR15" i="2"/>
  <c r="AR13" i="2"/>
  <c r="AR12" i="2"/>
  <c r="AR8" i="2"/>
  <c r="AR9" i="2"/>
  <c r="AR10" i="2"/>
  <c r="AR7" i="2"/>
  <c r="AA26" i="2"/>
  <c r="AE30" i="2"/>
  <c r="AE28" i="2"/>
  <c r="AE27" i="2"/>
  <c r="AE24" i="2"/>
  <c r="AE23" i="2"/>
  <c r="AE22" i="2"/>
  <c r="AE19" i="2"/>
  <c r="AE18" i="2"/>
  <c r="AE16" i="2"/>
  <c r="AE15" i="2"/>
  <c r="AE13" i="2"/>
  <c r="AE12" i="2"/>
  <c r="AE8" i="2"/>
  <c r="AE9" i="2"/>
  <c r="AE10" i="2"/>
  <c r="AE7" i="2"/>
  <c r="R26" i="2"/>
  <c r="R27" i="2"/>
  <c r="R30" i="2"/>
  <c r="R28" i="2"/>
  <c r="R24" i="2"/>
  <c r="R23" i="2"/>
  <c r="R22" i="2"/>
  <c r="R19" i="2"/>
  <c r="R18" i="2"/>
  <c r="R16" i="2"/>
  <c r="R15" i="2"/>
  <c r="R13" i="2"/>
  <c r="R12" i="2"/>
  <c r="R8" i="2"/>
  <c r="R9" i="2"/>
  <c r="R10" i="2"/>
  <c r="R7" i="2"/>
  <c r="D30" i="2" l="1"/>
  <c r="D6" i="2"/>
  <c r="J7" i="2" l="1"/>
  <c r="J8" i="2"/>
  <c r="H7" i="2"/>
  <c r="H8" i="2"/>
  <c r="R41" i="3" l="1"/>
  <c r="H41" i="3"/>
  <c r="C41" i="3"/>
  <c r="B41" i="3"/>
  <c r="D21" i="2" l="1"/>
  <c r="D26" i="2"/>
  <c r="AO30" i="2" l="1"/>
  <c r="AI30" i="2"/>
  <c r="AO26" i="2"/>
  <c r="AO21" i="2"/>
  <c r="AO6" i="2"/>
  <c r="AO36" i="2"/>
  <c r="AK30" i="2"/>
  <c r="AK6" i="2"/>
  <c r="AI6" i="2"/>
  <c r="AK26" i="2"/>
  <c r="AK21" i="2"/>
  <c r="AK36" i="2"/>
  <c r="AI26" i="2"/>
  <c r="AI21" i="2"/>
  <c r="AI36" i="2"/>
  <c r="AG34" i="2"/>
  <c r="AG33" i="2"/>
  <c r="AG32" i="2"/>
  <c r="AG31" i="2"/>
  <c r="T31" i="2"/>
  <c r="T32" i="2"/>
  <c r="T33" i="2"/>
  <c r="T34" i="2"/>
  <c r="AB30" i="2"/>
  <c r="V30" i="2"/>
  <c r="AB26" i="2"/>
  <c r="AB21" i="2"/>
  <c r="AB6" i="2"/>
  <c r="AB36" i="2"/>
  <c r="X30" i="2"/>
  <c r="X6" i="2"/>
  <c r="V6" i="2"/>
  <c r="X26" i="2"/>
  <c r="X21" i="2"/>
  <c r="X36" i="2"/>
  <c r="V26" i="2"/>
  <c r="V21" i="2"/>
  <c r="V36" i="2"/>
  <c r="M4" i="1"/>
  <c r="O4" i="1"/>
  <c r="Q4" i="1"/>
  <c r="M19" i="1"/>
  <c r="O19" i="1"/>
  <c r="Q19" i="1"/>
  <c r="M23" i="1"/>
  <c r="O23" i="1"/>
  <c r="Q23" i="1"/>
  <c r="M26" i="1"/>
  <c r="O26" i="1"/>
  <c r="Q26" i="1"/>
  <c r="Q31" i="1"/>
  <c r="O31" i="1"/>
  <c r="M31" i="1"/>
  <c r="R28" i="1"/>
  <c r="R29" i="1"/>
  <c r="R30" i="1"/>
  <c r="R27" i="1"/>
  <c r="R25" i="1"/>
  <c r="R24" i="1"/>
  <c r="R21" i="1"/>
  <c r="R22" i="1"/>
  <c r="R20" i="1"/>
  <c r="R17" i="1"/>
  <c r="R16" i="1"/>
  <c r="R14" i="1"/>
  <c r="R13" i="1"/>
  <c r="R11" i="1"/>
  <c r="R10" i="1"/>
  <c r="R6" i="1"/>
  <c r="R7" i="1"/>
  <c r="R8" i="1"/>
  <c r="R5" i="1"/>
  <c r="M18" i="1"/>
  <c r="O18" i="1"/>
  <c r="Q18" i="1"/>
  <c r="M15" i="1"/>
  <c r="O15" i="1"/>
  <c r="Q15" i="1"/>
  <c r="M12" i="1"/>
  <c r="O12" i="1"/>
  <c r="Q12" i="1"/>
  <c r="M9" i="1"/>
  <c r="O9" i="1"/>
  <c r="Q9" i="1"/>
  <c r="Q25" i="1"/>
  <c r="Q24" i="1"/>
  <c r="O25" i="1"/>
  <c r="O24" i="1"/>
  <c r="Q6" i="1"/>
  <c r="Q7" i="1"/>
  <c r="Q8" i="1"/>
  <c r="Q10" i="1"/>
  <c r="Q11" i="1"/>
  <c r="Q13" i="1"/>
  <c r="Q14" i="1"/>
  <c r="Q16" i="1"/>
  <c r="Q17" i="1"/>
  <c r="Q5" i="1"/>
  <c r="O6" i="1"/>
  <c r="O7" i="1"/>
  <c r="O8" i="1"/>
  <c r="O10" i="1"/>
  <c r="O11" i="1"/>
  <c r="O13" i="1"/>
  <c r="O14" i="1"/>
  <c r="O16" i="1"/>
  <c r="O17" i="1"/>
  <c r="O5" i="1"/>
  <c r="M25" i="1"/>
  <c r="M24" i="1"/>
  <c r="M11" i="1"/>
  <c r="M13" i="1"/>
  <c r="M14" i="1"/>
  <c r="M16" i="1"/>
  <c r="M17" i="1"/>
  <c r="M10" i="1"/>
  <c r="M6" i="1"/>
  <c r="M7" i="1"/>
  <c r="M8" i="1"/>
  <c r="M5" i="1"/>
  <c r="O30" i="2"/>
  <c r="I30" i="2"/>
  <c r="M30" i="2"/>
  <c r="T30" i="2"/>
  <c r="M27" i="2"/>
  <c r="M28" i="2"/>
  <c r="T28" i="2"/>
  <c r="M22" i="2"/>
  <c r="M23" i="2"/>
  <c r="T23" i="2" s="1"/>
  <c r="M24" i="2"/>
  <c r="T24" i="2" s="1"/>
  <c r="M7" i="2"/>
  <c r="T7" i="2"/>
  <c r="M8" i="2"/>
  <c r="T8" i="2" s="1"/>
  <c r="M9" i="2"/>
  <c r="T9" i="2"/>
  <c r="M10" i="2"/>
  <c r="T10" i="2" s="1"/>
  <c r="M12" i="2"/>
  <c r="T12" i="2"/>
  <c r="M13" i="2"/>
  <c r="T13" i="2" s="1"/>
  <c r="M15" i="2"/>
  <c r="T15" i="2"/>
  <c r="M16" i="2"/>
  <c r="T16" i="2" s="1"/>
  <c r="M18" i="2"/>
  <c r="T18" i="2"/>
  <c r="M19" i="2"/>
  <c r="T19" i="2" s="1"/>
  <c r="O26" i="2"/>
  <c r="O21" i="2"/>
  <c r="O6" i="2"/>
  <c r="O36" i="2"/>
  <c r="K30" i="2"/>
  <c r="N30" i="2"/>
  <c r="N27" i="2"/>
  <c r="N26" i="2" s="1"/>
  <c r="N28" i="2"/>
  <c r="N22" i="2"/>
  <c r="N21" i="2" s="1"/>
  <c r="N23" i="2"/>
  <c r="N24" i="2"/>
  <c r="K6" i="2"/>
  <c r="N6" i="2" s="1"/>
  <c r="I6" i="2"/>
  <c r="I36" i="2" s="1"/>
  <c r="M6" i="2"/>
  <c r="K26" i="2"/>
  <c r="K21" i="2"/>
  <c r="K36" i="2"/>
  <c r="I26" i="2"/>
  <c r="I21" i="2"/>
  <c r="H30" i="2"/>
  <c r="H28" i="2"/>
  <c r="H27" i="2"/>
  <c r="H26" i="2"/>
  <c r="N19" i="2"/>
  <c r="N18" i="2"/>
  <c r="N16" i="2"/>
  <c r="N15" i="2"/>
  <c r="N13" i="2"/>
  <c r="N12" i="2"/>
  <c r="J30" i="2"/>
  <c r="J28" i="2"/>
  <c r="J27" i="2"/>
  <c r="J26" i="2"/>
  <c r="J23" i="2"/>
  <c r="J24" i="2"/>
  <c r="J22" i="2"/>
  <c r="J21" i="2"/>
  <c r="J19" i="2"/>
  <c r="J18" i="2"/>
  <c r="J16" i="2"/>
  <c r="J15" i="2"/>
  <c r="J13" i="2"/>
  <c r="J12" i="2"/>
  <c r="H12" i="2"/>
  <c r="H13" i="2"/>
  <c r="H15" i="2"/>
  <c r="H16" i="2"/>
  <c r="H18" i="2"/>
  <c r="H19" i="2"/>
  <c r="H21" i="2"/>
  <c r="H22" i="2"/>
  <c r="H23" i="2"/>
  <c r="H24" i="2"/>
  <c r="N8" i="2"/>
  <c r="N9" i="2"/>
  <c r="N10" i="2"/>
  <c r="N7" i="2"/>
  <c r="J9" i="2"/>
  <c r="J10" i="2"/>
  <c r="H9" i="2"/>
  <c r="H10" i="2"/>
  <c r="R26" i="1"/>
  <c r="R23" i="1"/>
  <c r="R19" i="1"/>
  <c r="R9" i="1"/>
  <c r="R12" i="1"/>
  <c r="R15" i="1"/>
  <c r="R18" i="1"/>
  <c r="R4" i="1"/>
  <c r="R31" i="1"/>
  <c r="K25" i="1"/>
  <c r="K24" i="1"/>
  <c r="K17" i="1"/>
  <c r="K16" i="1"/>
  <c r="K14" i="1"/>
  <c r="K13" i="1"/>
  <c r="K15" i="1" s="1"/>
  <c r="K11" i="1"/>
  <c r="K10" i="1"/>
  <c r="K6" i="1"/>
  <c r="K7" i="1"/>
  <c r="K9" i="1" s="1"/>
  <c r="K8" i="1"/>
  <c r="K5" i="1"/>
  <c r="I25" i="1"/>
  <c r="I24" i="1"/>
  <c r="I23" i="1" s="1"/>
  <c r="I17" i="1"/>
  <c r="I16" i="1"/>
  <c r="I14" i="1"/>
  <c r="I13" i="1"/>
  <c r="I11" i="1"/>
  <c r="I10" i="1"/>
  <c r="I6" i="1"/>
  <c r="I7" i="1"/>
  <c r="I9" i="1" s="1"/>
  <c r="I8" i="1"/>
  <c r="I5" i="1"/>
  <c r="G25" i="1"/>
  <c r="G24" i="1"/>
  <c r="G17" i="1"/>
  <c r="G16" i="1"/>
  <c r="G14" i="1"/>
  <c r="G13" i="1"/>
  <c r="G15" i="1" s="1"/>
  <c r="G11" i="1"/>
  <c r="G10" i="1"/>
  <c r="G6" i="1"/>
  <c r="G7" i="1"/>
  <c r="G8" i="1"/>
  <c r="G5" i="1"/>
  <c r="D36" i="2"/>
  <c r="G36" i="2"/>
  <c r="E61" i="1"/>
  <c r="E60" i="1"/>
  <c r="E59" i="1"/>
  <c r="D58" i="1"/>
  <c r="D54" i="1"/>
  <c r="D39" i="1"/>
  <c r="D66" i="1"/>
  <c r="C58" i="1"/>
  <c r="C54" i="1"/>
  <c r="C39" i="1"/>
  <c r="C66" i="1"/>
  <c r="E57" i="1"/>
  <c r="E56" i="1"/>
  <c r="E55" i="1"/>
  <c r="E54" i="1"/>
  <c r="E52" i="1"/>
  <c r="E51" i="1"/>
  <c r="E49" i="1"/>
  <c r="E48" i="1"/>
  <c r="E46" i="1"/>
  <c r="E45" i="1"/>
  <c r="E43" i="1"/>
  <c r="E42" i="1"/>
  <c r="E41" i="1"/>
  <c r="E40" i="1"/>
  <c r="E39" i="1"/>
  <c r="F35" i="1"/>
  <c r="C35" i="1"/>
  <c r="S30" i="1"/>
  <c r="S29" i="1"/>
  <c r="S28" i="1"/>
  <c r="S27" i="1"/>
  <c r="K26" i="1"/>
  <c r="I26" i="1"/>
  <c r="G26" i="1"/>
  <c r="S26" i="1"/>
  <c r="E25" i="1"/>
  <c r="S25" i="1" s="1"/>
  <c r="E24" i="1"/>
  <c r="S24" i="1" s="1"/>
  <c r="G23" i="1"/>
  <c r="S22" i="1"/>
  <c r="S21" i="1"/>
  <c r="S20" i="1"/>
  <c r="K19" i="1"/>
  <c r="I19" i="1"/>
  <c r="G19" i="1"/>
  <c r="E19" i="1"/>
  <c r="S19" i="1" s="1"/>
  <c r="E17" i="1"/>
  <c r="S17" i="1" s="1"/>
  <c r="K18" i="1"/>
  <c r="I18" i="1"/>
  <c r="E16" i="1"/>
  <c r="S16" i="1" s="1"/>
  <c r="E14" i="1"/>
  <c r="S14" i="1" s="1"/>
  <c r="I15" i="1"/>
  <c r="E13" i="1"/>
  <c r="E11" i="1"/>
  <c r="S11" i="1" s="1"/>
  <c r="K12" i="1"/>
  <c r="I12" i="1"/>
  <c r="G12" i="1"/>
  <c r="E10" i="1"/>
  <c r="E8" i="1"/>
  <c r="S8" i="1" s="1"/>
  <c r="E7" i="1"/>
  <c r="S7" i="1" s="1"/>
  <c r="E6" i="1"/>
  <c r="S6" i="1" s="1"/>
  <c r="G9" i="1"/>
  <c r="E5" i="1"/>
  <c r="S5" i="1" s="1"/>
  <c r="E66" i="1"/>
  <c r="K23" i="1"/>
  <c r="E58" i="1"/>
  <c r="J6" i="2" l="1"/>
  <c r="H6" i="2"/>
  <c r="E15" i="1"/>
  <c r="S15" i="1" s="1"/>
  <c r="E12" i="1"/>
  <c r="S12" i="1" s="1"/>
  <c r="S13" i="1"/>
  <c r="E9" i="1"/>
  <c r="S9" i="1" s="1"/>
  <c r="Z30" i="2"/>
  <c r="AG30" i="2" s="1"/>
  <c r="W30" i="2"/>
  <c r="U30" i="2"/>
  <c r="AA30" i="2"/>
  <c r="AA16" i="2"/>
  <c r="U16" i="2"/>
  <c r="Z16" i="2"/>
  <c r="AG16" i="2" s="1"/>
  <c r="W16" i="2"/>
  <c r="Z12" i="2"/>
  <c r="AG12" i="2" s="1"/>
  <c r="U12" i="2"/>
  <c r="AA12" i="2"/>
  <c r="W12" i="2"/>
  <c r="W19" i="2"/>
  <c r="U19" i="2"/>
  <c r="AA19" i="2"/>
  <c r="Z19" i="2"/>
  <c r="AG19" i="2" s="1"/>
  <c r="Z15" i="2"/>
  <c r="AG15" i="2" s="1"/>
  <c r="AA15" i="2"/>
  <c r="W15" i="2"/>
  <c r="U15" i="2"/>
  <c r="W8" i="2"/>
  <c r="U8" i="2"/>
  <c r="Z8" i="2"/>
  <c r="AG8" i="2" s="1"/>
  <c r="AA8" i="2"/>
  <c r="Z18" i="2"/>
  <c r="AG18" i="2" s="1"/>
  <c r="U18" i="2"/>
  <c r="AA18" i="2"/>
  <c r="W18" i="2"/>
  <c r="AA10" i="2"/>
  <c r="U10" i="2"/>
  <c r="Z10" i="2"/>
  <c r="AG10" i="2" s="1"/>
  <c r="W10" i="2"/>
  <c r="W7" i="2"/>
  <c r="Z7" i="2"/>
  <c r="U7" i="2"/>
  <c r="AA7" i="2"/>
  <c r="W13" i="2"/>
  <c r="AA13" i="2"/>
  <c r="U13" i="2"/>
  <c r="Z13" i="2"/>
  <c r="AG13" i="2" s="1"/>
  <c r="Z9" i="2"/>
  <c r="AG9" i="2" s="1"/>
  <c r="AA9" i="2"/>
  <c r="W9" i="2"/>
  <c r="U9" i="2"/>
  <c r="R6" i="2"/>
  <c r="T6" i="2" s="1"/>
  <c r="Z24" i="2"/>
  <c r="AG24" i="2" s="1"/>
  <c r="AA24" i="2"/>
  <c r="U24" i="2"/>
  <c r="W24" i="2"/>
  <c r="R21" i="2"/>
  <c r="T21" i="2" s="1"/>
  <c r="T22" i="2"/>
  <c r="W23" i="2"/>
  <c r="AA23" i="2"/>
  <c r="Z23" i="2"/>
  <c r="AG23" i="2" s="1"/>
  <c r="U23" i="2"/>
  <c r="M21" i="2"/>
  <c r="N36" i="2"/>
  <c r="Z28" i="2"/>
  <c r="AG28" i="2" s="1"/>
  <c r="W28" i="2"/>
  <c r="U28" i="2"/>
  <c r="AA28" i="2"/>
  <c r="T27" i="2"/>
  <c r="M26" i="2"/>
  <c r="M36" i="2" s="1"/>
  <c r="K4" i="1"/>
  <c r="I4" i="1"/>
  <c r="S10" i="1"/>
  <c r="E18" i="1"/>
  <c r="E23" i="1"/>
  <c r="I31" i="1"/>
  <c r="K31" i="1"/>
  <c r="G18" i="1"/>
  <c r="G4" i="1" s="1"/>
  <c r="G31" i="1" s="1"/>
  <c r="AH30" i="2" l="1"/>
  <c r="AJ30" i="2"/>
  <c r="AN30" i="2"/>
  <c r="AM30" i="2"/>
  <c r="AJ13" i="2"/>
  <c r="AM13" i="2"/>
  <c r="AH13" i="2"/>
  <c r="AN13" i="2"/>
  <c r="AN10" i="2"/>
  <c r="AJ10" i="2"/>
  <c r="AM10" i="2"/>
  <c r="AH10" i="2"/>
  <c r="AJ8" i="2"/>
  <c r="AM8" i="2"/>
  <c r="AH8" i="2"/>
  <c r="AN8" i="2"/>
  <c r="AN16" i="2"/>
  <c r="AM16" i="2"/>
  <c r="AH16" i="2"/>
  <c r="AJ16" i="2"/>
  <c r="AJ19" i="2"/>
  <c r="AM19" i="2"/>
  <c r="AH19" i="2"/>
  <c r="AN19" i="2"/>
  <c r="AE6" i="2"/>
  <c r="AG6" i="2" s="1"/>
  <c r="AG7" i="2"/>
  <c r="AA6" i="2"/>
  <c r="W6" i="2"/>
  <c r="U6" i="2"/>
  <c r="Z6" i="2"/>
  <c r="AM9" i="2"/>
  <c r="AN9" i="2"/>
  <c r="AJ9" i="2"/>
  <c r="AH9" i="2"/>
  <c r="AH18" i="2"/>
  <c r="AJ18" i="2"/>
  <c r="AM18" i="2"/>
  <c r="AN18" i="2"/>
  <c r="AM15" i="2"/>
  <c r="AN15" i="2"/>
  <c r="AJ15" i="2"/>
  <c r="AH15" i="2"/>
  <c r="AH12" i="2"/>
  <c r="AJ12" i="2"/>
  <c r="AM12" i="2"/>
  <c r="AN12" i="2"/>
  <c r="Z22" i="2"/>
  <c r="U22" i="2"/>
  <c r="W22" i="2"/>
  <c r="AA22" i="2"/>
  <c r="AA21" i="2" s="1"/>
  <c r="AJ23" i="2"/>
  <c r="AM23" i="2"/>
  <c r="AN23" i="2"/>
  <c r="AH23" i="2"/>
  <c r="W21" i="2"/>
  <c r="U21" i="2"/>
  <c r="AM24" i="2"/>
  <c r="AN24" i="2"/>
  <c r="AJ24" i="2"/>
  <c r="AH24" i="2"/>
  <c r="U27" i="2"/>
  <c r="W27" i="2"/>
  <c r="Z27" i="2"/>
  <c r="AA27" i="2"/>
  <c r="T26" i="2"/>
  <c r="R36" i="2"/>
  <c r="T36" i="2" s="1"/>
  <c r="AM28" i="2"/>
  <c r="AN28" i="2"/>
  <c r="AJ28" i="2"/>
  <c r="AH28" i="2"/>
  <c r="S18" i="1"/>
  <c r="E4" i="1"/>
  <c r="S4" i="1" s="1"/>
  <c r="S23" i="1"/>
  <c r="E31" i="1" l="1"/>
  <c r="S31" i="1" s="1"/>
  <c r="AH7" i="2"/>
  <c r="AM7" i="2"/>
  <c r="AR6" i="2" s="1"/>
  <c r="AN7" i="2"/>
  <c r="AJ7" i="2"/>
  <c r="AN6" i="2"/>
  <c r="AJ6" i="2"/>
  <c r="AM6" i="2"/>
  <c r="AH6" i="2"/>
  <c r="AA36" i="2"/>
  <c r="Z21" i="2"/>
  <c r="Z26" i="2"/>
  <c r="W26" i="2"/>
  <c r="U26" i="2"/>
  <c r="Z36" i="2" l="1"/>
  <c r="AG22" i="2"/>
  <c r="AE21" i="2"/>
  <c r="AG21" i="2" s="1"/>
  <c r="AG27" i="2"/>
  <c r="AE26" i="2"/>
  <c r="AJ21" i="2" l="1"/>
  <c r="AH21" i="2"/>
  <c r="AN22" i="2"/>
  <c r="AN21" i="2" s="1"/>
  <c r="AM22" i="2"/>
  <c r="AJ22" i="2"/>
  <c r="AH22" i="2"/>
  <c r="AG26" i="2"/>
  <c r="AE36" i="2"/>
  <c r="AG36" i="2" s="1"/>
  <c r="AN27" i="2"/>
  <c r="AN26" i="2" s="1"/>
  <c r="AH27" i="2"/>
  <c r="AJ27" i="2"/>
  <c r="AM27" i="2"/>
  <c r="AR21" i="2" l="1"/>
  <c r="AM21" i="2"/>
  <c r="AN36" i="2"/>
  <c r="AR26" i="2"/>
  <c r="AR36" i="2" s="1"/>
  <c r="AM26" i="2"/>
  <c r="AJ26" i="2"/>
  <c r="AH26" i="2"/>
  <c r="AM36" i="2" l="1"/>
</calcChain>
</file>

<file path=xl/sharedStrings.xml><?xml version="1.0" encoding="utf-8"?>
<sst xmlns="http://schemas.openxmlformats.org/spreadsheetml/2006/main" count="283" uniqueCount="92">
  <si>
    <t>MAQUETTE FINANCIERE CONVENTION</t>
  </si>
  <si>
    <t>PREVISIONNEL 2020</t>
  </si>
  <si>
    <t>PREVISIONNEL 2021</t>
  </si>
  <si>
    <t>PREVISIONNEL 2022</t>
  </si>
  <si>
    <t>CUMUL REALISE</t>
  </si>
  <si>
    <t>Missions du porteur territorial</t>
  </si>
  <si>
    <t>Unités</t>
  </si>
  <si>
    <t>Coût unitaire</t>
  </si>
  <si>
    <t>total</t>
  </si>
  <si>
    <t>TAUX DE CONSOMMATION</t>
  </si>
  <si>
    <t>1. Information, conseil, accompagnement des ménages pour rénover leur logement</t>
  </si>
  <si>
    <t>information de premier niveau ( information générique)</t>
  </si>
  <si>
    <t>Conseil personnalisé aux ménages</t>
  </si>
  <si>
    <t>réalisation d'audits énergétiques Ménages</t>
  </si>
  <si>
    <t>réalisation d'audits énergétiques Copropriétés</t>
  </si>
  <si>
    <t>Accompagnement des ménages pour la réalisation de leur travaux</t>
  </si>
  <si>
    <t>Accompagnement des copropriétés pour la réalisation de leur travaux</t>
  </si>
  <si>
    <t>Accompagnement des ménages pour la réalisation et le suivi de leurs travaux de rénovation globale</t>
  </si>
  <si>
    <t>Accompagnement des copro pour la réalisation et le suivi de leurs travaux de rénovation globale</t>
  </si>
  <si>
    <t>Réalisation de prestations de maitrise d'œuvre pour les rénovations globales Ménages</t>
  </si>
  <si>
    <t>Réalisation de prestations de maitrise d'œuvre pour les rénovations globales Copro</t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</si>
  <si>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Calibri"/>
        <family val="2"/>
        <scheme val="minor"/>
      </rPr>
      <t>Dynamique de la rénovation</t>
    </r>
  </si>
  <si>
    <t>Sensibilisation, communication, animation des ménages</t>
  </si>
  <si>
    <t>Sensibilisation, communication, animation du petit Tertiaire privé</t>
  </si>
  <si>
    <t>Sensibilisation, communication, animation des professionnels  de la rénovation et des acteurs publics locaux</t>
  </si>
  <si>
    <t>3. Conseil au petit tertiaire privé pour rénover leurs locaux</t>
  </si>
  <si>
    <t xml:space="preserve">Conseil aux entreprises </t>
  </si>
  <si>
    <t>4. Animation / Portage du programme / suivi administratif</t>
  </si>
  <si>
    <t>Animation du réseau des conseilliers Rénov'Habitat (1 ETP)</t>
  </si>
  <si>
    <t>gestion administrative du programme CEE ( 1 ETP)</t>
  </si>
  <si>
    <t>Outil de suivi des dossiers de rénovation et de reporting</t>
  </si>
  <si>
    <t xml:space="preserve">Centre de ressources sur la rénovation </t>
  </si>
  <si>
    <t>Appel de fonds</t>
  </si>
  <si>
    <t>Financeurs</t>
  </si>
  <si>
    <t xml:space="preserve">Volume CEE du programme </t>
  </si>
  <si>
    <t xml:space="preserve">CARFUEL </t>
  </si>
  <si>
    <t>ENGIE</t>
  </si>
  <si>
    <t>Contribution 2020</t>
  </si>
  <si>
    <t>aide maximale pouvant etre apportée par le programme CEE</t>
  </si>
  <si>
    <t xml:space="preserve">% appelé par rapport au volume CEE du programme </t>
  </si>
  <si>
    <t>Engagé juridiquement</t>
  </si>
  <si>
    <t>TOTAL</t>
  </si>
  <si>
    <t>Convention territoriale</t>
  </si>
  <si>
    <t>appel de fonds</t>
  </si>
  <si>
    <t>Suivi budgétaire</t>
  </si>
  <si>
    <t>suivi des actions</t>
  </si>
  <si>
    <t>reliquat periode</t>
  </si>
  <si>
    <t>Prévisionnel des dépenses et prochains appels de fonds (s’il y a lieu)</t>
  </si>
  <si>
    <t>Dépenses engagées</t>
  </si>
  <si>
    <t>Dépenses payées</t>
  </si>
  <si>
    <t>% des objectifs atteint</t>
  </si>
  <si>
    <t>engagé</t>
  </si>
  <si>
    <t>payé</t>
  </si>
  <si>
    <t>Prévisionnel des dépenses à engager à la date du COPIL (en € HT)</t>
  </si>
  <si>
    <t>Prévisionnel des dépenses à payer à la date du COPIL (en € HT)</t>
  </si>
  <si>
    <t>appel de fonds suivant</t>
  </si>
  <si>
    <t>Au 23/06/2020</t>
  </si>
  <si>
    <t>Objectifs sur la durée du programme</t>
  </si>
  <si>
    <t>Montant (en € HT)</t>
  </si>
  <si>
    <t>%</t>
  </si>
  <si>
    <t>Montant ( en € HT)</t>
  </si>
  <si>
    <t>Appel de fonds 1</t>
  </si>
  <si>
    <t>Acte</t>
  </si>
  <si>
    <t>A1</t>
  </si>
  <si>
    <t>A2</t>
  </si>
  <si>
    <t>A3</t>
  </si>
  <si>
    <t>A4</t>
  </si>
  <si>
    <t>A4bis</t>
  </si>
  <si>
    <t>A4ter</t>
  </si>
  <si>
    <t>C1</t>
  </si>
  <si>
    <t>C2</t>
  </si>
  <si>
    <t>C3</t>
  </si>
  <si>
    <t>B1</t>
  </si>
  <si>
    <t>B2</t>
  </si>
  <si>
    <t>Actes</t>
  </si>
  <si>
    <t>total cumulé</t>
  </si>
  <si>
    <t>Montant</t>
  </si>
  <si>
    <t>Unités période 2</t>
  </si>
  <si>
    <t>Unités période 1</t>
  </si>
  <si>
    <t>Unités période 3</t>
  </si>
  <si>
    <t>Appel de fonds 2</t>
  </si>
  <si>
    <t>Appel de fonds 3</t>
  </si>
  <si>
    <t>Fonds Européens</t>
  </si>
  <si>
    <t>Au 31/12/2021</t>
  </si>
  <si>
    <t>MISSIONS</t>
  </si>
  <si>
    <t>2. Dynamique de la rénovation</t>
  </si>
  <si>
    <t xml:space="preserve">SUIVI GESTION BUDGETAIRE </t>
  </si>
  <si>
    <t>Bilan par période</t>
  </si>
  <si>
    <t xml:space="preserve"> </t>
  </si>
  <si>
    <t>REGION financement</t>
  </si>
  <si>
    <t>EPCI Financement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</si>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</sst>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_([$€-2]\ * #,##0.00_);_([$€-2]\ * \(#,##0.00\);_([$€-2]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D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64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right" vertical="center" wrapText="1"/>
    </xf>
    <xf numFmtId="164" fontId="2" fillId="7" borderId="6" xfId="0" applyNumberFormat="1" applyFont="1" applyFill="1" applyBorder="1" applyAlignment="1">
      <alignment horizontal="right" vertical="center" wrapText="1"/>
    </xf>
    <xf numFmtId="164" fontId="2" fillId="7" borderId="6" xfId="0" applyNumberFormat="1" applyFont="1" applyFill="1" applyBorder="1" applyAlignment="1">
      <alignment horizontal="right" wrapText="1"/>
    </xf>
    <xf numFmtId="9" fontId="0" fillId="0" borderId="6" xfId="0" applyNumberFormat="1" applyBorder="1"/>
    <xf numFmtId="0" fontId="5" fillId="0" borderId="6" xfId="0" applyFont="1" applyBorder="1" applyAlignment="1">
      <alignment wrapText="1"/>
    </xf>
    <xf numFmtId="0" fontId="0" fillId="6" borderId="6" xfId="0" applyFill="1" applyBorder="1" applyAlignment="1">
      <alignment horizontal="right" wrapText="1"/>
    </xf>
    <xf numFmtId="164" fontId="0" fillId="6" borderId="6" xfId="0" applyNumberFormat="1" applyFill="1" applyBorder="1" applyAlignment="1">
      <alignment horizontal="right" wrapText="1"/>
    </xf>
    <xf numFmtId="164" fontId="0" fillId="0" borderId="6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0" fontId="5" fillId="0" borderId="6" xfId="0" applyFont="1" applyBorder="1" applyAlignment="1">
      <alignment vertical="center" wrapText="1"/>
    </xf>
    <xf numFmtId="0" fontId="0" fillId="6" borderId="6" xfId="0" applyFill="1" applyBorder="1" applyAlignment="1">
      <alignment horizontal="right"/>
    </xf>
    <xf numFmtId="164" fontId="0" fillId="6" borderId="6" xfId="0" applyNumberFormat="1" applyFill="1" applyBorder="1" applyAlignment="1">
      <alignment horizontal="right"/>
    </xf>
    <xf numFmtId="1" fontId="0" fillId="6" borderId="6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164" fontId="2" fillId="7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164" fontId="0" fillId="8" borderId="6" xfId="0" applyNumberForma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164" fontId="0" fillId="7" borderId="6" xfId="0" applyNumberFormat="1" applyFill="1" applyBorder="1" applyAlignment="1">
      <alignment horizontal="right"/>
    </xf>
    <xf numFmtId="165" fontId="0" fillId="9" borderId="6" xfId="0" applyNumberFormat="1" applyFill="1" applyBorder="1" applyAlignment="1">
      <alignment horizontal="right"/>
    </xf>
    <xf numFmtId="0" fontId="2" fillId="5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right"/>
    </xf>
    <xf numFmtId="164" fontId="2" fillId="5" borderId="6" xfId="0" applyNumberFormat="1" applyFont="1" applyFill="1" applyBorder="1" applyAlignment="1">
      <alignment horizontal="right"/>
    </xf>
    <xf numFmtId="164" fontId="0" fillId="0" borderId="0" xfId="0" applyNumberFormat="1"/>
    <xf numFmtId="166" fontId="8" fillId="0" borderId="0" xfId="2" applyNumberFormat="1" applyFont="1" applyAlignment="1">
      <alignment horizontal="center"/>
    </xf>
    <xf numFmtId="0" fontId="8" fillId="12" borderId="6" xfId="3" applyFont="1" applyFill="1" applyBorder="1"/>
    <xf numFmtId="166" fontId="0" fillId="12" borderId="6" xfId="2" applyNumberFormat="1" applyFont="1" applyFill="1" applyBorder="1"/>
    <xf numFmtId="166" fontId="0" fillId="12" borderId="0" xfId="2" applyNumberFormat="1" applyFont="1" applyFill="1"/>
    <xf numFmtId="164" fontId="0" fillId="12" borderId="6" xfId="2" applyNumberFormat="1" applyFont="1" applyFill="1" applyBorder="1"/>
    <xf numFmtId="166" fontId="0" fillId="0" borderId="0" xfId="2" applyNumberFormat="1" applyFont="1"/>
    <xf numFmtId="0" fontId="0" fillId="13" borderId="6" xfId="3" applyFont="1" applyFill="1" applyBorder="1"/>
    <xf numFmtId="44" fontId="0" fillId="0" borderId="6" xfId="2" applyNumberFormat="1" applyFont="1" applyBorder="1"/>
    <xf numFmtId="44" fontId="0" fillId="0" borderId="0" xfId="2" applyNumberFormat="1" applyFont="1"/>
    <xf numFmtId="0" fontId="8" fillId="11" borderId="6" xfId="3" applyFont="1" applyFill="1" applyBorder="1" applyAlignment="1">
      <alignment vertical="center"/>
    </xf>
    <xf numFmtId="0" fontId="8" fillId="11" borderId="6" xfId="3" applyFont="1" applyFill="1" applyBorder="1" applyAlignment="1">
      <alignment horizontal="center" vertical="center" wrapText="1"/>
    </xf>
    <xf numFmtId="0" fontId="8" fillId="11" borderId="8" xfId="3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vertical="center" wrapText="1"/>
    </xf>
    <xf numFmtId="164" fontId="2" fillId="13" borderId="6" xfId="0" applyNumberFormat="1" applyFont="1" applyFill="1" applyBorder="1" applyAlignment="1">
      <alignment horizontal="right" vertical="center" wrapText="1"/>
    </xf>
    <xf numFmtId="10" fontId="2" fillId="13" borderId="6" xfId="2" applyNumberFormat="1" applyFont="1" applyFill="1" applyBorder="1" applyAlignment="1">
      <alignment vertical="center"/>
    </xf>
    <xf numFmtId="44" fontId="0" fillId="13" borderId="6" xfId="2" applyNumberFormat="1" applyFont="1" applyFill="1" applyBorder="1"/>
    <xf numFmtId="10" fontId="0" fillId="13" borderId="6" xfId="2" applyNumberFormat="1" applyFont="1" applyFill="1" applyBorder="1"/>
    <xf numFmtId="166" fontId="0" fillId="0" borderId="6" xfId="2" applyNumberFormat="1" applyFont="1" applyBorder="1"/>
    <xf numFmtId="44" fontId="2" fillId="0" borderId="6" xfId="0" applyNumberFormat="1" applyFont="1" applyBorder="1"/>
    <xf numFmtId="44" fontId="2" fillId="0" borderId="0" xfId="0" applyNumberFormat="1" applyFont="1"/>
    <xf numFmtId="0" fontId="0" fillId="0" borderId="6" xfId="0" applyBorder="1"/>
    <xf numFmtId="164" fontId="2" fillId="13" borderId="6" xfId="0" applyNumberFormat="1" applyFont="1" applyFill="1" applyBorder="1" applyAlignment="1">
      <alignment horizontal="right"/>
    </xf>
    <xf numFmtId="10" fontId="2" fillId="13" borderId="6" xfId="2" applyNumberFormat="1" applyFont="1" applyFill="1" applyBorder="1"/>
    <xf numFmtId="164" fontId="0" fillId="13" borderId="6" xfId="0" applyNumberFormat="1" applyFill="1" applyBorder="1" applyAlignment="1">
      <alignment horizontal="right"/>
    </xf>
    <xf numFmtId="0" fontId="2" fillId="13" borderId="6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10" borderId="0" xfId="0" applyFill="1" applyAlignment="1">
      <alignment vertical="top"/>
    </xf>
    <xf numFmtId="0" fontId="0" fillId="10" borderId="0" xfId="0" applyFill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top" wrapText="1"/>
    </xf>
    <xf numFmtId="0" fontId="2" fillId="10" borderId="23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vertical="top" wrapText="1"/>
    </xf>
    <xf numFmtId="0" fontId="4" fillId="10" borderId="5" xfId="0" applyFont="1" applyFill="1" applyBorder="1" applyAlignment="1">
      <alignment vertical="top" wrapText="1"/>
    </xf>
    <xf numFmtId="165" fontId="2" fillId="14" borderId="29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10" borderId="3" xfId="0" applyFont="1" applyFill="1" applyBorder="1" applyAlignment="1">
      <alignment vertical="top" wrapText="1"/>
    </xf>
    <xf numFmtId="9" fontId="10" fillId="13" borderId="20" xfId="1" applyFont="1" applyFill="1" applyBorder="1" applyAlignment="1">
      <alignment horizontal="center" vertical="center" wrapText="1"/>
    </xf>
    <xf numFmtId="9" fontId="10" fillId="13" borderId="2" xfId="1" applyFont="1" applyFill="1" applyBorder="1" applyAlignment="1">
      <alignment horizontal="center" vertical="center" wrapText="1"/>
    </xf>
    <xf numFmtId="9" fontId="10" fillId="13" borderId="6" xfId="1" applyFont="1" applyFill="1" applyBorder="1" applyAlignment="1">
      <alignment horizontal="center" vertical="center" wrapText="1"/>
    </xf>
    <xf numFmtId="9" fontId="1" fillId="13" borderId="20" xfId="1" applyFill="1" applyBorder="1" applyAlignment="1">
      <alignment horizontal="center" vertical="center" wrapText="1"/>
    </xf>
    <xf numFmtId="9" fontId="0" fillId="13" borderId="2" xfId="1" applyFont="1" applyFill="1" applyBorder="1" applyAlignment="1">
      <alignment horizontal="center" vertical="center" wrapText="1"/>
    </xf>
    <xf numFmtId="9" fontId="0" fillId="13" borderId="6" xfId="1" applyFont="1" applyFill="1" applyBorder="1" applyAlignment="1">
      <alignment horizontal="center" vertical="center" wrapText="1"/>
    </xf>
    <xf numFmtId="9" fontId="9" fillId="13" borderId="20" xfId="1" applyFont="1" applyFill="1" applyBorder="1" applyAlignment="1">
      <alignment horizontal="center" vertical="center" wrapText="1"/>
    </xf>
    <xf numFmtId="9" fontId="9" fillId="13" borderId="2" xfId="1" applyFont="1" applyFill="1" applyBorder="1" applyAlignment="1">
      <alignment horizontal="center" vertical="center" wrapText="1"/>
    </xf>
    <xf numFmtId="9" fontId="9" fillId="13" borderId="6" xfId="1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5" fillId="10" borderId="6" xfId="0" applyFont="1" applyFill="1" applyBorder="1" applyAlignment="1">
      <alignment vertical="top" wrapText="1"/>
    </xf>
    <xf numFmtId="0" fontId="0" fillId="10" borderId="0" xfId="0" applyFill="1"/>
    <xf numFmtId="9" fontId="9" fillId="10" borderId="20" xfId="1" applyFont="1" applyFill="1" applyBorder="1" applyAlignment="1">
      <alignment horizontal="center" vertical="center" wrapText="1"/>
    </xf>
    <xf numFmtId="165" fontId="9" fillId="10" borderId="21" xfId="0" applyNumberFormat="1" applyFont="1" applyFill="1" applyBorder="1" applyAlignment="1">
      <alignment horizontal="center" vertical="center" wrapText="1"/>
    </xf>
    <xf numFmtId="9" fontId="9" fillId="10" borderId="2" xfId="1" applyFont="1" applyFill="1" applyBorder="1" applyAlignment="1">
      <alignment horizontal="center" vertical="center" wrapText="1"/>
    </xf>
    <xf numFmtId="9" fontId="9" fillId="10" borderId="6" xfId="1" applyFont="1" applyFill="1" applyBorder="1" applyAlignment="1">
      <alignment horizontal="center" vertical="center" wrapText="1"/>
    </xf>
    <xf numFmtId="9" fontId="9" fillId="10" borderId="21" xfId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9" fontId="1" fillId="10" borderId="11" xfId="1" applyFill="1" applyBorder="1" applyAlignment="1">
      <alignment horizontal="center" vertical="center" wrapText="1"/>
    </xf>
    <xf numFmtId="165" fontId="0" fillId="10" borderId="14" xfId="0" applyNumberFormat="1" applyFill="1" applyBorder="1" applyAlignment="1">
      <alignment horizontal="center" vertical="center" wrapText="1"/>
    </xf>
    <xf numFmtId="9" fontId="0" fillId="10" borderId="12" xfId="1" applyFont="1" applyFill="1" applyBorder="1" applyAlignment="1">
      <alignment horizontal="center" vertical="center" wrapText="1"/>
    </xf>
    <xf numFmtId="9" fontId="0" fillId="10" borderId="11" xfId="1" applyFont="1" applyFill="1" applyBorder="1" applyAlignment="1">
      <alignment horizontal="center" vertical="center" wrapText="1"/>
    </xf>
    <xf numFmtId="9" fontId="0" fillId="10" borderId="13" xfId="1" applyFont="1" applyFill="1" applyBorder="1" applyAlignment="1">
      <alignment horizontal="center" vertical="center" wrapText="1"/>
    </xf>
    <xf numFmtId="9" fontId="0" fillId="10" borderId="14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top" wrapText="1"/>
    </xf>
    <xf numFmtId="0" fontId="4" fillId="10" borderId="2" xfId="0" applyFont="1" applyFill="1" applyBorder="1" applyAlignment="1">
      <alignment vertical="top" wrapText="1"/>
    </xf>
    <xf numFmtId="9" fontId="2" fillId="13" borderId="6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0" fontId="0" fillId="13" borderId="6" xfId="0" applyFill="1" applyBorder="1"/>
    <xf numFmtId="0" fontId="5" fillId="10" borderId="0" xfId="0" applyFont="1" applyFill="1" applyAlignment="1">
      <alignment vertical="top" wrapText="1"/>
    </xf>
    <xf numFmtId="9" fontId="10" fillId="10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10" borderId="3" xfId="0" applyFont="1" applyFill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/>
    </xf>
    <xf numFmtId="165" fontId="0" fillId="14" borderId="0" xfId="0" applyNumberFormat="1" applyFill="1"/>
    <xf numFmtId="164" fontId="0" fillId="14" borderId="0" xfId="0" applyNumberFormat="1" applyFill="1" applyAlignment="1">
      <alignment vertical="top"/>
    </xf>
    <xf numFmtId="0" fontId="0" fillId="14" borderId="0" xfId="0" applyFill="1" applyAlignment="1">
      <alignment vertical="top"/>
    </xf>
    <xf numFmtId="9" fontId="0" fillId="15" borderId="6" xfId="0" applyNumberFormat="1" applyFill="1" applyBorder="1"/>
    <xf numFmtId="9" fontId="9" fillId="10" borderId="31" xfId="1" applyFont="1" applyFill="1" applyBorder="1" applyAlignment="1">
      <alignment horizontal="center" vertical="center" wrapText="1"/>
    </xf>
    <xf numFmtId="9" fontId="0" fillId="10" borderId="32" xfId="1" applyFont="1" applyFill="1" applyBorder="1" applyAlignment="1">
      <alignment horizontal="center" vertical="center" wrapText="1"/>
    </xf>
    <xf numFmtId="0" fontId="0" fillId="10" borderId="35" xfId="0" applyFill="1" applyBorder="1"/>
    <xf numFmtId="0" fontId="0" fillId="0" borderId="35" xfId="0" applyBorder="1"/>
    <xf numFmtId="9" fontId="2" fillId="13" borderId="2" xfId="1" applyFont="1" applyFill="1" applyBorder="1" applyAlignment="1">
      <alignment horizontal="center" vertical="center" wrapText="1"/>
    </xf>
    <xf numFmtId="0" fontId="0" fillId="13" borderId="2" xfId="0" applyFill="1" applyBorder="1"/>
    <xf numFmtId="165" fontId="12" fillId="17" borderId="21" xfId="0" applyNumberFormat="1" applyFont="1" applyFill="1" applyBorder="1" applyAlignment="1">
      <alignment horizontal="center" vertical="center" wrapText="1"/>
    </xf>
    <xf numFmtId="164" fontId="2" fillId="13" borderId="6" xfId="0" applyNumberFormat="1" applyFont="1" applyFill="1" applyBorder="1" applyAlignment="1">
      <alignment horizontal="right" vertical="center"/>
    </xf>
    <xf numFmtId="165" fontId="12" fillId="17" borderId="14" xfId="0" applyNumberFormat="1" applyFont="1" applyFill="1" applyBorder="1" applyAlignment="1">
      <alignment horizontal="center" vertical="center" wrapText="1"/>
    </xf>
    <xf numFmtId="9" fontId="0" fillId="13" borderId="4" xfId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2" fillId="7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2" fillId="7" borderId="3" xfId="0" applyNumberFormat="1" applyFont="1" applyFill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4" fontId="0" fillId="0" borderId="3" xfId="0" applyNumberFormat="1" applyBorder="1" applyAlignment="1">
      <alignment horizontal="right"/>
    </xf>
    <xf numFmtId="164" fontId="2" fillId="7" borderId="3" xfId="0" applyNumberFormat="1" applyFont="1" applyFill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0" fontId="2" fillId="6" borderId="1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164" fontId="2" fillId="7" borderId="20" xfId="0" applyNumberFormat="1" applyFont="1" applyFill="1" applyBorder="1" applyAlignment="1">
      <alignment horizontal="right" wrapText="1"/>
    </xf>
    <xf numFmtId="164" fontId="0" fillId="16" borderId="20" xfId="0" applyNumberFormat="1" applyFill="1" applyBorder="1" applyAlignment="1">
      <alignment horizontal="right" wrapText="1"/>
    </xf>
    <xf numFmtId="164" fontId="0" fillId="0" borderId="21" xfId="0" applyNumberFormat="1" applyBorder="1" applyAlignment="1">
      <alignment horizontal="right" wrapText="1"/>
    </xf>
    <xf numFmtId="164" fontId="0" fillId="0" borderId="20" xfId="0" applyNumberFormat="1" applyBorder="1" applyAlignment="1">
      <alignment horizontal="right" wrapText="1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16" borderId="20" xfId="0" applyNumberForma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7" borderId="21" xfId="0" applyNumberFormat="1" applyFont="1" applyFill="1" applyBorder="1" applyAlignment="1">
      <alignment horizontal="right"/>
    </xf>
    <xf numFmtId="164" fontId="0" fillId="18" borderId="21" xfId="0" applyNumberFormat="1" applyFill="1" applyBorder="1" applyAlignment="1">
      <alignment horizontal="right"/>
    </xf>
    <xf numFmtId="164" fontId="2" fillId="5" borderId="25" xfId="0" applyNumberFormat="1" applyFont="1" applyFill="1" applyBorder="1" applyAlignment="1">
      <alignment horizontal="right"/>
    </xf>
    <xf numFmtId="164" fontId="2" fillId="5" borderId="26" xfId="0" applyNumberFormat="1" applyFont="1" applyFill="1" applyBorder="1" applyAlignment="1">
      <alignment horizontal="right"/>
    </xf>
    <xf numFmtId="164" fontId="0" fillId="18" borderId="20" xfId="0" applyNumberFormat="1" applyFill="1" applyBorder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164" fontId="0" fillId="10" borderId="3" xfId="0" applyNumberForma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5" fontId="2" fillId="10" borderId="29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65" fontId="2" fillId="6" borderId="26" xfId="0" applyNumberFormat="1" applyFont="1" applyFill="1" applyBorder="1" applyAlignment="1">
      <alignment horizontal="center" vertical="center" wrapText="1"/>
    </xf>
    <xf numFmtId="9" fontId="2" fillId="6" borderId="25" xfId="1" applyFont="1" applyFill="1" applyBorder="1" applyAlignment="1">
      <alignment horizontal="center" vertical="center" wrapText="1"/>
    </xf>
    <xf numFmtId="165" fontId="2" fillId="6" borderId="30" xfId="0" applyNumberFormat="1" applyFont="1" applyFill="1" applyBorder="1" applyAlignment="1">
      <alignment horizontal="center" vertical="center" wrapText="1"/>
    </xf>
    <xf numFmtId="9" fontId="2" fillId="6" borderId="11" xfId="1" applyFont="1" applyFill="1" applyBorder="1" applyAlignment="1">
      <alignment horizontal="center" vertical="center" wrapText="1"/>
    </xf>
    <xf numFmtId="165" fontId="2" fillId="6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6" xfId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/>
    </xf>
    <xf numFmtId="0" fontId="0" fillId="19" borderId="32" xfId="0" applyFill="1" applyBorder="1" applyAlignment="1">
      <alignment vertical="center"/>
    </xf>
    <xf numFmtId="0" fontId="0" fillId="19" borderId="23" xfId="0" applyFill="1" applyBorder="1" applyAlignment="1">
      <alignment vertical="center"/>
    </xf>
    <xf numFmtId="0" fontId="0" fillId="3" borderId="3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5" fontId="0" fillId="20" borderId="35" xfId="0" applyNumberForma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0" fillId="19" borderId="24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65" fontId="0" fillId="1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3" borderId="35" xfId="0" applyNumberFormat="1" applyFill="1" applyBorder="1" applyAlignment="1">
      <alignment horizontal="center" vertical="center"/>
    </xf>
    <xf numFmtId="165" fontId="0" fillId="13" borderId="35" xfId="0" applyNumberForma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 wrapText="1"/>
    </xf>
    <xf numFmtId="0" fontId="0" fillId="19" borderId="23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10" borderId="6" xfId="0" applyFont="1" applyFill="1" applyBorder="1" applyAlignment="1">
      <alignment vertical="center" wrapText="1"/>
    </xf>
    <xf numFmtId="0" fontId="0" fillId="19" borderId="0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10" borderId="6" xfId="0" applyFill="1" applyBorder="1" applyAlignment="1">
      <alignment vertical="center"/>
    </xf>
    <xf numFmtId="165" fontId="0" fillId="13" borderId="6" xfId="0" applyNumberFormat="1" applyFill="1" applyBorder="1" applyAlignment="1">
      <alignment horizontal="center" vertical="center"/>
    </xf>
    <xf numFmtId="165" fontId="0" fillId="20" borderId="6" xfId="0" applyNumberFormat="1" applyFill="1" applyBorder="1" applyAlignment="1">
      <alignment horizontal="center" vertical="center"/>
    </xf>
    <xf numFmtId="165" fontId="0" fillId="0" borderId="0" xfId="0" applyNumberFormat="1"/>
    <xf numFmtId="0" fontId="8" fillId="6" borderId="8" xfId="3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5" fontId="2" fillId="21" borderId="29" xfId="0" applyNumberFormat="1" applyFont="1" applyFill="1" applyBorder="1" applyAlignment="1">
      <alignment horizontal="center" vertical="center" wrapText="1"/>
    </xf>
    <xf numFmtId="9" fontId="2" fillId="21" borderId="28" xfId="1" applyFont="1" applyFill="1" applyBorder="1" applyAlignment="1">
      <alignment horizontal="center" vertical="center" wrapText="1"/>
    </xf>
    <xf numFmtId="9" fontId="2" fillId="21" borderId="4" xfId="1" applyFont="1" applyFill="1" applyBorder="1" applyAlignment="1">
      <alignment horizontal="center" vertical="center" wrapText="1"/>
    </xf>
    <xf numFmtId="165" fontId="2" fillId="21" borderId="6" xfId="1" applyNumberFormat="1" applyFont="1" applyFill="1" applyBorder="1" applyAlignment="1">
      <alignment horizontal="center" vertical="center" wrapText="1"/>
    </xf>
    <xf numFmtId="165" fontId="2" fillId="21" borderId="3" xfId="1" applyNumberFormat="1" applyFont="1" applyFill="1" applyBorder="1" applyAlignment="1">
      <alignment horizontal="center" vertical="center" wrapText="1"/>
    </xf>
    <xf numFmtId="9" fontId="2" fillId="21" borderId="17" xfId="1" applyFont="1" applyFill="1" applyBorder="1" applyAlignment="1">
      <alignment horizontal="center" vertical="center" wrapText="1"/>
    </xf>
    <xf numFmtId="9" fontId="2" fillId="21" borderId="16" xfId="1" applyFont="1" applyFill="1" applyBorder="1" applyAlignment="1">
      <alignment horizontal="center" vertical="center" wrapText="1"/>
    </xf>
    <xf numFmtId="10" fontId="12" fillId="21" borderId="21" xfId="0" applyNumberFormat="1" applyFont="1" applyFill="1" applyBorder="1" applyAlignment="1">
      <alignment horizontal="center" vertical="center" wrapText="1"/>
    </xf>
    <xf numFmtId="165" fontId="2" fillId="21" borderId="6" xfId="0" applyNumberFormat="1" applyFont="1" applyFill="1" applyBorder="1" applyAlignment="1">
      <alignment horizontal="center" vertical="center" wrapText="1"/>
    </xf>
    <xf numFmtId="9" fontId="2" fillId="21" borderId="6" xfId="1" applyFont="1" applyFill="1" applyBorder="1" applyAlignment="1">
      <alignment horizontal="center" vertical="center" wrapText="1"/>
    </xf>
    <xf numFmtId="9" fontId="2" fillId="21" borderId="2" xfId="1" applyFont="1" applyFill="1" applyBorder="1" applyAlignment="1">
      <alignment horizontal="center" vertical="center" wrapText="1"/>
    </xf>
    <xf numFmtId="165" fontId="2" fillId="21" borderId="21" xfId="0" applyNumberFormat="1" applyFont="1" applyFill="1" applyBorder="1" applyAlignment="1">
      <alignment horizontal="center" vertical="center" wrapText="1"/>
    </xf>
    <xf numFmtId="9" fontId="2" fillId="21" borderId="20" xfId="1" applyFont="1" applyFill="1" applyBorder="1" applyAlignment="1">
      <alignment horizontal="center" vertical="center" wrapText="1"/>
    </xf>
    <xf numFmtId="165" fontId="13" fillId="10" borderId="21" xfId="0" applyNumberFormat="1" applyFont="1" applyFill="1" applyBorder="1" applyAlignment="1">
      <alignment horizontal="center" vertical="center" wrapText="1"/>
    </xf>
    <xf numFmtId="10" fontId="13" fillId="10" borderId="21" xfId="0" applyNumberFormat="1" applyFont="1" applyFill="1" applyBorder="1" applyAlignment="1">
      <alignment horizontal="center" vertical="center" wrapText="1"/>
    </xf>
    <xf numFmtId="165" fontId="0" fillId="10" borderId="21" xfId="0" applyNumberFormat="1" applyFill="1" applyBorder="1" applyAlignment="1">
      <alignment horizontal="center" vertical="center" wrapText="1"/>
    </xf>
    <xf numFmtId="165" fontId="12" fillId="10" borderId="21" xfId="0" applyNumberFormat="1" applyFont="1" applyFill="1" applyBorder="1" applyAlignment="1">
      <alignment horizontal="center" vertical="center" wrapText="1"/>
    </xf>
    <xf numFmtId="165" fontId="0" fillId="10" borderId="21" xfId="0" applyNumberFormat="1" applyFont="1" applyFill="1" applyBorder="1" applyAlignment="1">
      <alignment horizontal="center" vertical="center" wrapText="1"/>
    </xf>
    <xf numFmtId="9" fontId="0" fillId="10" borderId="20" xfId="1" applyFont="1" applyFill="1" applyBorder="1" applyAlignment="1">
      <alignment horizontal="center" vertical="center" wrapText="1"/>
    </xf>
    <xf numFmtId="9" fontId="13" fillId="10" borderId="20" xfId="1" applyFont="1" applyFill="1" applyBorder="1" applyAlignment="1">
      <alignment horizontal="center" vertical="center" wrapText="1"/>
    </xf>
    <xf numFmtId="165" fontId="0" fillId="10" borderId="6" xfId="0" applyNumberFormat="1" applyFont="1" applyFill="1" applyBorder="1" applyAlignment="1">
      <alignment horizontal="center" vertical="center" wrapText="1"/>
    </xf>
    <xf numFmtId="165" fontId="13" fillId="10" borderId="6" xfId="0" applyNumberFormat="1" applyFont="1" applyFill="1" applyBorder="1" applyAlignment="1">
      <alignment horizontal="center" vertical="center" wrapText="1"/>
    </xf>
    <xf numFmtId="9" fontId="0" fillId="10" borderId="6" xfId="1" applyFont="1" applyFill="1" applyBorder="1" applyAlignment="1">
      <alignment horizontal="center" vertical="center" wrapText="1"/>
    </xf>
    <xf numFmtId="165" fontId="0" fillId="10" borderId="29" xfId="0" applyNumberFormat="1" applyFont="1" applyFill="1" applyBorder="1" applyAlignment="1">
      <alignment horizontal="center" vertical="center" wrapText="1"/>
    </xf>
    <xf numFmtId="9" fontId="1" fillId="10" borderId="20" xfId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165" fontId="15" fillId="6" borderId="14" xfId="0" applyNumberFormat="1" applyFont="1" applyFill="1" applyBorder="1" applyAlignment="1">
      <alignment horizontal="center" vertical="center" wrapText="1"/>
    </xf>
    <xf numFmtId="9" fontId="15" fillId="6" borderId="11" xfId="1" applyFont="1" applyFill="1" applyBorder="1" applyAlignment="1">
      <alignment horizontal="center" vertical="center" wrapText="1"/>
    </xf>
    <xf numFmtId="165" fontId="15" fillId="6" borderId="30" xfId="0" applyNumberFormat="1" applyFont="1" applyFill="1" applyBorder="1" applyAlignment="1">
      <alignment horizontal="center" vertical="center" wrapText="1"/>
    </xf>
    <xf numFmtId="165" fontId="13" fillId="10" borderId="8" xfId="1" applyNumberFormat="1" applyFont="1" applyFill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165" fontId="13" fillId="10" borderId="31" xfId="1" applyNumberFormat="1" applyFont="1" applyFill="1" applyBorder="1" applyAlignment="1">
      <alignment horizontal="center" vertical="center" wrapText="1"/>
    </xf>
    <xf numFmtId="165" fontId="0" fillId="10" borderId="6" xfId="1" applyNumberFormat="1" applyFont="1" applyFill="1" applyBorder="1" applyAlignment="1">
      <alignment horizontal="center" vertical="center" wrapText="1"/>
    </xf>
    <xf numFmtId="165" fontId="13" fillId="10" borderId="6" xfId="1" applyNumberFormat="1" applyFont="1" applyFill="1" applyBorder="1" applyAlignment="1">
      <alignment horizontal="center" vertical="center" wrapText="1"/>
    </xf>
    <xf numFmtId="165" fontId="0" fillId="10" borderId="31" xfId="1" applyNumberFormat="1" applyFont="1" applyFill="1" applyBorder="1" applyAlignment="1">
      <alignment horizontal="center" vertical="center" wrapText="1"/>
    </xf>
    <xf numFmtId="165" fontId="9" fillId="10" borderId="6" xfId="1" applyNumberFormat="1" applyFont="1" applyFill="1" applyBorder="1" applyAlignment="1">
      <alignment horizontal="center" vertical="center" wrapText="1"/>
    </xf>
    <xf numFmtId="165" fontId="9" fillId="10" borderId="31" xfId="1" applyNumberFormat="1" applyFont="1" applyFill="1" applyBorder="1" applyAlignment="1">
      <alignment horizontal="center" vertical="center" wrapText="1"/>
    </xf>
    <xf numFmtId="164" fontId="15" fillId="10" borderId="21" xfId="1" applyNumberFormat="1" applyFont="1" applyFill="1" applyBorder="1" applyAlignment="1">
      <alignment horizontal="center" vertical="center" wrapText="1"/>
    </xf>
    <xf numFmtId="9" fontId="1" fillId="10" borderId="28" xfId="1" applyFill="1" applyBorder="1" applyAlignment="1">
      <alignment horizontal="center" vertical="center" wrapText="1"/>
    </xf>
    <xf numFmtId="165" fontId="13" fillId="10" borderId="3" xfId="1" applyNumberFormat="1" applyFont="1" applyFill="1" applyBorder="1" applyAlignment="1">
      <alignment horizontal="center" vertical="center" wrapText="1"/>
    </xf>
    <xf numFmtId="165" fontId="13" fillId="10" borderId="6" xfId="0" applyNumberFormat="1" applyFont="1" applyFill="1" applyBorder="1" applyAlignment="1">
      <alignment vertical="center"/>
    </xf>
    <xf numFmtId="165" fontId="13" fillId="10" borderId="3" xfId="0" applyNumberFormat="1" applyFont="1" applyFill="1" applyBorder="1" applyAlignment="1">
      <alignment vertical="center"/>
    </xf>
    <xf numFmtId="165" fontId="0" fillId="10" borderId="8" xfId="1" applyNumberFormat="1" applyFont="1" applyFill="1" applyBorder="1" applyAlignment="1">
      <alignment horizontal="center" vertical="center" wrapText="1"/>
    </xf>
    <xf numFmtId="165" fontId="0" fillId="10" borderId="1" xfId="1" applyNumberFormat="1" applyFont="1" applyFill="1" applyBorder="1" applyAlignment="1">
      <alignment horizontal="center" vertical="center" wrapText="1"/>
    </xf>
    <xf numFmtId="165" fontId="12" fillId="10" borderId="6" xfId="0" applyNumberFormat="1" applyFont="1" applyFill="1" applyBorder="1" applyAlignment="1">
      <alignment horizontal="center" vertical="center" wrapText="1"/>
    </xf>
    <xf numFmtId="165" fontId="0" fillId="10" borderId="6" xfId="0" applyNumberFormat="1" applyFill="1" applyBorder="1" applyAlignment="1">
      <alignment horizontal="center" vertical="center" wrapText="1"/>
    </xf>
    <xf numFmtId="9" fontId="1" fillId="10" borderId="6" xfId="1" applyFill="1" applyBorder="1" applyAlignment="1">
      <alignment horizontal="center" vertical="center" wrapText="1"/>
    </xf>
    <xf numFmtId="165" fontId="9" fillId="10" borderId="6" xfId="0" applyNumberFormat="1" applyFont="1" applyFill="1" applyBorder="1" applyAlignment="1">
      <alignment horizontal="center" vertical="center" wrapText="1"/>
    </xf>
    <xf numFmtId="165" fontId="13" fillId="10" borderId="6" xfId="0" applyNumberFormat="1" applyFont="1" applyFill="1" applyBorder="1" applyAlignment="1">
      <alignment horizontal="center" vertical="center"/>
    </xf>
    <xf numFmtId="165" fontId="13" fillId="10" borderId="3" xfId="0" applyNumberFormat="1" applyFont="1" applyFill="1" applyBorder="1" applyAlignment="1">
      <alignment horizontal="center" vertical="center"/>
    </xf>
    <xf numFmtId="165" fontId="2" fillId="10" borderId="37" xfId="0" applyNumberFormat="1" applyFont="1" applyFill="1" applyBorder="1" applyAlignment="1">
      <alignment horizontal="center" vertical="center" wrapText="1"/>
    </xf>
    <xf numFmtId="10" fontId="12" fillId="21" borderId="6" xfId="0" applyNumberFormat="1" applyFont="1" applyFill="1" applyBorder="1" applyAlignment="1">
      <alignment horizontal="center" vertical="center" wrapText="1"/>
    </xf>
    <xf numFmtId="164" fontId="15" fillId="21" borderId="6" xfId="1" applyNumberFormat="1" applyFont="1" applyFill="1" applyBorder="1" applyAlignment="1">
      <alignment horizontal="center" vertical="center" wrapText="1"/>
    </xf>
    <xf numFmtId="165" fontId="2" fillId="10" borderId="6" xfId="0" applyNumberFormat="1" applyFont="1" applyFill="1" applyBorder="1" applyAlignment="1">
      <alignment horizontal="center" vertical="center" wrapText="1"/>
    </xf>
    <xf numFmtId="165" fontId="9" fillId="22" borderId="21" xfId="0" applyNumberFormat="1" applyFont="1" applyFill="1" applyBorder="1" applyAlignment="1">
      <alignment horizontal="center" vertical="center" wrapText="1"/>
    </xf>
    <xf numFmtId="165" fontId="0" fillId="22" borderId="21" xfId="0" applyNumberFormat="1" applyFont="1" applyFill="1" applyBorder="1" applyAlignment="1">
      <alignment horizontal="center" vertical="center" wrapText="1"/>
    </xf>
    <xf numFmtId="165" fontId="0" fillId="22" borderId="21" xfId="0" applyNumberFormat="1" applyFill="1" applyBorder="1" applyAlignment="1">
      <alignment horizontal="center" vertical="center" wrapText="1"/>
    </xf>
    <xf numFmtId="165" fontId="14" fillId="22" borderId="21" xfId="0" applyNumberFormat="1" applyFont="1" applyFill="1" applyBorder="1" applyAlignment="1">
      <alignment horizontal="center" vertical="center" wrapText="1"/>
    </xf>
    <xf numFmtId="165" fontId="10" fillId="22" borderId="21" xfId="0" applyNumberFormat="1" applyFont="1" applyFill="1" applyBorder="1" applyAlignment="1">
      <alignment horizontal="center" vertical="center" wrapText="1"/>
    </xf>
    <xf numFmtId="9" fontId="10" fillId="22" borderId="20" xfId="1" applyFont="1" applyFill="1" applyBorder="1" applyAlignment="1">
      <alignment horizontal="center" vertical="center" wrapText="1"/>
    </xf>
    <xf numFmtId="9" fontId="0" fillId="22" borderId="20" xfId="1" applyFont="1" applyFill="1" applyBorder="1" applyAlignment="1">
      <alignment horizontal="center" vertical="center" wrapText="1"/>
    </xf>
    <xf numFmtId="9" fontId="9" fillId="22" borderId="20" xfId="1" applyFont="1" applyFill="1" applyBorder="1" applyAlignment="1">
      <alignment horizontal="center" vertical="center" wrapText="1"/>
    </xf>
    <xf numFmtId="165" fontId="0" fillId="22" borderId="6" xfId="0" applyNumberFormat="1" applyFont="1" applyFill="1" applyBorder="1" applyAlignment="1">
      <alignment horizontal="center" vertical="center" wrapText="1"/>
    </xf>
    <xf numFmtId="165" fontId="14" fillId="22" borderId="6" xfId="0" applyNumberFormat="1" applyFont="1" applyFill="1" applyBorder="1" applyAlignment="1">
      <alignment horizontal="center" vertical="center" wrapText="1"/>
    </xf>
    <xf numFmtId="0" fontId="0" fillId="22" borderId="6" xfId="0" applyFont="1" applyFill="1" applyBorder="1"/>
    <xf numFmtId="165" fontId="2" fillId="22" borderId="6" xfId="0" applyNumberFormat="1" applyFont="1" applyFill="1" applyBorder="1" applyAlignment="1">
      <alignment horizontal="center" vertical="center" wrapText="1"/>
    </xf>
    <xf numFmtId="165" fontId="10" fillId="22" borderId="6" xfId="0" applyNumberFormat="1" applyFont="1" applyFill="1" applyBorder="1" applyAlignment="1">
      <alignment horizontal="center" vertical="center" wrapText="1"/>
    </xf>
    <xf numFmtId="0" fontId="0" fillId="22" borderId="6" xfId="0" applyFill="1" applyBorder="1"/>
    <xf numFmtId="9" fontId="2" fillId="22" borderId="6" xfId="1" applyFont="1" applyFill="1" applyBorder="1" applyAlignment="1">
      <alignment horizontal="center" vertical="center" wrapText="1"/>
    </xf>
    <xf numFmtId="9" fontId="10" fillId="22" borderId="6" xfId="1" applyFont="1" applyFill="1" applyBorder="1" applyAlignment="1">
      <alignment horizontal="center" vertical="center" wrapText="1"/>
    </xf>
    <xf numFmtId="165" fontId="0" fillId="22" borderId="29" xfId="0" applyNumberFormat="1" applyFill="1" applyBorder="1" applyAlignment="1">
      <alignment horizontal="center" vertical="center" wrapText="1"/>
    </xf>
    <xf numFmtId="166" fontId="8" fillId="11" borderId="7" xfId="2" applyNumberFormat="1" applyFont="1" applyFill="1" applyBorder="1" applyAlignment="1">
      <alignment horizontal="center"/>
    </xf>
    <xf numFmtId="166" fontId="8" fillId="11" borderId="0" xfId="2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39" xfId="0" applyBorder="1" applyAlignment="1"/>
    <xf numFmtId="0" fontId="0" fillId="0" borderId="40" xfId="0" applyBorder="1" applyAlignment="1"/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165" fontId="15" fillId="6" borderId="36" xfId="0" applyNumberFormat="1" applyFont="1" applyFill="1" applyBorder="1" applyAlignment="1">
      <alignment horizontal="center" vertical="center" wrapText="1"/>
    </xf>
    <xf numFmtId="165" fontId="15" fillId="6" borderId="34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165" fontId="15" fillId="6" borderId="20" xfId="0" applyNumberFormat="1" applyFont="1" applyFill="1" applyBorder="1" applyAlignment="1">
      <alignment horizontal="center" vertical="center" wrapText="1"/>
    </xf>
    <xf numFmtId="165" fontId="15" fillId="6" borderId="21" xfId="0" applyNumberFormat="1" applyFont="1" applyFill="1" applyBorder="1" applyAlignment="1">
      <alignment horizontal="center" vertical="center" wrapText="1"/>
    </xf>
    <xf numFmtId="165" fontId="15" fillId="6" borderId="15" xfId="0" applyNumberFormat="1" applyFont="1" applyFill="1" applyBorder="1" applyAlignment="1">
      <alignment horizontal="center" vertical="center" wrapText="1"/>
    </xf>
    <xf numFmtId="165" fontId="15" fillId="6" borderId="30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6" borderId="21" xfId="0" applyNumberFormat="1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165" fontId="2" fillId="6" borderId="27" xfId="0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165" fontId="2" fillId="6" borderId="36" xfId="0" applyNumberFormat="1" applyFont="1" applyFill="1" applyBorder="1" applyAlignment="1">
      <alignment horizontal="center" vertical="center" wrapText="1"/>
    </xf>
    <xf numFmtId="165" fontId="2" fillId="6" borderId="34" xfId="0" applyNumberFormat="1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165" fontId="2" fillId="6" borderId="11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35" xfId="0" applyFont="1" applyFill="1" applyBorder="1" applyAlignment="1">
      <alignment horizontal="left" vertical="center" wrapText="1"/>
    </xf>
    <xf numFmtId="165" fontId="0" fillId="9" borderId="13" xfId="0" applyNumberFormat="1" applyFill="1" applyBorder="1" applyAlignment="1">
      <alignment horizontal="center" vertical="center"/>
    </xf>
    <xf numFmtId="165" fontId="0" fillId="9" borderId="35" xfId="0" applyNumberFormat="1" applyFill="1" applyBorder="1" applyAlignment="1">
      <alignment horizontal="center" vertical="center"/>
    </xf>
    <xf numFmtId="165" fontId="0" fillId="19" borderId="13" xfId="0" applyNumberFormat="1" applyFill="1" applyBorder="1" applyAlignment="1">
      <alignment horizontal="center" vertical="center"/>
    </xf>
    <xf numFmtId="165" fontId="0" fillId="19" borderId="35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5" fontId="0" fillId="13" borderId="13" xfId="0" applyNumberFormat="1" applyFill="1" applyBorder="1" applyAlignment="1">
      <alignment horizontal="center" vertical="center"/>
    </xf>
    <xf numFmtId="165" fontId="0" fillId="13" borderId="35" xfId="0" applyNumberForma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165" fontId="0" fillId="20" borderId="12" xfId="0" applyNumberFormat="1" applyFill="1" applyBorder="1" applyAlignment="1">
      <alignment horizontal="center" vertical="center"/>
    </xf>
    <xf numFmtId="165" fontId="0" fillId="20" borderId="32" xfId="0" applyNumberFormat="1" applyFill="1" applyBorder="1" applyAlignment="1">
      <alignment horizontal="center" vertical="center"/>
    </xf>
    <xf numFmtId="165" fontId="0" fillId="20" borderId="23" xfId="0" applyNumberFormat="1" applyFill="1" applyBorder="1" applyAlignment="1">
      <alignment horizontal="center" vertical="center"/>
    </xf>
    <xf numFmtId="165" fontId="0" fillId="20" borderId="4" xfId="0" applyNumberFormat="1" applyFill="1" applyBorder="1" applyAlignment="1">
      <alignment horizontal="center" vertical="center"/>
    </xf>
    <xf numFmtId="165" fontId="0" fillId="20" borderId="1" xfId="0" applyNumberFormat="1" applyFill="1" applyBorder="1" applyAlignment="1">
      <alignment horizontal="center" vertical="center"/>
    </xf>
    <xf numFmtId="165" fontId="0" fillId="20" borderId="5" xfId="0" applyNumberForma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 wrapText="1"/>
    </xf>
    <xf numFmtId="0" fontId="4" fillId="7" borderId="35" xfId="0" applyFont="1" applyFill="1" applyBorder="1" applyAlignment="1">
      <alignment vertical="center" wrapText="1"/>
    </xf>
    <xf numFmtId="0" fontId="0" fillId="13" borderId="12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165" fontId="0" fillId="20" borderId="13" xfId="0" applyNumberFormat="1" applyFill="1" applyBorder="1" applyAlignment="1">
      <alignment horizontal="center" vertical="center"/>
    </xf>
    <xf numFmtId="165" fontId="0" fillId="20" borderId="35" xfId="0" applyNumberFormat="1" applyFill="1" applyBorder="1" applyAlignment="1">
      <alignment horizontal="center" vertical="center"/>
    </xf>
    <xf numFmtId="165" fontId="0" fillId="3" borderId="35" xfId="0" applyNumberFormat="1" applyFill="1" applyBorder="1" applyAlignment="1">
      <alignment horizontal="center" vertical="center"/>
    </xf>
  </cellXfs>
  <cellStyles count="4">
    <cellStyle name="Normal" xfId="0" builtinId="0"/>
    <cellStyle name="Normal 2" xfId="3"/>
    <cellStyle name="Pourcentage" xfId="1" builtinId="5"/>
    <cellStyle name="Pourcentage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="90" zoomScaleNormal="90" workbookViewId="0">
      <pane ySplit="3" topLeftCell="A4" activePane="bottomLeft" state="frozen"/>
      <selection pane="bottomLeft" sqref="A1:XFD1048576"/>
    </sheetView>
  </sheetViews>
  <sheetFormatPr baseColWidth="10" defaultColWidth="11.44140625" defaultRowHeight="14.4" x14ac:dyDescent="0.3"/>
  <cols>
    <col min="1" max="1" width="6.5546875" style="119" customWidth="1"/>
    <col min="2" max="2" width="37.77734375" customWidth="1"/>
    <col min="3" max="3" width="11" customWidth="1"/>
    <col min="4" max="4" width="9.77734375" style="30" customWidth="1"/>
    <col min="5" max="5" width="12.77734375" customWidth="1"/>
    <col min="6" max="6" width="9.21875" customWidth="1"/>
    <col min="7" max="7" width="11.21875" customWidth="1"/>
    <col min="8" max="8" width="7.21875" customWidth="1"/>
    <col min="9" max="9" width="12.77734375" customWidth="1"/>
    <col min="10" max="10" width="9.77734375" customWidth="1"/>
    <col min="11" max="11" width="11.5546875" customWidth="1"/>
    <col min="12" max="15" width="9.77734375" customWidth="1"/>
    <col min="16" max="17" width="9.21875" customWidth="1"/>
    <col min="18" max="18" width="10.77734375" customWidth="1"/>
    <col min="19" max="19" width="16.5546875" customWidth="1"/>
  </cols>
  <sheetData>
    <row r="1" spans="1:19" ht="21" x14ac:dyDescent="0.4">
      <c r="B1" s="268" t="s">
        <v>86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15" thickBot="1" x14ac:dyDescent="0.35">
      <c r="C2" s="269" t="s">
        <v>0</v>
      </c>
      <c r="D2" s="269"/>
      <c r="E2" s="269"/>
      <c r="F2" s="270" t="s">
        <v>1</v>
      </c>
      <c r="G2" s="271"/>
      <c r="H2" s="270" t="s">
        <v>2</v>
      </c>
      <c r="I2" s="271"/>
      <c r="J2" s="270" t="s">
        <v>3</v>
      </c>
      <c r="K2" s="271"/>
      <c r="L2" s="272" t="s">
        <v>87</v>
      </c>
      <c r="M2" s="273"/>
      <c r="N2" s="273"/>
      <c r="O2" s="273"/>
      <c r="P2" s="273"/>
      <c r="Q2" s="274"/>
      <c r="R2" s="155" t="s">
        <v>4</v>
      </c>
      <c r="S2" s="118"/>
    </row>
    <row r="3" spans="1:19" ht="28.8" x14ac:dyDescent="0.3">
      <c r="A3" s="1" t="s">
        <v>62</v>
      </c>
      <c r="B3" s="1" t="s">
        <v>5</v>
      </c>
      <c r="C3" s="2" t="s">
        <v>6</v>
      </c>
      <c r="D3" s="3" t="s">
        <v>7</v>
      </c>
      <c r="E3" s="1" t="s">
        <v>8</v>
      </c>
      <c r="F3" s="2" t="s">
        <v>6</v>
      </c>
      <c r="G3" s="1" t="s">
        <v>8</v>
      </c>
      <c r="H3" s="2" t="s">
        <v>6</v>
      </c>
      <c r="I3" s="1" t="s">
        <v>8</v>
      </c>
      <c r="J3" s="2" t="s">
        <v>6</v>
      </c>
      <c r="K3" s="127" t="s">
        <v>8</v>
      </c>
      <c r="L3" s="138" t="s">
        <v>78</v>
      </c>
      <c r="M3" s="139" t="s">
        <v>76</v>
      </c>
      <c r="N3" s="138" t="s">
        <v>77</v>
      </c>
      <c r="O3" s="139" t="s">
        <v>76</v>
      </c>
      <c r="P3" s="138" t="s">
        <v>79</v>
      </c>
      <c r="Q3" s="139" t="s">
        <v>76</v>
      </c>
      <c r="R3" s="153" t="s">
        <v>75</v>
      </c>
      <c r="S3" s="1" t="s">
        <v>9</v>
      </c>
    </row>
    <row r="4" spans="1:19" ht="27.6" x14ac:dyDescent="0.3">
      <c r="B4" s="4" t="s">
        <v>10</v>
      </c>
      <c r="C4" s="5"/>
      <c r="D4" s="6"/>
      <c r="E4" s="7">
        <f>E9+E12+E15+E18</f>
        <v>0</v>
      </c>
      <c r="F4" s="7"/>
      <c r="G4" s="7">
        <f>G9+G12+G15+G18</f>
        <v>0</v>
      </c>
      <c r="H4" s="7"/>
      <c r="I4" s="7">
        <f>I9+I12+I15+I18</f>
        <v>0</v>
      </c>
      <c r="J4" s="7"/>
      <c r="K4" s="128">
        <f>K9+K12+K15+K18</f>
        <v>0</v>
      </c>
      <c r="L4" s="140"/>
      <c r="M4" s="133">
        <f t="shared" ref="M4:Q4" si="0">M9+M12+M15+M18</f>
        <v>0</v>
      </c>
      <c r="N4" s="133"/>
      <c r="O4" s="133">
        <f t="shared" si="0"/>
        <v>0</v>
      </c>
      <c r="P4" s="133"/>
      <c r="Q4" s="133">
        <f t="shared" si="0"/>
        <v>0</v>
      </c>
      <c r="R4" s="133">
        <f>R9+R12+R15+R18</f>
        <v>0</v>
      </c>
      <c r="S4" s="8" t="e">
        <f t="shared" ref="S4:S31" si="1">R4/E4</f>
        <v>#DIV/0!</v>
      </c>
    </row>
    <row r="5" spans="1:19" ht="27.6" x14ac:dyDescent="0.3">
      <c r="A5" s="119" t="s">
        <v>63</v>
      </c>
      <c r="B5" s="9" t="s">
        <v>11</v>
      </c>
      <c r="C5" s="10"/>
      <c r="D5" s="11">
        <v>8</v>
      </c>
      <c r="E5" s="12">
        <f>C5*D5</f>
        <v>0</v>
      </c>
      <c r="F5" s="13"/>
      <c r="G5" s="12">
        <f>F5*D5</f>
        <v>0</v>
      </c>
      <c r="H5" s="13"/>
      <c r="I5" s="12">
        <f>H5*D5</f>
        <v>0</v>
      </c>
      <c r="J5" s="13"/>
      <c r="K5" s="129">
        <f>J5*D5</f>
        <v>0</v>
      </c>
      <c r="L5" s="141"/>
      <c r="M5" s="142">
        <f>L5*$D5</f>
        <v>0</v>
      </c>
      <c r="N5" s="141"/>
      <c r="O5" s="142">
        <f>N5*$D5</f>
        <v>0</v>
      </c>
      <c r="P5" s="141"/>
      <c r="Q5" s="142">
        <f>P5*$D5</f>
        <v>0</v>
      </c>
      <c r="R5" s="134">
        <f>M5+O5+Q5</f>
        <v>0</v>
      </c>
      <c r="S5" s="8" t="e">
        <f t="shared" si="1"/>
        <v>#DIV/0!</v>
      </c>
    </row>
    <row r="6" spans="1:19" x14ac:dyDescent="0.3">
      <c r="A6" s="119" t="s">
        <v>64</v>
      </c>
      <c r="B6" s="14" t="s">
        <v>12</v>
      </c>
      <c r="C6" s="15"/>
      <c r="D6" s="16">
        <v>50</v>
      </c>
      <c r="E6" s="12">
        <f t="shared" ref="E6:E11" si="2">C6*D6</f>
        <v>0</v>
      </c>
      <c r="F6" s="13"/>
      <c r="G6" s="12">
        <f t="shared" ref="G6:G8" si="3">F6*D6</f>
        <v>0</v>
      </c>
      <c r="H6" s="13"/>
      <c r="I6" s="12">
        <f t="shared" ref="I6:I8" si="4">H6*D6</f>
        <v>0</v>
      </c>
      <c r="J6" s="13"/>
      <c r="K6" s="129">
        <f t="shared" ref="K6:K8" si="5">J6*D6</f>
        <v>0</v>
      </c>
      <c r="L6" s="141"/>
      <c r="M6" s="142">
        <f t="shared" ref="M6:M17" si="6">L6*$D6</f>
        <v>0</v>
      </c>
      <c r="N6" s="141"/>
      <c r="O6" s="142">
        <f t="shared" ref="O6:O17" si="7">N6*$D6</f>
        <v>0</v>
      </c>
      <c r="P6" s="141"/>
      <c r="Q6" s="142">
        <f t="shared" ref="Q6:Q17" si="8">P6*$D6</f>
        <v>0</v>
      </c>
      <c r="R6" s="134">
        <f t="shared" ref="R6:R17" si="9">M6+O6+Q6</f>
        <v>0</v>
      </c>
      <c r="S6" s="8" t="e">
        <f t="shared" si="1"/>
        <v>#DIV/0!</v>
      </c>
    </row>
    <row r="7" spans="1:19" x14ac:dyDescent="0.3">
      <c r="A7" s="119" t="s">
        <v>65</v>
      </c>
      <c r="B7" s="14" t="s">
        <v>13</v>
      </c>
      <c r="C7" s="15"/>
      <c r="D7" s="16">
        <v>200</v>
      </c>
      <c r="E7" s="12">
        <f t="shared" si="2"/>
        <v>0</v>
      </c>
      <c r="F7" s="13"/>
      <c r="G7" s="12">
        <f t="shared" si="3"/>
        <v>0</v>
      </c>
      <c r="H7" s="13"/>
      <c r="I7" s="12">
        <f t="shared" si="4"/>
        <v>0</v>
      </c>
      <c r="J7" s="13"/>
      <c r="K7" s="129">
        <f t="shared" si="5"/>
        <v>0</v>
      </c>
      <c r="L7" s="141"/>
      <c r="M7" s="142">
        <f t="shared" si="6"/>
        <v>0</v>
      </c>
      <c r="N7" s="141"/>
      <c r="O7" s="142">
        <f t="shared" si="7"/>
        <v>0</v>
      </c>
      <c r="P7" s="141"/>
      <c r="Q7" s="142">
        <f t="shared" si="8"/>
        <v>0</v>
      </c>
      <c r="R7" s="134">
        <f t="shared" si="9"/>
        <v>0</v>
      </c>
      <c r="S7" s="8" t="e">
        <f t="shared" si="1"/>
        <v>#DIV/0!</v>
      </c>
    </row>
    <row r="8" spans="1:19" ht="28.5" customHeight="1" x14ac:dyDescent="0.3">
      <c r="A8" s="119" t="s">
        <v>65</v>
      </c>
      <c r="B8" s="14" t="s">
        <v>14</v>
      </c>
      <c r="C8" s="15"/>
      <c r="D8" s="16">
        <v>4000</v>
      </c>
      <c r="E8" s="12">
        <f t="shared" si="2"/>
        <v>0</v>
      </c>
      <c r="F8" s="13"/>
      <c r="G8" s="12">
        <f t="shared" si="3"/>
        <v>0</v>
      </c>
      <c r="H8" s="13"/>
      <c r="I8" s="12">
        <f t="shared" si="4"/>
        <v>0</v>
      </c>
      <c r="J8" s="13"/>
      <c r="K8" s="129">
        <f t="shared" si="5"/>
        <v>0</v>
      </c>
      <c r="L8" s="141"/>
      <c r="M8" s="142">
        <f t="shared" si="6"/>
        <v>0</v>
      </c>
      <c r="N8" s="141"/>
      <c r="O8" s="142">
        <f t="shared" si="7"/>
        <v>0</v>
      </c>
      <c r="P8" s="141"/>
      <c r="Q8" s="142">
        <f t="shared" si="8"/>
        <v>0</v>
      </c>
      <c r="R8" s="134">
        <f t="shared" si="9"/>
        <v>0</v>
      </c>
      <c r="S8" s="8" t="e">
        <f t="shared" si="1"/>
        <v>#DIV/0!</v>
      </c>
    </row>
    <row r="9" spans="1:19" x14ac:dyDescent="0.3">
      <c r="B9" s="14"/>
      <c r="C9" s="15"/>
      <c r="D9" s="16"/>
      <c r="E9" s="12">
        <f>SUM(E5:E8)</f>
        <v>0</v>
      </c>
      <c r="F9" s="13"/>
      <c r="G9" s="12">
        <f>SUM(G5:G8)</f>
        <v>0</v>
      </c>
      <c r="H9" s="13"/>
      <c r="I9" s="12">
        <f>SUM(I5:I8)</f>
        <v>0</v>
      </c>
      <c r="J9" s="13"/>
      <c r="K9" s="129">
        <f>SUM(K5:K8)</f>
        <v>0</v>
      </c>
      <c r="L9" s="143"/>
      <c r="M9" s="142">
        <f t="shared" ref="M9:Q9" si="10">SUM(M5:M8)</f>
        <v>0</v>
      </c>
      <c r="N9" s="143"/>
      <c r="O9" s="142">
        <f t="shared" si="10"/>
        <v>0</v>
      </c>
      <c r="P9" s="143"/>
      <c r="Q9" s="142">
        <f t="shared" si="10"/>
        <v>0</v>
      </c>
      <c r="R9" s="134">
        <f>SUM(R5:R8)</f>
        <v>0</v>
      </c>
      <c r="S9" s="8" t="e">
        <f t="shared" si="1"/>
        <v>#DIV/0!</v>
      </c>
    </row>
    <row r="10" spans="1:19" ht="27.6" x14ac:dyDescent="0.3">
      <c r="A10" s="119" t="s">
        <v>66</v>
      </c>
      <c r="B10" s="14" t="s">
        <v>15</v>
      </c>
      <c r="C10" s="17"/>
      <c r="D10" s="16">
        <v>800</v>
      </c>
      <c r="E10" s="12">
        <f t="shared" si="2"/>
        <v>0</v>
      </c>
      <c r="F10" s="13"/>
      <c r="G10" s="12">
        <f>F10*D10</f>
        <v>0</v>
      </c>
      <c r="H10" s="13"/>
      <c r="I10" s="12">
        <f>H10*D10</f>
        <v>0</v>
      </c>
      <c r="J10" s="13"/>
      <c r="K10" s="129">
        <f>J10*D10</f>
        <v>0</v>
      </c>
      <c r="L10" s="141"/>
      <c r="M10" s="142">
        <f t="shared" si="6"/>
        <v>0</v>
      </c>
      <c r="N10" s="141"/>
      <c r="O10" s="142">
        <f t="shared" si="7"/>
        <v>0</v>
      </c>
      <c r="P10" s="141"/>
      <c r="Q10" s="142">
        <f t="shared" si="8"/>
        <v>0</v>
      </c>
      <c r="R10" s="134">
        <f t="shared" si="9"/>
        <v>0</v>
      </c>
      <c r="S10" s="8" t="e">
        <f t="shared" si="1"/>
        <v>#DIV/0!</v>
      </c>
    </row>
    <row r="11" spans="1:19" ht="27.6" x14ac:dyDescent="0.3">
      <c r="A11" s="119" t="s">
        <v>66</v>
      </c>
      <c r="B11" s="14" t="s">
        <v>16</v>
      </c>
      <c r="C11" s="17"/>
      <c r="D11" s="16">
        <v>4000</v>
      </c>
      <c r="E11" s="12">
        <f t="shared" si="2"/>
        <v>0</v>
      </c>
      <c r="F11" s="13"/>
      <c r="G11" s="12">
        <f>F11*D11</f>
        <v>0</v>
      </c>
      <c r="H11" s="13"/>
      <c r="I11" s="12">
        <f>H11*D11</f>
        <v>0</v>
      </c>
      <c r="J11" s="13"/>
      <c r="K11" s="129">
        <f>J11*D11</f>
        <v>0</v>
      </c>
      <c r="L11" s="141"/>
      <c r="M11" s="142">
        <f t="shared" si="6"/>
        <v>0</v>
      </c>
      <c r="N11" s="141"/>
      <c r="O11" s="142">
        <f t="shared" si="7"/>
        <v>0</v>
      </c>
      <c r="P11" s="141"/>
      <c r="Q11" s="142">
        <f t="shared" si="8"/>
        <v>0</v>
      </c>
      <c r="R11" s="134">
        <f t="shared" si="9"/>
        <v>0</v>
      </c>
      <c r="S11" s="8" t="e">
        <f t="shared" si="1"/>
        <v>#DIV/0!</v>
      </c>
    </row>
    <row r="12" spans="1:19" x14ac:dyDescent="0.3">
      <c r="B12" s="14"/>
      <c r="C12" s="17"/>
      <c r="D12" s="16"/>
      <c r="E12" s="18">
        <f>SUM(E10:E11)</f>
        <v>0</v>
      </c>
      <c r="F12" s="19"/>
      <c r="G12" s="18">
        <f>SUM(G10:G11)</f>
        <v>0</v>
      </c>
      <c r="H12" s="19"/>
      <c r="I12" s="18">
        <f>SUM(I10:I11)</f>
        <v>0</v>
      </c>
      <c r="J12" s="19"/>
      <c r="K12" s="130">
        <f>SUM(K10:K11)</f>
        <v>0</v>
      </c>
      <c r="L12" s="144"/>
      <c r="M12" s="145">
        <f t="shared" ref="M12:Q12" si="11">SUM(M10:M11)</f>
        <v>0</v>
      </c>
      <c r="N12" s="144"/>
      <c r="O12" s="145">
        <f t="shared" si="11"/>
        <v>0</v>
      </c>
      <c r="P12" s="144"/>
      <c r="Q12" s="145">
        <f t="shared" si="11"/>
        <v>0</v>
      </c>
      <c r="R12" s="135">
        <f>SUM(R10:R11)</f>
        <v>0</v>
      </c>
      <c r="S12" s="8" t="e">
        <f t="shared" si="1"/>
        <v>#DIV/0!</v>
      </c>
    </row>
    <row r="13" spans="1:19" ht="41.4" x14ac:dyDescent="0.3">
      <c r="A13" s="119" t="s">
        <v>67</v>
      </c>
      <c r="B13" s="14" t="s">
        <v>17</v>
      </c>
      <c r="C13" s="15"/>
      <c r="D13" s="16">
        <v>1200</v>
      </c>
      <c r="E13" s="18">
        <f>D13*C13</f>
        <v>0</v>
      </c>
      <c r="F13" s="19"/>
      <c r="G13" s="18">
        <f>D13*F13</f>
        <v>0</v>
      </c>
      <c r="H13" s="19"/>
      <c r="I13" s="18">
        <f>D13*H13</f>
        <v>0</v>
      </c>
      <c r="J13" s="19"/>
      <c r="K13" s="130">
        <f>D13*J13</f>
        <v>0</v>
      </c>
      <c r="L13" s="146"/>
      <c r="M13" s="142">
        <f t="shared" si="6"/>
        <v>0</v>
      </c>
      <c r="N13" s="146"/>
      <c r="O13" s="142">
        <f t="shared" si="7"/>
        <v>0</v>
      </c>
      <c r="P13" s="146"/>
      <c r="Q13" s="142">
        <f t="shared" si="8"/>
        <v>0</v>
      </c>
      <c r="R13" s="134">
        <f t="shared" si="9"/>
        <v>0</v>
      </c>
      <c r="S13" s="8" t="e">
        <f t="shared" si="1"/>
        <v>#DIV/0!</v>
      </c>
    </row>
    <row r="14" spans="1:19" ht="41.4" x14ac:dyDescent="0.3">
      <c r="A14" s="119" t="s">
        <v>67</v>
      </c>
      <c r="B14" s="14" t="s">
        <v>18</v>
      </c>
      <c r="C14" s="15"/>
      <c r="D14" s="16">
        <v>8000</v>
      </c>
      <c r="E14" s="18">
        <f>D14*C14</f>
        <v>0</v>
      </c>
      <c r="F14" s="19"/>
      <c r="G14" s="18">
        <f>D14*F14</f>
        <v>0</v>
      </c>
      <c r="H14" s="19"/>
      <c r="I14" s="18">
        <f>D14*H14</f>
        <v>0</v>
      </c>
      <c r="J14" s="19"/>
      <c r="K14" s="130">
        <f>D14*J14</f>
        <v>0</v>
      </c>
      <c r="L14" s="146"/>
      <c r="M14" s="142">
        <f t="shared" si="6"/>
        <v>0</v>
      </c>
      <c r="N14" s="146"/>
      <c r="O14" s="142">
        <f t="shared" si="7"/>
        <v>0</v>
      </c>
      <c r="P14" s="146"/>
      <c r="Q14" s="142">
        <f t="shared" si="8"/>
        <v>0</v>
      </c>
      <c r="R14" s="134">
        <f t="shared" si="9"/>
        <v>0</v>
      </c>
      <c r="S14" s="8" t="e">
        <f t="shared" si="1"/>
        <v>#DIV/0!</v>
      </c>
    </row>
    <row r="15" spans="1:19" x14ac:dyDescent="0.3">
      <c r="B15" s="14"/>
      <c r="C15" s="15"/>
      <c r="D15" s="16"/>
      <c r="E15" s="18">
        <f>SUM(E13:E14)</f>
        <v>0</v>
      </c>
      <c r="F15" s="19"/>
      <c r="G15" s="18">
        <f>SUM(G13:G14)</f>
        <v>0</v>
      </c>
      <c r="H15" s="19"/>
      <c r="I15" s="18">
        <f>SUM(I13:I14)</f>
        <v>0</v>
      </c>
      <c r="J15" s="19"/>
      <c r="K15" s="130">
        <f>SUM(K13:K14)</f>
        <v>0</v>
      </c>
      <c r="L15" s="144"/>
      <c r="M15" s="145">
        <f t="shared" ref="M15:Q15" si="12">SUM(M13:M14)</f>
        <v>0</v>
      </c>
      <c r="N15" s="144"/>
      <c r="O15" s="145">
        <f t="shared" si="12"/>
        <v>0</v>
      </c>
      <c r="P15" s="144"/>
      <c r="Q15" s="145">
        <f t="shared" si="12"/>
        <v>0</v>
      </c>
      <c r="R15" s="135">
        <f>SUM(R13:R14)</f>
        <v>0</v>
      </c>
      <c r="S15" s="8" t="e">
        <f t="shared" si="1"/>
        <v>#DIV/0!</v>
      </c>
    </row>
    <row r="16" spans="1:19" ht="38.25" customHeight="1" x14ac:dyDescent="0.3">
      <c r="A16" s="119" t="s">
        <v>68</v>
      </c>
      <c r="B16" s="14" t="s">
        <v>19</v>
      </c>
      <c r="C16" s="15"/>
      <c r="D16" s="16">
        <v>1200</v>
      </c>
      <c r="E16" s="18">
        <f>D16*C16</f>
        <v>0</v>
      </c>
      <c r="F16" s="19"/>
      <c r="G16" s="18">
        <f>D16*F16</f>
        <v>0</v>
      </c>
      <c r="H16" s="19"/>
      <c r="I16" s="18">
        <f>D16*H16</f>
        <v>0</v>
      </c>
      <c r="J16" s="19"/>
      <c r="K16" s="130">
        <f>D16*J16</f>
        <v>0</v>
      </c>
      <c r="L16" s="146"/>
      <c r="M16" s="142">
        <f t="shared" si="6"/>
        <v>0</v>
      </c>
      <c r="N16" s="146"/>
      <c r="O16" s="142">
        <f t="shared" si="7"/>
        <v>0</v>
      </c>
      <c r="P16" s="146"/>
      <c r="Q16" s="142">
        <f t="shared" si="8"/>
        <v>0</v>
      </c>
      <c r="R16" s="134">
        <f t="shared" si="9"/>
        <v>0</v>
      </c>
      <c r="S16" s="8" t="e">
        <f t="shared" si="1"/>
        <v>#DIV/0!</v>
      </c>
    </row>
    <row r="17" spans="1:19" ht="47.25" customHeight="1" x14ac:dyDescent="0.3">
      <c r="A17" s="119" t="s">
        <v>68</v>
      </c>
      <c r="B17" s="14" t="s">
        <v>20</v>
      </c>
      <c r="C17" s="15"/>
      <c r="D17" s="16">
        <v>8000</v>
      </c>
      <c r="E17" s="18">
        <f>D17*C17</f>
        <v>0</v>
      </c>
      <c r="F17" s="19"/>
      <c r="G17" s="18">
        <f>D17*F17</f>
        <v>0</v>
      </c>
      <c r="H17" s="19"/>
      <c r="I17" s="18">
        <f>D17*H17</f>
        <v>0</v>
      </c>
      <c r="J17" s="19"/>
      <c r="K17" s="130">
        <f>D17*J17</f>
        <v>0</v>
      </c>
      <c r="L17" s="146"/>
      <c r="M17" s="142">
        <f t="shared" si="6"/>
        <v>0</v>
      </c>
      <c r="N17" s="146"/>
      <c r="O17" s="142">
        <f t="shared" si="7"/>
        <v>0</v>
      </c>
      <c r="P17" s="146"/>
      <c r="Q17" s="142">
        <f t="shared" si="8"/>
        <v>0</v>
      </c>
      <c r="R17" s="134">
        <f t="shared" si="9"/>
        <v>0</v>
      </c>
      <c r="S17" s="8" t="e">
        <f t="shared" si="1"/>
        <v>#DIV/0!</v>
      </c>
    </row>
    <row r="18" spans="1:19" x14ac:dyDescent="0.3">
      <c r="C18" s="17"/>
      <c r="D18" s="16"/>
      <c r="E18" s="18">
        <f>SUM(E16:E17)</f>
        <v>0</v>
      </c>
      <c r="F18" s="18"/>
      <c r="G18" s="18">
        <f>SUM(G16:G17)</f>
        <v>0</v>
      </c>
      <c r="H18" s="18"/>
      <c r="I18" s="18">
        <f>SUM(I16:I17)</f>
        <v>0</v>
      </c>
      <c r="J18" s="18"/>
      <c r="K18" s="130">
        <f>SUM(K16:K17)</f>
        <v>0</v>
      </c>
      <c r="L18" s="144"/>
      <c r="M18" s="145">
        <f t="shared" ref="M18:Q18" si="13">SUM(M16:M17)</f>
        <v>0</v>
      </c>
      <c r="N18" s="144"/>
      <c r="O18" s="145">
        <f t="shared" si="13"/>
        <v>0</v>
      </c>
      <c r="P18" s="144"/>
      <c r="Q18" s="145">
        <f t="shared" si="13"/>
        <v>0</v>
      </c>
      <c r="R18" s="135">
        <f>SUM(R16:R17)</f>
        <v>0</v>
      </c>
      <c r="S18" s="8" t="e">
        <f t="shared" si="1"/>
        <v>#DIV/0!</v>
      </c>
    </row>
    <row r="19" spans="1:19" x14ac:dyDescent="0.3">
      <c r="B19" s="4" t="s">
        <v>21</v>
      </c>
      <c r="C19" s="20"/>
      <c r="D19" s="21"/>
      <c r="E19" s="21">
        <f>SUM(E20:E22)</f>
        <v>0</v>
      </c>
      <c r="F19" s="20"/>
      <c r="G19" s="21">
        <f t="shared" ref="G19" si="14">SUM(G20:G22)</f>
        <v>0</v>
      </c>
      <c r="H19" s="20"/>
      <c r="I19" s="21">
        <f t="shared" ref="I19" si="15">SUM(I20:I22)</f>
        <v>0</v>
      </c>
      <c r="J19" s="20"/>
      <c r="K19" s="131">
        <f t="shared" ref="K19" si="16">SUM(K20:K22)</f>
        <v>0</v>
      </c>
      <c r="L19" s="147"/>
      <c r="M19" s="148">
        <f t="shared" ref="M19:Q19" si="17">SUM(M20:M22)</f>
        <v>0</v>
      </c>
      <c r="N19" s="147"/>
      <c r="O19" s="148">
        <f t="shared" si="17"/>
        <v>0</v>
      </c>
      <c r="P19" s="147"/>
      <c r="Q19" s="148">
        <f t="shared" si="17"/>
        <v>0</v>
      </c>
      <c r="R19" s="136">
        <f>SUM(R20:R22)</f>
        <v>0</v>
      </c>
      <c r="S19" s="8" t="e">
        <f t="shared" si="1"/>
        <v>#DIV/0!</v>
      </c>
    </row>
    <row r="20" spans="1:19" ht="27.6" x14ac:dyDescent="0.3">
      <c r="A20" s="119" t="s">
        <v>69</v>
      </c>
      <c r="B20" s="22" t="s">
        <v>22</v>
      </c>
      <c r="C20" s="15"/>
      <c r="D20" s="16"/>
      <c r="E20" s="18"/>
      <c r="F20" s="23"/>
      <c r="G20" s="18"/>
      <c r="H20" s="23"/>
      <c r="I20" s="18"/>
      <c r="J20" s="23"/>
      <c r="K20" s="130"/>
      <c r="L20" s="144"/>
      <c r="M20" s="149"/>
      <c r="N20" s="144"/>
      <c r="O20" s="149"/>
      <c r="P20" s="144"/>
      <c r="Q20" s="149"/>
      <c r="R20" s="154">
        <f>M20+O20+Q20</f>
        <v>0</v>
      </c>
      <c r="S20" s="8" t="e">
        <f t="shared" si="1"/>
        <v>#DIV/0!</v>
      </c>
    </row>
    <row r="21" spans="1:19" ht="27.6" x14ac:dyDescent="0.3">
      <c r="A21" s="119" t="s">
        <v>70</v>
      </c>
      <c r="B21" s="14" t="s">
        <v>23</v>
      </c>
      <c r="C21" s="15"/>
      <c r="D21" s="16"/>
      <c r="E21" s="18"/>
      <c r="F21" s="23"/>
      <c r="G21" s="18"/>
      <c r="H21" s="23"/>
      <c r="I21" s="18"/>
      <c r="J21" s="23"/>
      <c r="K21" s="130"/>
      <c r="L21" s="144"/>
      <c r="M21" s="149"/>
      <c r="N21" s="144"/>
      <c r="O21" s="149"/>
      <c r="P21" s="144"/>
      <c r="Q21" s="149"/>
      <c r="R21" s="154">
        <f t="shared" ref="R21:R30" si="18">M21+O21+Q21</f>
        <v>0</v>
      </c>
      <c r="S21" s="8" t="e">
        <f t="shared" si="1"/>
        <v>#DIV/0!</v>
      </c>
    </row>
    <row r="22" spans="1:19" ht="41.4" x14ac:dyDescent="0.3">
      <c r="A22" s="119" t="s">
        <v>71</v>
      </c>
      <c r="B22" s="14" t="s">
        <v>24</v>
      </c>
      <c r="C22" s="15"/>
      <c r="D22" s="16"/>
      <c r="E22" s="18"/>
      <c r="F22" s="23"/>
      <c r="G22" s="18"/>
      <c r="H22" s="23"/>
      <c r="I22" s="18"/>
      <c r="J22" s="23"/>
      <c r="K22" s="130"/>
      <c r="L22" s="144"/>
      <c r="M22" s="149"/>
      <c r="N22" s="144"/>
      <c r="O22" s="149"/>
      <c r="P22" s="144"/>
      <c r="Q22" s="149"/>
      <c r="R22" s="154">
        <f t="shared" si="18"/>
        <v>0</v>
      </c>
      <c r="S22" s="8" t="e">
        <f t="shared" si="1"/>
        <v>#DIV/0!</v>
      </c>
    </row>
    <row r="23" spans="1:19" ht="27.6" x14ac:dyDescent="0.3">
      <c r="B23" s="4" t="s">
        <v>25</v>
      </c>
      <c r="C23" s="24"/>
      <c r="D23" s="25"/>
      <c r="E23" s="21">
        <f>SUM(E24:E25)</f>
        <v>0</v>
      </c>
      <c r="F23" s="24"/>
      <c r="G23" s="21">
        <f t="shared" ref="G23" si="19">SUM(G24:G25)</f>
        <v>0</v>
      </c>
      <c r="H23" s="24"/>
      <c r="I23" s="21">
        <f t="shared" ref="I23" si="20">SUM(I24:I25)</f>
        <v>0</v>
      </c>
      <c r="J23" s="24"/>
      <c r="K23" s="131">
        <f t="shared" ref="K23" si="21">SUM(K24:K25)</f>
        <v>0</v>
      </c>
      <c r="L23" s="147"/>
      <c r="M23" s="148">
        <f t="shared" ref="M23:Q23" si="22">SUM(M24:M25)</f>
        <v>0</v>
      </c>
      <c r="N23" s="147"/>
      <c r="O23" s="148">
        <f t="shared" si="22"/>
        <v>0</v>
      </c>
      <c r="P23" s="147"/>
      <c r="Q23" s="148">
        <f t="shared" si="22"/>
        <v>0</v>
      </c>
      <c r="R23" s="136">
        <f>SUM(R24:R25)</f>
        <v>0</v>
      </c>
      <c r="S23" s="8" t="e">
        <f t="shared" si="1"/>
        <v>#DIV/0!</v>
      </c>
    </row>
    <row r="24" spans="1:19" ht="27.6" x14ac:dyDescent="0.3">
      <c r="A24" s="119" t="s">
        <v>72</v>
      </c>
      <c r="B24" s="22" t="s">
        <v>11</v>
      </c>
      <c r="C24" s="15"/>
      <c r="D24" s="26">
        <v>16</v>
      </c>
      <c r="E24" s="18">
        <f>C24*D24</f>
        <v>0</v>
      </c>
      <c r="F24" s="19"/>
      <c r="G24" s="18">
        <f>F24*D24</f>
        <v>0</v>
      </c>
      <c r="H24" s="19"/>
      <c r="I24" s="18">
        <f>H24*D24</f>
        <v>0</v>
      </c>
      <c r="J24" s="19"/>
      <c r="K24" s="130">
        <f>J24*D24</f>
        <v>0</v>
      </c>
      <c r="L24" s="146"/>
      <c r="M24" s="142">
        <f t="shared" ref="M24:M25" si="23">L24*$D24</f>
        <v>0</v>
      </c>
      <c r="N24" s="152"/>
      <c r="O24" s="142">
        <f t="shared" ref="O24:O25" si="24">N24*$D24</f>
        <v>0</v>
      </c>
      <c r="P24" s="152"/>
      <c r="Q24" s="142">
        <f t="shared" ref="Q24:Q25" si="25">P24*$D24</f>
        <v>0</v>
      </c>
      <c r="R24" s="154">
        <f t="shared" si="18"/>
        <v>0</v>
      </c>
      <c r="S24" s="8" t="e">
        <f t="shared" si="1"/>
        <v>#DIV/0!</v>
      </c>
    </row>
    <row r="25" spans="1:19" x14ac:dyDescent="0.3">
      <c r="A25" s="119" t="s">
        <v>73</v>
      </c>
      <c r="B25" s="14" t="s">
        <v>26</v>
      </c>
      <c r="C25" s="15"/>
      <c r="D25" s="26">
        <v>400</v>
      </c>
      <c r="E25" s="18">
        <f>C25*D25</f>
        <v>0</v>
      </c>
      <c r="F25" s="19"/>
      <c r="G25" s="18">
        <f>F25*D25</f>
        <v>0</v>
      </c>
      <c r="H25" s="19"/>
      <c r="I25" s="18">
        <f>H25*D25</f>
        <v>0</v>
      </c>
      <c r="J25" s="19"/>
      <c r="K25" s="130">
        <f>J25*D25</f>
        <v>0</v>
      </c>
      <c r="L25" s="146"/>
      <c r="M25" s="142">
        <f t="shared" si="23"/>
        <v>0</v>
      </c>
      <c r="N25" s="152"/>
      <c r="O25" s="142">
        <f t="shared" si="24"/>
        <v>0</v>
      </c>
      <c r="P25" s="152"/>
      <c r="Q25" s="142">
        <f t="shared" si="25"/>
        <v>0</v>
      </c>
      <c r="R25" s="154">
        <f t="shared" si="18"/>
        <v>0</v>
      </c>
      <c r="S25" s="8" t="e">
        <f t="shared" si="1"/>
        <v>#DIV/0!</v>
      </c>
    </row>
    <row r="26" spans="1:19" ht="27.6" x14ac:dyDescent="0.3">
      <c r="B26" s="4" t="s">
        <v>27</v>
      </c>
      <c r="C26" s="24"/>
      <c r="D26" s="25"/>
      <c r="E26" s="21"/>
      <c r="F26" s="24"/>
      <c r="G26" s="21">
        <f t="shared" ref="G26" si="26">SUM(G27:G30)</f>
        <v>0</v>
      </c>
      <c r="H26" s="24"/>
      <c r="I26" s="21">
        <f t="shared" ref="I26" si="27">SUM(I27:I30)</f>
        <v>0</v>
      </c>
      <c r="J26" s="24"/>
      <c r="K26" s="131">
        <f t="shared" ref="K26" si="28">SUM(K27:K30)</f>
        <v>0</v>
      </c>
      <c r="L26" s="147"/>
      <c r="M26" s="148">
        <f t="shared" ref="M26:Q26" si="29">SUM(M27:M30)</f>
        <v>0</v>
      </c>
      <c r="N26" s="147"/>
      <c r="O26" s="148">
        <f t="shared" si="29"/>
        <v>0</v>
      </c>
      <c r="P26" s="147"/>
      <c r="Q26" s="148">
        <f t="shared" si="29"/>
        <v>0</v>
      </c>
      <c r="R26" s="136">
        <f>SUM(R27:R30)</f>
        <v>0</v>
      </c>
      <c r="S26" s="8" t="e">
        <f t="shared" si="1"/>
        <v>#DIV/0!</v>
      </c>
    </row>
    <row r="27" spans="1:19" ht="27.6" x14ac:dyDescent="0.3">
      <c r="B27" s="22" t="s">
        <v>28</v>
      </c>
      <c r="C27" s="15"/>
      <c r="D27" s="16"/>
      <c r="E27" s="18"/>
      <c r="F27" s="23"/>
      <c r="G27" s="18"/>
      <c r="H27" s="23"/>
      <c r="I27" s="18"/>
      <c r="J27" s="23"/>
      <c r="K27" s="130"/>
      <c r="L27" s="144"/>
      <c r="M27" s="149"/>
      <c r="N27" s="144"/>
      <c r="O27" s="149"/>
      <c r="P27" s="144"/>
      <c r="Q27" s="149"/>
      <c r="R27" s="154">
        <f t="shared" si="18"/>
        <v>0</v>
      </c>
      <c r="S27" s="107" t="e">
        <f t="shared" si="1"/>
        <v>#DIV/0!</v>
      </c>
    </row>
    <row r="28" spans="1:19" ht="27.6" x14ac:dyDescent="0.3">
      <c r="B28" s="22" t="s">
        <v>29</v>
      </c>
      <c r="C28" s="15"/>
      <c r="D28" s="16"/>
      <c r="E28" s="18"/>
      <c r="F28" s="23"/>
      <c r="G28" s="18"/>
      <c r="H28" s="23"/>
      <c r="I28" s="18"/>
      <c r="J28" s="23"/>
      <c r="K28" s="130"/>
      <c r="L28" s="144"/>
      <c r="M28" s="149"/>
      <c r="N28" s="144"/>
      <c r="O28" s="149"/>
      <c r="P28" s="144"/>
      <c r="Q28" s="149"/>
      <c r="R28" s="154">
        <f t="shared" si="18"/>
        <v>0</v>
      </c>
      <c r="S28" s="107" t="e">
        <f t="shared" si="1"/>
        <v>#DIV/0!</v>
      </c>
    </row>
    <row r="29" spans="1:19" ht="27.6" x14ac:dyDescent="0.3">
      <c r="B29" s="22" t="s">
        <v>30</v>
      </c>
      <c r="C29" s="15"/>
      <c r="D29" s="16"/>
      <c r="E29" s="18"/>
      <c r="F29" s="23"/>
      <c r="G29" s="18"/>
      <c r="H29" s="23"/>
      <c r="I29" s="18"/>
      <c r="J29" s="23"/>
      <c r="K29" s="130"/>
      <c r="L29" s="144"/>
      <c r="M29" s="149"/>
      <c r="N29" s="144"/>
      <c r="O29" s="149"/>
      <c r="P29" s="144"/>
      <c r="Q29" s="149"/>
      <c r="R29" s="154">
        <f t="shared" si="18"/>
        <v>0</v>
      </c>
      <c r="S29" s="107" t="e">
        <f t="shared" si="1"/>
        <v>#DIV/0!</v>
      </c>
    </row>
    <row r="30" spans="1:19" x14ac:dyDescent="0.3">
      <c r="B30" s="22" t="s">
        <v>31</v>
      </c>
      <c r="C30" s="15"/>
      <c r="D30" s="16"/>
      <c r="E30" s="18"/>
      <c r="F30" s="23"/>
      <c r="G30" s="18">
        <v>0</v>
      </c>
      <c r="H30" s="23"/>
      <c r="I30" s="18"/>
      <c r="J30" s="23"/>
      <c r="K30" s="130"/>
      <c r="L30" s="144"/>
      <c r="M30" s="149"/>
      <c r="N30" s="144"/>
      <c r="O30" s="149"/>
      <c r="P30" s="144"/>
      <c r="Q30" s="149"/>
      <c r="R30" s="154">
        <f t="shared" si="18"/>
        <v>0</v>
      </c>
      <c r="S30" s="107" t="e">
        <f t="shared" si="1"/>
        <v>#DIV/0!</v>
      </c>
    </row>
    <row r="31" spans="1:19" ht="15" thickBot="1" x14ac:dyDescent="0.35">
      <c r="B31" s="27"/>
      <c r="C31" s="28"/>
      <c r="D31" s="29"/>
      <c r="E31" s="29">
        <f>E26+E23+E19+E4</f>
        <v>0</v>
      </c>
      <c r="F31" s="29"/>
      <c r="G31" s="29">
        <f t="shared" ref="G31" si="30">G26+G23+G19+G4</f>
        <v>0</v>
      </c>
      <c r="H31" s="28"/>
      <c r="I31" s="29">
        <f t="shared" ref="I31" si="31">I26+I23+I19+I4</f>
        <v>0</v>
      </c>
      <c r="J31" s="28"/>
      <c r="K31" s="132">
        <f t="shared" ref="K31:R31" si="32">K26+K23+K19+K4</f>
        <v>0</v>
      </c>
      <c r="L31" s="150"/>
      <c r="M31" s="151">
        <f t="shared" si="32"/>
        <v>0</v>
      </c>
      <c r="N31" s="150"/>
      <c r="O31" s="151">
        <f t="shared" si="32"/>
        <v>0</v>
      </c>
      <c r="P31" s="150"/>
      <c r="Q31" s="151">
        <f t="shared" si="32"/>
        <v>0</v>
      </c>
      <c r="R31" s="137">
        <f t="shared" si="32"/>
        <v>0</v>
      </c>
      <c r="S31" s="8" t="e">
        <f t="shared" si="1"/>
        <v>#DIV/0!</v>
      </c>
    </row>
    <row r="33" spans="2:19" hidden="1" x14ac:dyDescent="0.3"/>
    <row r="34" spans="2:19" ht="15.6" hidden="1" x14ac:dyDescent="0.3">
      <c r="B34" s="266" t="s">
        <v>32</v>
      </c>
      <c r="C34" s="267"/>
      <c r="D34" s="267"/>
      <c r="E34" s="267"/>
      <c r="F34" s="267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19" ht="15.6" hidden="1" x14ac:dyDescent="0.3">
      <c r="B35" s="32" t="s">
        <v>33</v>
      </c>
      <c r="C35" s="33">
        <f>SUM(C36:C37)</f>
        <v>1123940</v>
      </c>
      <c r="D35" s="34" t="s">
        <v>34</v>
      </c>
      <c r="E35" s="34"/>
      <c r="F35" s="35">
        <f>SUM(F36:F37)</f>
        <v>8246171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2:19" hidden="1" x14ac:dyDescent="0.3">
      <c r="B36" s="37" t="s">
        <v>35</v>
      </c>
      <c r="C36" s="38">
        <v>561970</v>
      </c>
      <c r="D36" s="39"/>
      <c r="E36" s="39"/>
      <c r="F36" s="38">
        <v>4123085.5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idden="1" x14ac:dyDescent="0.3">
      <c r="B37" s="37" t="s">
        <v>36</v>
      </c>
      <c r="C37" s="38">
        <v>561970</v>
      </c>
      <c r="D37" s="39"/>
      <c r="E37" s="39"/>
      <c r="F37" s="38">
        <v>4123085.5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 ht="140.4" hidden="1" x14ac:dyDescent="0.3">
      <c r="B38" s="40" t="s">
        <v>5</v>
      </c>
      <c r="C38" s="41" t="s">
        <v>37</v>
      </c>
      <c r="D38" s="42" t="s">
        <v>38</v>
      </c>
      <c r="E38" s="42" t="s">
        <v>39</v>
      </c>
      <c r="F38" s="42" t="s">
        <v>40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 ht="27.6" hidden="1" x14ac:dyDescent="0.3">
      <c r="B39" s="43" t="s">
        <v>10</v>
      </c>
      <c r="C39" s="44">
        <f>SUM(C41:C53)</f>
        <v>632000</v>
      </c>
      <c r="D39" s="44">
        <f>SUM(D40:D53)</f>
        <v>6708750</v>
      </c>
      <c r="E39" s="45">
        <f>C39/D39</f>
        <v>9.4205328861561397E-2</v>
      </c>
      <c r="F39" s="4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 ht="27.6" hidden="1" x14ac:dyDescent="0.3">
      <c r="B40" s="9" t="s">
        <v>11</v>
      </c>
      <c r="C40" s="11">
        <v>0</v>
      </c>
      <c r="D40" s="11">
        <v>210000</v>
      </c>
      <c r="E40" s="47">
        <f t="shared" ref="E40:E66" si="33">C40/D40</f>
        <v>0</v>
      </c>
      <c r="F40" s="48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2:19" hidden="1" x14ac:dyDescent="0.3">
      <c r="B41" s="14" t="s">
        <v>12</v>
      </c>
      <c r="C41" s="16">
        <v>0</v>
      </c>
      <c r="D41" s="16">
        <v>393750</v>
      </c>
      <c r="E41" s="47">
        <f t="shared" si="33"/>
        <v>0</v>
      </c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2:19" hidden="1" x14ac:dyDescent="0.3">
      <c r="B42" s="14" t="s">
        <v>13</v>
      </c>
      <c r="C42" s="16">
        <v>10000</v>
      </c>
      <c r="D42" s="16">
        <v>60000</v>
      </c>
      <c r="E42" s="47">
        <f t="shared" si="33"/>
        <v>0.16666666666666666</v>
      </c>
      <c r="F42" s="51"/>
    </row>
    <row r="43" spans="2:19" hidden="1" x14ac:dyDescent="0.3">
      <c r="B43" s="14" t="s">
        <v>14</v>
      </c>
      <c r="C43" s="16">
        <v>10000</v>
      </c>
      <c r="D43" s="16">
        <v>70000</v>
      </c>
      <c r="E43" s="47">
        <f t="shared" si="33"/>
        <v>0.14285714285714285</v>
      </c>
      <c r="F43" s="51"/>
    </row>
    <row r="44" spans="2:19" hidden="1" x14ac:dyDescent="0.3">
      <c r="B44" s="14"/>
      <c r="C44" s="16"/>
      <c r="D44" s="16"/>
      <c r="E44" s="47"/>
      <c r="F44" s="51"/>
    </row>
    <row r="45" spans="2:19" ht="27.6" hidden="1" x14ac:dyDescent="0.3">
      <c r="B45" s="14" t="s">
        <v>15</v>
      </c>
      <c r="C45" s="16">
        <v>185400</v>
      </c>
      <c r="D45" s="16">
        <v>2445400</v>
      </c>
      <c r="E45" s="47">
        <f t="shared" si="33"/>
        <v>7.5815817453177392E-2</v>
      </c>
      <c r="F45" s="51"/>
    </row>
    <row r="46" spans="2:19" ht="27.6" hidden="1" x14ac:dyDescent="0.3">
      <c r="B46" s="14" t="s">
        <v>16</v>
      </c>
      <c r="C46" s="16">
        <v>4000</v>
      </c>
      <c r="D46" s="16">
        <v>20000</v>
      </c>
      <c r="E46" s="47">
        <f t="shared" si="33"/>
        <v>0.2</v>
      </c>
      <c r="F46" s="51"/>
    </row>
    <row r="47" spans="2:19" hidden="1" x14ac:dyDescent="0.3">
      <c r="B47" s="14"/>
      <c r="C47" s="16"/>
      <c r="D47" s="16"/>
      <c r="E47" s="47"/>
      <c r="F47" s="51"/>
    </row>
    <row r="48" spans="2:19" ht="41.4" hidden="1" x14ac:dyDescent="0.3">
      <c r="B48" s="14" t="s">
        <v>17</v>
      </c>
      <c r="C48" s="16">
        <v>399600</v>
      </c>
      <c r="D48" s="16">
        <v>3309600</v>
      </c>
      <c r="E48" s="47">
        <f t="shared" si="33"/>
        <v>0.12073966642494562</v>
      </c>
      <c r="F48" s="51"/>
    </row>
    <row r="49" spans="2:6" ht="41.4" hidden="1" x14ac:dyDescent="0.3">
      <c r="B49" s="14" t="s">
        <v>18</v>
      </c>
      <c r="C49" s="16">
        <v>4000</v>
      </c>
      <c r="D49" s="16">
        <v>56000</v>
      </c>
      <c r="E49" s="47">
        <f t="shared" si="33"/>
        <v>7.1428571428571425E-2</v>
      </c>
      <c r="F49" s="51"/>
    </row>
    <row r="50" spans="2:6" hidden="1" x14ac:dyDescent="0.3">
      <c r="B50" s="14"/>
      <c r="C50" s="16"/>
      <c r="D50" s="16"/>
      <c r="E50" s="47"/>
      <c r="F50" s="51"/>
    </row>
    <row r="51" spans="2:6" ht="27.6" hidden="1" x14ac:dyDescent="0.3">
      <c r="B51" s="14" t="s">
        <v>19</v>
      </c>
      <c r="C51" s="16">
        <v>3000</v>
      </c>
      <c r="D51" s="16">
        <v>24000</v>
      </c>
      <c r="E51" s="47">
        <f t="shared" si="33"/>
        <v>0.125</v>
      </c>
      <c r="F51" s="51"/>
    </row>
    <row r="52" spans="2:6" ht="27.6" hidden="1" x14ac:dyDescent="0.3">
      <c r="B52" s="14" t="s">
        <v>20</v>
      </c>
      <c r="C52" s="16">
        <v>16000</v>
      </c>
      <c r="D52" s="16">
        <v>120000</v>
      </c>
      <c r="E52" s="47">
        <f t="shared" si="33"/>
        <v>0.13333333333333333</v>
      </c>
      <c r="F52" s="51"/>
    </row>
    <row r="53" spans="2:6" hidden="1" x14ac:dyDescent="0.3">
      <c r="C53" s="16"/>
      <c r="D53" s="16"/>
      <c r="E53" s="47"/>
      <c r="F53" s="51"/>
    </row>
    <row r="54" spans="2:6" hidden="1" x14ac:dyDescent="0.3">
      <c r="B54" s="43" t="s">
        <v>21</v>
      </c>
      <c r="C54" s="52">
        <f>SUM(C55:C57)</f>
        <v>358340</v>
      </c>
      <c r="D54" s="52">
        <f>SUM(D55:D57)</f>
        <v>1075022</v>
      </c>
      <c r="E54" s="53">
        <f t="shared" si="33"/>
        <v>0.33333271319098584</v>
      </c>
      <c r="F54" s="52"/>
    </row>
    <row r="55" spans="2:6" ht="27.6" hidden="1" x14ac:dyDescent="0.3">
      <c r="B55" s="22" t="s">
        <v>22</v>
      </c>
      <c r="C55" s="16">
        <v>137823</v>
      </c>
      <c r="D55" s="16">
        <v>413470</v>
      </c>
      <c r="E55" s="47">
        <f t="shared" si="33"/>
        <v>0.3333325271482816</v>
      </c>
      <c r="F55" s="51"/>
    </row>
    <row r="56" spans="2:6" ht="27.6" hidden="1" x14ac:dyDescent="0.3">
      <c r="B56" s="14" t="s">
        <v>23</v>
      </c>
      <c r="C56" s="16">
        <v>55129</v>
      </c>
      <c r="D56" s="16">
        <v>165388</v>
      </c>
      <c r="E56" s="47">
        <f t="shared" si="33"/>
        <v>0.33333131787070402</v>
      </c>
      <c r="F56" s="51"/>
    </row>
    <row r="57" spans="2:6" ht="41.4" hidden="1" x14ac:dyDescent="0.3">
      <c r="B57" s="14" t="s">
        <v>24</v>
      </c>
      <c r="C57" s="16">
        <v>165388</v>
      </c>
      <c r="D57" s="16">
        <v>496164</v>
      </c>
      <c r="E57" s="47">
        <f t="shared" si="33"/>
        <v>0.33333333333333331</v>
      </c>
      <c r="F57" s="51"/>
    </row>
    <row r="58" spans="2:6" ht="27.6" hidden="1" x14ac:dyDescent="0.3">
      <c r="B58" s="43" t="s">
        <v>25</v>
      </c>
      <c r="C58" s="52">
        <f>SUM(C59:C60)</f>
        <v>33600</v>
      </c>
      <c r="D58" s="52">
        <f>SUM(D59:D60)</f>
        <v>190400</v>
      </c>
      <c r="E58" s="53">
        <f t="shared" si="33"/>
        <v>0.17647058823529413</v>
      </c>
      <c r="F58" s="54"/>
    </row>
    <row r="59" spans="2:6" ht="27.6" hidden="1" x14ac:dyDescent="0.3">
      <c r="B59" s="22" t="s">
        <v>11</v>
      </c>
      <c r="C59" s="16">
        <v>3600</v>
      </c>
      <c r="D59" s="26">
        <v>20400</v>
      </c>
      <c r="E59" s="47">
        <f t="shared" si="33"/>
        <v>0.17647058823529413</v>
      </c>
      <c r="F59" s="51"/>
    </row>
    <row r="60" spans="2:6" hidden="1" x14ac:dyDescent="0.3">
      <c r="B60" s="14" t="s">
        <v>26</v>
      </c>
      <c r="C60" s="16">
        <v>30000</v>
      </c>
      <c r="D60" s="26">
        <v>170000</v>
      </c>
      <c r="E60" s="47">
        <f t="shared" si="33"/>
        <v>0.17647058823529413</v>
      </c>
      <c r="F60" s="51"/>
    </row>
    <row r="61" spans="2:6" ht="27.6" hidden="1" x14ac:dyDescent="0.3">
      <c r="B61" s="43" t="s">
        <v>27</v>
      </c>
      <c r="C61" s="52">
        <v>100000</v>
      </c>
      <c r="D61" s="52">
        <v>300000</v>
      </c>
      <c r="E61" s="53">
        <f t="shared" si="33"/>
        <v>0.33333333333333331</v>
      </c>
      <c r="F61" s="54"/>
    </row>
    <row r="62" spans="2:6" ht="27.6" hidden="1" x14ac:dyDescent="0.3">
      <c r="B62" s="22" t="s">
        <v>28</v>
      </c>
      <c r="C62" s="16"/>
      <c r="D62" s="16"/>
      <c r="E62" s="47"/>
      <c r="F62" s="51"/>
    </row>
    <row r="63" spans="2:6" ht="27.6" hidden="1" x14ac:dyDescent="0.3">
      <c r="B63" s="22" t="s">
        <v>29</v>
      </c>
      <c r="C63" s="16"/>
      <c r="D63" s="16"/>
      <c r="E63" s="47"/>
      <c r="F63" s="51"/>
    </row>
    <row r="64" spans="2:6" ht="27.6" hidden="1" x14ac:dyDescent="0.3">
      <c r="B64" s="22" t="s">
        <v>30</v>
      </c>
      <c r="C64" s="16"/>
      <c r="D64" s="16"/>
      <c r="E64" s="47"/>
      <c r="F64" s="51"/>
    </row>
    <row r="65" spans="2:6" hidden="1" x14ac:dyDescent="0.3">
      <c r="B65" s="22" t="s">
        <v>31</v>
      </c>
      <c r="C65" s="16"/>
      <c r="D65" s="16"/>
      <c r="E65" s="47"/>
      <c r="F65" s="51"/>
    </row>
    <row r="66" spans="2:6" hidden="1" x14ac:dyDescent="0.3">
      <c r="B66" s="55" t="s">
        <v>41</v>
      </c>
      <c r="C66" s="52">
        <f>C61+C58+C54+C39</f>
        <v>1123940</v>
      </c>
      <c r="D66" s="52">
        <f>D61+D58+D54+D39</f>
        <v>8274172</v>
      </c>
      <c r="E66" s="53">
        <f t="shared" si="33"/>
        <v>0.13583715687805378</v>
      </c>
      <c r="F66" s="52"/>
    </row>
    <row r="67" spans="2:6" hidden="1" x14ac:dyDescent="0.3"/>
    <row r="68" spans="2:6" hidden="1" x14ac:dyDescent="0.3"/>
    <row r="69" spans="2:6" hidden="1" x14ac:dyDescent="0.3"/>
    <row r="70" spans="2:6" hidden="1" x14ac:dyDescent="0.3"/>
    <row r="71" spans="2:6" hidden="1" x14ac:dyDescent="0.3"/>
    <row r="72" spans="2:6" hidden="1" x14ac:dyDescent="0.3"/>
    <row r="73" spans="2:6" hidden="1" x14ac:dyDescent="0.3"/>
    <row r="74" spans="2:6" hidden="1" x14ac:dyDescent="0.3"/>
    <row r="75" spans="2:6" hidden="1" x14ac:dyDescent="0.3"/>
    <row r="76" spans="2:6" hidden="1" x14ac:dyDescent="0.3"/>
    <row r="77" spans="2:6" hidden="1" x14ac:dyDescent="0.3"/>
    <row r="78" spans="2:6" hidden="1" x14ac:dyDescent="0.3"/>
    <row r="79" spans="2:6" hidden="1" x14ac:dyDescent="0.3"/>
    <row r="80" spans="2:6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7">
    <mergeCell ref="B34:F34"/>
    <mergeCell ref="B1:S1"/>
    <mergeCell ref="C2:E2"/>
    <mergeCell ref="F2:G2"/>
    <mergeCell ref="H2:I2"/>
    <mergeCell ref="J2:K2"/>
    <mergeCell ref="L2:Q2"/>
  </mergeCells>
  <conditionalFormatting sqref="S4:S31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topLeftCell="AA16" zoomScale="90" zoomScaleNormal="90" workbookViewId="0">
      <selection activeCell="AR30" sqref="AR30"/>
    </sheetView>
  </sheetViews>
  <sheetFormatPr baseColWidth="10" defaultColWidth="11.44140625" defaultRowHeight="14.4" x14ac:dyDescent="0.3"/>
  <cols>
    <col min="1" max="1" width="7.21875" style="119" customWidth="1"/>
    <col min="2" max="2" width="33.77734375" style="56" customWidth="1"/>
    <col min="3" max="3" width="4.21875" style="57" customWidth="1"/>
    <col min="4" max="4" width="20.44140625" style="57" customWidth="1"/>
    <col min="5" max="5" width="23.5546875" style="57" hidden="1" customWidth="1"/>
    <col min="6" max="6" width="4.77734375" customWidth="1"/>
    <col min="7" max="7" width="18.5546875" customWidth="1"/>
    <col min="12" max="12" width="15.44140625" hidden="1" customWidth="1"/>
    <col min="13" max="14" width="15.44140625" customWidth="1"/>
    <col min="15" max="15" width="17.44140625" customWidth="1"/>
    <col min="16" max="16" width="5.5546875" hidden="1" customWidth="1"/>
    <col min="17" max="17" width="5.44140625" hidden="1" customWidth="1"/>
    <col min="18" max="18" width="15" customWidth="1"/>
    <col min="20" max="20" width="17.44140625" customWidth="1"/>
    <col min="25" max="25" width="0" hidden="1" customWidth="1"/>
    <col min="26" max="26" width="15.44140625" customWidth="1"/>
    <col min="27" max="27" width="15.77734375" customWidth="1"/>
    <col min="29" max="29" width="5.21875" hidden="1" customWidth="1"/>
    <col min="30" max="30" width="4.44140625" hidden="1" customWidth="1"/>
    <col min="31" max="31" width="13.77734375" customWidth="1"/>
    <col min="38" max="38" width="0" hidden="1" customWidth="1"/>
    <col min="42" max="43" width="0" hidden="1" customWidth="1"/>
  </cols>
  <sheetData>
    <row r="1" spans="1:44" ht="15" customHeight="1" thickBot="1" x14ac:dyDescent="0.35">
      <c r="G1" s="275" t="s">
        <v>61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6"/>
      <c r="S1" s="58"/>
      <c r="T1" s="303" t="s">
        <v>80</v>
      </c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4"/>
      <c r="AG1" s="303" t="s">
        <v>81</v>
      </c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4"/>
    </row>
    <row r="2" spans="1:44" ht="30" customHeight="1" thickBot="1" x14ac:dyDescent="0.35">
      <c r="D2" s="277" t="s">
        <v>42</v>
      </c>
      <c r="E2" s="278"/>
      <c r="G2" s="281" t="s">
        <v>43</v>
      </c>
      <c r="H2" s="279" t="s">
        <v>44</v>
      </c>
      <c r="I2" s="280"/>
      <c r="J2" s="280"/>
      <c r="K2" s="281"/>
      <c r="L2" s="220" t="s">
        <v>45</v>
      </c>
      <c r="M2" s="292" t="s">
        <v>46</v>
      </c>
      <c r="N2" s="293"/>
      <c r="O2" s="282" t="s">
        <v>47</v>
      </c>
      <c r="P2" s="283"/>
      <c r="Q2" s="284"/>
      <c r="R2" s="285"/>
      <c r="S2" s="58"/>
      <c r="T2" s="307" t="s">
        <v>43</v>
      </c>
      <c r="U2" s="305" t="s">
        <v>44</v>
      </c>
      <c r="V2" s="306"/>
      <c r="W2" s="306"/>
      <c r="X2" s="307"/>
      <c r="Y2" s="157" t="s">
        <v>45</v>
      </c>
      <c r="Z2" s="308" t="s">
        <v>46</v>
      </c>
      <c r="AA2" s="309"/>
      <c r="AB2" s="316" t="s">
        <v>47</v>
      </c>
      <c r="AC2" s="317"/>
      <c r="AD2" s="318"/>
      <c r="AE2" s="319"/>
      <c r="AG2" s="307" t="s">
        <v>43</v>
      </c>
      <c r="AH2" s="305" t="s">
        <v>44</v>
      </c>
      <c r="AI2" s="306"/>
      <c r="AJ2" s="306"/>
      <c r="AK2" s="307"/>
      <c r="AL2" s="157" t="s">
        <v>45</v>
      </c>
      <c r="AM2" s="308" t="s">
        <v>46</v>
      </c>
      <c r="AN2" s="309"/>
      <c r="AO2" s="316" t="s">
        <v>47</v>
      </c>
      <c r="AP2" s="317"/>
      <c r="AQ2" s="318"/>
      <c r="AR2" s="319"/>
    </row>
    <row r="3" spans="1:44" ht="15" customHeight="1" x14ac:dyDescent="0.3">
      <c r="D3" s="278"/>
      <c r="E3" s="278"/>
      <c r="G3" s="294"/>
      <c r="H3" s="286" t="s">
        <v>48</v>
      </c>
      <c r="I3" s="287"/>
      <c r="J3" s="298" t="s">
        <v>49</v>
      </c>
      <c r="K3" s="299"/>
      <c r="L3" s="300" t="s">
        <v>50</v>
      </c>
      <c r="M3" s="290" t="s">
        <v>51</v>
      </c>
      <c r="N3" s="290" t="s">
        <v>52</v>
      </c>
      <c r="O3" s="298" t="s">
        <v>53</v>
      </c>
      <c r="P3" s="298" t="s">
        <v>54</v>
      </c>
      <c r="Q3" s="296" t="s">
        <v>55</v>
      </c>
      <c r="R3" s="297"/>
      <c r="S3" s="58"/>
      <c r="T3" s="322"/>
      <c r="U3" s="327" t="s">
        <v>48</v>
      </c>
      <c r="V3" s="328"/>
      <c r="W3" s="310" t="s">
        <v>49</v>
      </c>
      <c r="X3" s="311"/>
      <c r="Y3" s="312" t="s">
        <v>50</v>
      </c>
      <c r="Z3" s="320" t="s">
        <v>51</v>
      </c>
      <c r="AA3" s="320" t="s">
        <v>52</v>
      </c>
      <c r="AB3" s="310" t="s">
        <v>53</v>
      </c>
      <c r="AC3" s="310" t="s">
        <v>54</v>
      </c>
      <c r="AD3" s="325" t="s">
        <v>55</v>
      </c>
      <c r="AE3" s="326"/>
      <c r="AG3" s="322"/>
      <c r="AH3" s="327" t="s">
        <v>48</v>
      </c>
      <c r="AI3" s="328"/>
      <c r="AJ3" s="310" t="s">
        <v>49</v>
      </c>
      <c r="AK3" s="311"/>
      <c r="AL3" s="312" t="s">
        <v>50</v>
      </c>
      <c r="AM3" s="320" t="s">
        <v>51</v>
      </c>
      <c r="AN3" s="320" t="s">
        <v>52</v>
      </c>
      <c r="AO3" s="310" t="s">
        <v>53</v>
      </c>
      <c r="AP3" s="310" t="s">
        <v>54</v>
      </c>
      <c r="AQ3" s="325" t="s">
        <v>55</v>
      </c>
      <c r="AR3" s="326"/>
    </row>
    <row r="4" spans="1:44" ht="15" customHeight="1" x14ac:dyDescent="0.3">
      <c r="D4" s="278"/>
      <c r="E4" s="278"/>
      <c r="G4" s="295"/>
      <c r="H4" s="288" t="s">
        <v>56</v>
      </c>
      <c r="I4" s="289"/>
      <c r="J4" s="288" t="s">
        <v>56</v>
      </c>
      <c r="K4" s="289"/>
      <c r="L4" s="300"/>
      <c r="M4" s="291"/>
      <c r="N4" s="291"/>
      <c r="O4" s="298"/>
      <c r="P4" s="298"/>
      <c r="Q4" s="286"/>
      <c r="R4" s="287"/>
      <c r="S4" s="58"/>
      <c r="T4" s="323"/>
      <c r="U4" s="314" t="s">
        <v>56</v>
      </c>
      <c r="V4" s="315"/>
      <c r="W4" s="314" t="s">
        <v>56</v>
      </c>
      <c r="X4" s="315"/>
      <c r="Y4" s="312"/>
      <c r="Z4" s="321"/>
      <c r="AA4" s="321"/>
      <c r="AB4" s="310"/>
      <c r="AC4" s="310"/>
      <c r="AD4" s="327"/>
      <c r="AE4" s="328"/>
      <c r="AG4" s="323"/>
      <c r="AH4" s="314" t="s">
        <v>56</v>
      </c>
      <c r="AI4" s="315"/>
      <c r="AJ4" s="314" t="s">
        <v>56</v>
      </c>
      <c r="AK4" s="315"/>
      <c r="AL4" s="312"/>
      <c r="AM4" s="321"/>
      <c r="AN4" s="321"/>
      <c r="AO4" s="310"/>
      <c r="AP4" s="310"/>
      <c r="AQ4" s="327"/>
      <c r="AR4" s="328"/>
    </row>
    <row r="5" spans="1:44" ht="54" customHeight="1" thickBot="1" x14ac:dyDescent="0.35">
      <c r="A5" s="1" t="s">
        <v>74</v>
      </c>
      <c r="B5" s="59" t="s">
        <v>5</v>
      </c>
      <c r="C5" s="60"/>
      <c r="D5" s="193" t="s">
        <v>38</v>
      </c>
      <c r="E5" s="194" t="s">
        <v>57</v>
      </c>
      <c r="G5" s="221" t="s">
        <v>58</v>
      </c>
      <c r="H5" s="222" t="s">
        <v>59</v>
      </c>
      <c r="I5" s="221" t="s">
        <v>58</v>
      </c>
      <c r="J5" s="222" t="s">
        <v>59</v>
      </c>
      <c r="K5" s="221" t="s">
        <v>58</v>
      </c>
      <c r="L5" s="301"/>
      <c r="M5" s="223" t="s">
        <v>60</v>
      </c>
      <c r="N5" s="223" t="s">
        <v>60</v>
      </c>
      <c r="O5" s="302"/>
      <c r="P5" s="302"/>
      <c r="Q5" s="222" t="s">
        <v>59</v>
      </c>
      <c r="R5" s="221" t="s">
        <v>58</v>
      </c>
      <c r="S5" s="58"/>
      <c r="T5" s="158" t="s">
        <v>58</v>
      </c>
      <c r="U5" s="159" t="s">
        <v>59</v>
      </c>
      <c r="V5" s="158" t="s">
        <v>58</v>
      </c>
      <c r="W5" s="159" t="s">
        <v>59</v>
      </c>
      <c r="X5" s="158" t="s">
        <v>58</v>
      </c>
      <c r="Y5" s="313"/>
      <c r="Z5" s="160" t="s">
        <v>60</v>
      </c>
      <c r="AA5" s="160" t="s">
        <v>60</v>
      </c>
      <c r="AB5" s="324"/>
      <c r="AC5" s="324"/>
      <c r="AD5" s="161" t="s">
        <v>59</v>
      </c>
      <c r="AE5" s="162" t="s">
        <v>58</v>
      </c>
      <c r="AG5" s="158" t="s">
        <v>58</v>
      </c>
      <c r="AH5" s="159" t="s">
        <v>59</v>
      </c>
      <c r="AI5" s="158" t="s">
        <v>58</v>
      </c>
      <c r="AJ5" s="159" t="s">
        <v>59</v>
      </c>
      <c r="AK5" s="158" t="s">
        <v>58</v>
      </c>
      <c r="AL5" s="313"/>
      <c r="AM5" s="160" t="s">
        <v>60</v>
      </c>
      <c r="AN5" s="160" t="s">
        <v>60</v>
      </c>
      <c r="AO5" s="324"/>
      <c r="AP5" s="324"/>
      <c r="AQ5" s="161" t="s">
        <v>59</v>
      </c>
      <c r="AR5" s="162" t="s">
        <v>58</v>
      </c>
    </row>
    <row r="6" spans="1:44" ht="51" customHeight="1" x14ac:dyDescent="0.3">
      <c r="A6" s="120"/>
      <c r="B6" s="61" t="s">
        <v>10</v>
      </c>
      <c r="C6" s="62"/>
      <c r="D6" s="44">
        <f>SUM(D7:D19)</f>
        <v>0</v>
      </c>
      <c r="E6" s="62"/>
      <c r="G6" s="203"/>
      <c r="H6" s="204" t="e">
        <f>I6/G6</f>
        <v>#DIV/0!</v>
      </c>
      <c r="I6" s="203">
        <f>SUM(I7:I19)</f>
        <v>0</v>
      </c>
      <c r="J6" s="204" t="e">
        <f>K6/G6</f>
        <v>#DIV/0!</v>
      </c>
      <c r="K6" s="203">
        <f>SUM(K7:K19)</f>
        <v>0</v>
      </c>
      <c r="L6" s="204"/>
      <c r="M6" s="198">
        <f>G6-I6</f>
        <v>0</v>
      </c>
      <c r="N6" s="198">
        <f>G6-K6</f>
        <v>0</v>
      </c>
      <c r="O6" s="203">
        <f>SUM(O7:O19)</f>
        <v>0</v>
      </c>
      <c r="P6" s="204"/>
      <c r="Q6" s="204"/>
      <c r="R6" s="203">
        <f>SUM(R7:R19)</f>
        <v>0</v>
      </c>
      <c r="S6" s="64"/>
      <c r="T6" s="195">
        <f>R6</f>
        <v>0</v>
      </c>
      <c r="U6" s="196" t="e">
        <f>V6/T6</f>
        <v>#DIV/0!</v>
      </c>
      <c r="V6" s="195">
        <f>SUM(V7:V19)</f>
        <v>0</v>
      </c>
      <c r="W6" s="196" t="e">
        <f>X6/T6</f>
        <v>#DIV/0!</v>
      </c>
      <c r="X6" s="195">
        <f>SUM(X7:X19)</f>
        <v>0</v>
      </c>
      <c r="Y6" s="197"/>
      <c r="Z6" s="198">
        <f>T6-V6</f>
        <v>0</v>
      </c>
      <c r="AA6" s="199">
        <f>T6-X6</f>
        <v>0</v>
      </c>
      <c r="AB6" s="195">
        <f>SUM(AB7:AB19)</f>
        <v>0</v>
      </c>
      <c r="AC6" s="200"/>
      <c r="AD6" s="201"/>
      <c r="AE6" s="195">
        <f>SUM(AE7:AE19)</f>
        <v>0</v>
      </c>
      <c r="AG6" s="195">
        <f>AE6</f>
        <v>0</v>
      </c>
      <c r="AH6" s="196" t="e">
        <f>AI6/AG6</f>
        <v>#DIV/0!</v>
      </c>
      <c r="AI6" s="195">
        <f>SUM(AI7:AI19)</f>
        <v>0</v>
      </c>
      <c r="AJ6" s="196" t="e">
        <f>AK6/AG6</f>
        <v>#DIV/0!</v>
      </c>
      <c r="AK6" s="195">
        <f>SUM(AK7:AK19)</f>
        <v>0</v>
      </c>
      <c r="AL6" s="197"/>
      <c r="AM6" s="198">
        <f>AG6-AI6</f>
        <v>0</v>
      </c>
      <c r="AN6" s="199">
        <f>AG6-AK6</f>
        <v>0</v>
      </c>
      <c r="AO6" s="195">
        <f>SUM(AO7:AO19)</f>
        <v>0</v>
      </c>
      <c r="AP6" s="200"/>
      <c r="AQ6" s="201"/>
      <c r="AR6" s="195">
        <f>SUM(AR7:AR19)</f>
        <v>0</v>
      </c>
    </row>
    <row r="7" spans="1:44" ht="27.6" x14ac:dyDescent="0.3">
      <c r="A7" s="122" t="s">
        <v>63</v>
      </c>
      <c r="B7" s="65" t="s">
        <v>11</v>
      </c>
      <c r="C7" s="66"/>
      <c r="D7" s="11"/>
      <c r="E7" s="66"/>
      <c r="G7" s="208"/>
      <c r="H7" s="209" t="e">
        <f t="shared" ref="H7:H30" si="0">I7/G7</f>
        <v>#DIV/0!</v>
      </c>
      <c r="I7" s="249"/>
      <c r="J7" s="208" t="e">
        <f t="shared" ref="J7:J10" si="1">K7/G7</f>
        <v>#DIV/0!</v>
      </c>
      <c r="K7" s="249"/>
      <c r="L7" s="68"/>
      <c r="M7" s="224">
        <f>G7-I7</f>
        <v>0</v>
      </c>
      <c r="N7" s="225">
        <f>G7-K7</f>
        <v>0</v>
      </c>
      <c r="O7" s="254"/>
      <c r="P7" s="69"/>
      <c r="Q7" s="67"/>
      <c r="R7" s="232">
        <f>SUM(O7-N7)</f>
        <v>0</v>
      </c>
      <c r="S7" s="64"/>
      <c r="T7" s="156">
        <f t="shared" ref="T7:T36" si="2">R7</f>
        <v>0</v>
      </c>
      <c r="U7" s="209" t="e">
        <f t="shared" ref="U7:U10" si="3">V7/T7</f>
        <v>#DIV/0!</v>
      </c>
      <c r="V7" s="253"/>
      <c r="W7" s="208" t="e">
        <f t="shared" ref="W7:W10" si="4">X7/T7</f>
        <v>#DIV/0!</v>
      </c>
      <c r="X7" s="253"/>
      <c r="Y7" s="68"/>
      <c r="Z7" s="224">
        <f>T7-V7</f>
        <v>0</v>
      </c>
      <c r="AA7" s="225">
        <f>T7-X7</f>
        <v>0</v>
      </c>
      <c r="AB7" s="254"/>
      <c r="AC7" s="69"/>
      <c r="AD7" s="67"/>
      <c r="AE7" s="232">
        <f>SUM(AB7-AA7)</f>
        <v>0</v>
      </c>
      <c r="AG7" s="156">
        <f t="shared" ref="AG7:AG10" si="5">AE7</f>
        <v>0</v>
      </c>
      <c r="AH7" s="209" t="e">
        <f t="shared" ref="AH7:AH10" si="6">AI7/AG7</f>
        <v>#DIV/0!</v>
      </c>
      <c r="AI7" s="253"/>
      <c r="AJ7" s="208" t="e">
        <f t="shared" ref="AJ7:AJ10" si="7">AK7/AG7</f>
        <v>#DIV/0!</v>
      </c>
      <c r="AK7" s="253"/>
      <c r="AL7" s="68"/>
      <c r="AM7" s="224">
        <f>AG7-AI7</f>
        <v>0</v>
      </c>
      <c r="AN7" s="225">
        <f>AG7-AK7</f>
        <v>0</v>
      </c>
      <c r="AO7" s="254"/>
      <c r="AP7" s="69"/>
      <c r="AQ7" s="67"/>
      <c r="AR7" s="232">
        <f>SUM(AO7-AN7)</f>
        <v>0</v>
      </c>
    </row>
    <row r="8" spans="1:44" x14ac:dyDescent="0.3">
      <c r="A8" s="122" t="s">
        <v>64</v>
      </c>
      <c r="B8" s="65" t="s">
        <v>12</v>
      </c>
      <c r="C8" s="66"/>
      <c r="D8" s="16"/>
      <c r="E8" s="66"/>
      <c r="G8" s="210"/>
      <c r="H8" s="209" t="e">
        <f t="shared" si="0"/>
        <v>#DIV/0!</v>
      </c>
      <c r="I8" s="249"/>
      <c r="J8" s="208" t="e">
        <f t="shared" si="1"/>
        <v>#DIV/0!</v>
      </c>
      <c r="K8" s="249"/>
      <c r="L8" s="71"/>
      <c r="M8" s="224">
        <f t="shared" ref="M8:M10" si="8">G8-I8</f>
        <v>0</v>
      </c>
      <c r="N8" s="226">
        <f t="shared" ref="N8:N10" si="9">G8-K8</f>
        <v>0</v>
      </c>
      <c r="O8" s="255"/>
      <c r="P8" s="72"/>
      <c r="Q8" s="70"/>
      <c r="R8" s="232">
        <f t="shared" ref="R8:R10" si="10">SUM(O8-N8)</f>
        <v>0</v>
      </c>
      <c r="S8" s="58"/>
      <c r="T8" s="156">
        <f t="shared" si="2"/>
        <v>0</v>
      </c>
      <c r="U8" s="209" t="e">
        <f t="shared" si="3"/>
        <v>#DIV/0!</v>
      </c>
      <c r="V8" s="251"/>
      <c r="W8" s="208" t="e">
        <f t="shared" si="4"/>
        <v>#DIV/0!</v>
      </c>
      <c r="X8" s="251"/>
      <c r="Y8" s="71"/>
      <c r="Z8" s="224">
        <f t="shared" ref="Z8:Z10" si="11">T8-V8</f>
        <v>0</v>
      </c>
      <c r="AA8" s="226">
        <f t="shared" ref="AA8:AA10" si="12">T8-X8</f>
        <v>0</v>
      </c>
      <c r="AB8" s="255"/>
      <c r="AC8" s="72"/>
      <c r="AD8" s="70"/>
      <c r="AE8" s="232">
        <f t="shared" ref="AE8:AE19" si="13">SUM(AB8-AA8)</f>
        <v>0</v>
      </c>
      <c r="AG8" s="156">
        <f t="shared" si="5"/>
        <v>0</v>
      </c>
      <c r="AH8" s="209" t="e">
        <f t="shared" si="6"/>
        <v>#DIV/0!</v>
      </c>
      <c r="AI8" s="251"/>
      <c r="AJ8" s="208" t="e">
        <f t="shared" si="7"/>
        <v>#DIV/0!</v>
      </c>
      <c r="AK8" s="251"/>
      <c r="AL8" s="71"/>
      <c r="AM8" s="224">
        <f t="shared" ref="AM8:AM10" si="14">AG8-AI8</f>
        <v>0</v>
      </c>
      <c r="AN8" s="226">
        <f t="shared" ref="AN8:AN10" si="15">AG8-AK8</f>
        <v>0</v>
      </c>
      <c r="AO8" s="255"/>
      <c r="AP8" s="72"/>
      <c r="AQ8" s="70"/>
      <c r="AR8" s="232">
        <f t="shared" ref="AR8:AR19" si="16">SUM(AO8-AN8)</f>
        <v>0</v>
      </c>
    </row>
    <row r="9" spans="1:44" ht="26.25" customHeight="1" x14ac:dyDescent="0.3">
      <c r="A9" s="122" t="s">
        <v>65</v>
      </c>
      <c r="B9" s="65" t="s">
        <v>13</v>
      </c>
      <c r="C9" s="66"/>
      <c r="D9" s="16"/>
      <c r="E9" s="66"/>
      <c r="G9" s="80"/>
      <c r="H9" s="209" t="e">
        <f t="shared" si="0"/>
        <v>#DIV/0!</v>
      </c>
      <c r="I9" s="249"/>
      <c r="J9" s="208" t="e">
        <f t="shared" si="1"/>
        <v>#DIV/0!</v>
      </c>
      <c r="K9" s="249"/>
      <c r="L9" s="74"/>
      <c r="M9" s="224">
        <f t="shared" si="8"/>
        <v>0</v>
      </c>
      <c r="N9" s="226">
        <f t="shared" si="9"/>
        <v>0</v>
      </c>
      <c r="O9" s="256"/>
      <c r="P9" s="75"/>
      <c r="Q9" s="73"/>
      <c r="R9" s="232">
        <f t="shared" si="10"/>
        <v>0</v>
      </c>
      <c r="S9" s="76"/>
      <c r="T9" s="156">
        <f t="shared" si="2"/>
        <v>0</v>
      </c>
      <c r="U9" s="209" t="e">
        <f t="shared" si="3"/>
        <v>#DIV/0!</v>
      </c>
      <c r="V9" s="249"/>
      <c r="W9" s="208" t="e">
        <f t="shared" si="4"/>
        <v>#DIV/0!</v>
      </c>
      <c r="X9" s="249"/>
      <c r="Y9" s="74"/>
      <c r="Z9" s="224">
        <f t="shared" si="11"/>
        <v>0</v>
      </c>
      <c r="AA9" s="226">
        <f t="shared" si="12"/>
        <v>0</v>
      </c>
      <c r="AB9" s="256"/>
      <c r="AC9" s="75"/>
      <c r="AD9" s="73"/>
      <c r="AE9" s="232">
        <f t="shared" si="13"/>
        <v>0</v>
      </c>
      <c r="AG9" s="156">
        <f t="shared" si="5"/>
        <v>0</v>
      </c>
      <c r="AH9" s="209" t="e">
        <f t="shared" si="6"/>
        <v>#DIV/0!</v>
      </c>
      <c r="AI9" s="249"/>
      <c r="AJ9" s="208" t="e">
        <f t="shared" si="7"/>
        <v>#DIV/0!</v>
      </c>
      <c r="AK9" s="249"/>
      <c r="AL9" s="74"/>
      <c r="AM9" s="224">
        <f t="shared" si="14"/>
        <v>0</v>
      </c>
      <c r="AN9" s="226">
        <f t="shared" si="15"/>
        <v>0</v>
      </c>
      <c r="AO9" s="256"/>
      <c r="AP9" s="75"/>
      <c r="AQ9" s="73"/>
      <c r="AR9" s="232">
        <f t="shared" si="16"/>
        <v>0</v>
      </c>
    </row>
    <row r="10" spans="1:44" ht="26.25" customHeight="1" x14ac:dyDescent="0.3">
      <c r="A10" s="122" t="s">
        <v>65</v>
      </c>
      <c r="B10" s="65" t="s">
        <v>14</v>
      </c>
      <c r="C10" s="66"/>
      <c r="D10" s="16"/>
      <c r="E10" s="66"/>
      <c r="G10" s="80"/>
      <c r="H10" s="209" t="e">
        <f t="shared" si="0"/>
        <v>#DIV/0!</v>
      </c>
      <c r="I10" s="249"/>
      <c r="J10" s="208" t="e">
        <f t="shared" si="1"/>
        <v>#DIV/0!</v>
      </c>
      <c r="K10" s="249"/>
      <c r="L10" s="74"/>
      <c r="M10" s="224">
        <f t="shared" si="8"/>
        <v>0</v>
      </c>
      <c r="N10" s="226">
        <f t="shared" si="9"/>
        <v>0</v>
      </c>
      <c r="O10" s="256"/>
      <c r="P10" s="75"/>
      <c r="Q10" s="73"/>
      <c r="R10" s="232">
        <f t="shared" si="10"/>
        <v>0</v>
      </c>
      <c r="S10" s="76"/>
      <c r="T10" s="156">
        <f t="shared" si="2"/>
        <v>0</v>
      </c>
      <c r="U10" s="209" t="e">
        <f t="shared" si="3"/>
        <v>#DIV/0!</v>
      </c>
      <c r="V10" s="249"/>
      <c r="W10" s="208" t="e">
        <f t="shared" si="4"/>
        <v>#DIV/0!</v>
      </c>
      <c r="X10" s="249"/>
      <c r="Y10" s="74"/>
      <c r="Z10" s="224">
        <f t="shared" si="11"/>
        <v>0</v>
      </c>
      <c r="AA10" s="226">
        <f t="shared" si="12"/>
        <v>0</v>
      </c>
      <c r="AB10" s="256"/>
      <c r="AC10" s="75"/>
      <c r="AD10" s="73"/>
      <c r="AE10" s="232">
        <f t="shared" si="13"/>
        <v>0</v>
      </c>
      <c r="AG10" s="156">
        <f t="shared" si="5"/>
        <v>0</v>
      </c>
      <c r="AH10" s="209" t="e">
        <f t="shared" si="6"/>
        <v>#DIV/0!</v>
      </c>
      <c r="AI10" s="249"/>
      <c r="AJ10" s="208" t="e">
        <f t="shared" si="7"/>
        <v>#DIV/0!</v>
      </c>
      <c r="AK10" s="249"/>
      <c r="AL10" s="74"/>
      <c r="AM10" s="224">
        <f t="shared" si="14"/>
        <v>0</v>
      </c>
      <c r="AN10" s="226">
        <f t="shared" si="15"/>
        <v>0</v>
      </c>
      <c r="AO10" s="256"/>
      <c r="AP10" s="75"/>
      <c r="AQ10" s="73"/>
      <c r="AR10" s="232">
        <f t="shared" si="16"/>
        <v>0</v>
      </c>
    </row>
    <row r="11" spans="1:44" ht="15.75" customHeight="1" x14ac:dyDescent="0.3">
      <c r="A11" s="123"/>
      <c r="B11" s="77"/>
      <c r="C11" s="66"/>
      <c r="D11" s="16"/>
      <c r="E11" s="66"/>
      <c r="F11" s="78"/>
      <c r="G11" s="80"/>
      <c r="H11" s="211"/>
      <c r="I11" s="80"/>
      <c r="J11" s="79"/>
      <c r="K11" s="80"/>
      <c r="L11" s="81"/>
      <c r="M11" s="82"/>
      <c r="N11" s="108"/>
      <c r="O11" s="79"/>
      <c r="P11" s="82"/>
      <c r="Q11" s="79"/>
      <c r="R11" s="83"/>
      <c r="S11" s="76"/>
      <c r="T11" s="156"/>
      <c r="U11" s="211"/>
      <c r="V11" s="80"/>
      <c r="W11" s="79"/>
      <c r="X11" s="80"/>
      <c r="Y11" s="81"/>
      <c r="Z11" s="82"/>
      <c r="AA11" s="108"/>
      <c r="AB11" s="79"/>
      <c r="AC11" s="82"/>
      <c r="AD11" s="79"/>
      <c r="AE11" s="83"/>
      <c r="AG11" s="156"/>
      <c r="AH11" s="211"/>
      <c r="AI11" s="80"/>
      <c r="AJ11" s="79"/>
      <c r="AK11" s="80"/>
      <c r="AL11" s="81"/>
      <c r="AM11" s="82"/>
      <c r="AN11" s="108"/>
      <c r="AO11" s="79"/>
      <c r="AP11" s="82"/>
      <c r="AQ11" s="79"/>
      <c r="AR11" s="83"/>
    </row>
    <row r="12" spans="1:44" ht="27.6" x14ac:dyDescent="0.3">
      <c r="A12" s="122" t="s">
        <v>66</v>
      </c>
      <c r="B12" s="65" t="s">
        <v>15</v>
      </c>
      <c r="C12" s="66"/>
      <c r="D12" s="16"/>
      <c r="E12" s="66"/>
      <c r="G12" s="212"/>
      <c r="H12" s="209" t="e">
        <f t="shared" si="0"/>
        <v>#DIV/0!</v>
      </c>
      <c r="I12" s="250"/>
      <c r="J12" s="213" t="e">
        <f>K12/G12</f>
        <v>#DIV/0!</v>
      </c>
      <c r="K12" s="251"/>
      <c r="L12" s="71"/>
      <c r="M12" s="227">
        <f>G12-I12</f>
        <v>0</v>
      </c>
      <c r="N12" s="227">
        <f>G12-K12</f>
        <v>0</v>
      </c>
      <c r="O12" s="255"/>
      <c r="P12" s="72"/>
      <c r="Q12" s="70"/>
      <c r="R12" s="232">
        <f t="shared" ref="R12:R13" si="17">SUM(O12-N12)</f>
        <v>0</v>
      </c>
      <c r="S12" s="58"/>
      <c r="T12" s="156">
        <f t="shared" si="2"/>
        <v>0</v>
      </c>
      <c r="U12" s="209" t="e">
        <f t="shared" ref="U12:U13" si="18">V12/T12</f>
        <v>#DIV/0!</v>
      </c>
      <c r="V12" s="250"/>
      <c r="W12" s="213" t="e">
        <f>X12/T12</f>
        <v>#DIV/0!</v>
      </c>
      <c r="X12" s="251"/>
      <c r="Y12" s="71"/>
      <c r="Z12" s="227">
        <f>T12-V12</f>
        <v>0</v>
      </c>
      <c r="AA12" s="227">
        <f>T12-X12</f>
        <v>0</v>
      </c>
      <c r="AB12" s="255"/>
      <c r="AC12" s="72"/>
      <c r="AD12" s="70"/>
      <c r="AE12" s="232">
        <f t="shared" si="13"/>
        <v>0</v>
      </c>
      <c r="AG12" s="156">
        <f t="shared" ref="AG12:AG13" si="19">AE12</f>
        <v>0</v>
      </c>
      <c r="AH12" s="209" t="e">
        <f t="shared" ref="AH12:AH13" si="20">AI12/AG12</f>
        <v>#DIV/0!</v>
      </c>
      <c r="AI12" s="250"/>
      <c r="AJ12" s="213" t="e">
        <f>AK12/AG12</f>
        <v>#DIV/0!</v>
      </c>
      <c r="AK12" s="251"/>
      <c r="AL12" s="71"/>
      <c r="AM12" s="227">
        <f>AG12-AI12</f>
        <v>0</v>
      </c>
      <c r="AN12" s="227">
        <f>AG12-AK12</f>
        <v>0</v>
      </c>
      <c r="AO12" s="255"/>
      <c r="AP12" s="72"/>
      <c r="AQ12" s="70"/>
      <c r="AR12" s="232">
        <f t="shared" si="16"/>
        <v>0</v>
      </c>
    </row>
    <row r="13" spans="1:44" ht="27.6" x14ac:dyDescent="0.3">
      <c r="A13" s="122" t="s">
        <v>66</v>
      </c>
      <c r="B13" s="65" t="s">
        <v>16</v>
      </c>
      <c r="C13" s="66"/>
      <c r="D13" s="16"/>
      <c r="E13" s="66"/>
      <c r="G13" s="80"/>
      <c r="H13" s="209" t="e">
        <f t="shared" si="0"/>
        <v>#DIV/0!</v>
      </c>
      <c r="I13" s="249"/>
      <c r="J13" s="79" t="e">
        <f>K13/G13</f>
        <v>#DIV/0!</v>
      </c>
      <c r="K13" s="249"/>
      <c r="L13" s="74"/>
      <c r="M13" s="227">
        <f>G13-I13</f>
        <v>0</v>
      </c>
      <c r="N13" s="227">
        <f>G13-K13</f>
        <v>0</v>
      </c>
      <c r="O13" s="256"/>
      <c r="P13" s="75"/>
      <c r="Q13" s="73"/>
      <c r="R13" s="232">
        <f t="shared" si="17"/>
        <v>0</v>
      </c>
      <c r="S13" s="76"/>
      <c r="T13" s="156">
        <f t="shared" si="2"/>
        <v>0</v>
      </c>
      <c r="U13" s="209" t="e">
        <f t="shared" si="18"/>
        <v>#DIV/0!</v>
      </c>
      <c r="V13" s="249"/>
      <c r="W13" s="79" t="e">
        <f>X13/T13</f>
        <v>#DIV/0!</v>
      </c>
      <c r="X13" s="249"/>
      <c r="Y13" s="74"/>
      <c r="Z13" s="227">
        <f>T13-V13</f>
        <v>0</v>
      </c>
      <c r="AA13" s="227">
        <f>T13-X13</f>
        <v>0</v>
      </c>
      <c r="AB13" s="256"/>
      <c r="AC13" s="75"/>
      <c r="AD13" s="73"/>
      <c r="AE13" s="232">
        <f t="shared" si="13"/>
        <v>0</v>
      </c>
      <c r="AG13" s="156">
        <f t="shared" si="19"/>
        <v>0</v>
      </c>
      <c r="AH13" s="209" t="e">
        <f t="shared" si="20"/>
        <v>#DIV/0!</v>
      </c>
      <c r="AI13" s="249"/>
      <c r="AJ13" s="79" t="e">
        <f>AK13/AG13</f>
        <v>#DIV/0!</v>
      </c>
      <c r="AK13" s="249"/>
      <c r="AL13" s="74"/>
      <c r="AM13" s="227">
        <f>AG13-AI13</f>
        <v>0</v>
      </c>
      <c r="AN13" s="227">
        <f>AG13-AK13</f>
        <v>0</v>
      </c>
      <c r="AO13" s="256"/>
      <c r="AP13" s="75"/>
      <c r="AQ13" s="73"/>
      <c r="AR13" s="232">
        <f t="shared" si="16"/>
        <v>0</v>
      </c>
    </row>
    <row r="14" spans="1:44" x14ac:dyDescent="0.3">
      <c r="A14" s="123"/>
      <c r="B14" s="77"/>
      <c r="C14" s="66"/>
      <c r="D14" s="16"/>
      <c r="E14" s="66"/>
      <c r="F14" s="78"/>
      <c r="G14" s="80"/>
      <c r="H14" s="208"/>
      <c r="I14" s="80"/>
      <c r="J14" s="79"/>
      <c r="K14" s="80"/>
      <c r="L14" s="81"/>
      <c r="M14" s="82"/>
      <c r="N14" s="108"/>
      <c r="O14" s="79"/>
      <c r="P14" s="82"/>
      <c r="Q14" s="79"/>
      <c r="R14" s="83"/>
      <c r="S14" s="76"/>
      <c r="T14" s="156"/>
      <c r="U14" s="208"/>
      <c r="V14" s="80"/>
      <c r="W14" s="79"/>
      <c r="X14" s="80"/>
      <c r="Y14" s="81"/>
      <c r="Z14" s="82"/>
      <c r="AA14" s="108"/>
      <c r="AB14" s="79"/>
      <c r="AC14" s="82"/>
      <c r="AD14" s="79"/>
      <c r="AE14" s="83"/>
      <c r="AG14" s="156"/>
      <c r="AH14" s="208"/>
      <c r="AI14" s="80"/>
      <c r="AJ14" s="79"/>
      <c r="AK14" s="80"/>
      <c r="AL14" s="81"/>
      <c r="AM14" s="82"/>
      <c r="AN14" s="108"/>
      <c r="AO14" s="79"/>
      <c r="AP14" s="82"/>
      <c r="AQ14" s="79"/>
      <c r="AR14" s="83"/>
    </row>
    <row r="15" spans="1:44" ht="41.4" x14ac:dyDescent="0.3">
      <c r="A15" s="122" t="s">
        <v>67</v>
      </c>
      <c r="B15" s="65" t="s">
        <v>17</v>
      </c>
      <c r="C15" s="66"/>
      <c r="D15" s="16"/>
      <c r="E15" s="66"/>
      <c r="G15" s="208"/>
      <c r="H15" s="209" t="e">
        <f t="shared" si="0"/>
        <v>#DIV/0!</v>
      </c>
      <c r="I15" s="252"/>
      <c r="J15" s="214" t="e">
        <f>K15/G15</f>
        <v>#DIV/0!</v>
      </c>
      <c r="K15" s="253"/>
      <c r="L15" s="68"/>
      <c r="M15" s="228">
        <f>G15-I15</f>
        <v>0</v>
      </c>
      <c r="N15" s="226">
        <f>G15-K15</f>
        <v>0</v>
      </c>
      <c r="O15" s="254"/>
      <c r="P15" s="69"/>
      <c r="Q15" s="67"/>
      <c r="R15" s="232">
        <f t="shared" ref="R15:R16" si="21">SUM(O15-N15)</f>
        <v>0</v>
      </c>
      <c r="S15" s="64"/>
      <c r="T15" s="156">
        <f t="shared" si="2"/>
        <v>0</v>
      </c>
      <c r="U15" s="209" t="e">
        <f t="shared" ref="U15:U16" si="22">V15/T15</f>
        <v>#DIV/0!</v>
      </c>
      <c r="V15" s="252"/>
      <c r="W15" s="214" t="e">
        <f>X15/T15</f>
        <v>#DIV/0!</v>
      </c>
      <c r="X15" s="253"/>
      <c r="Y15" s="68"/>
      <c r="Z15" s="228">
        <f>T15-V15</f>
        <v>0</v>
      </c>
      <c r="AA15" s="226">
        <f>T15-X15</f>
        <v>0</v>
      </c>
      <c r="AB15" s="254"/>
      <c r="AC15" s="69"/>
      <c r="AD15" s="67"/>
      <c r="AE15" s="232">
        <f t="shared" si="13"/>
        <v>0</v>
      </c>
      <c r="AG15" s="156">
        <f t="shared" ref="AG15:AG16" si="23">AE15</f>
        <v>0</v>
      </c>
      <c r="AH15" s="209" t="e">
        <f t="shared" ref="AH15:AH16" si="24">AI15/AG15</f>
        <v>#DIV/0!</v>
      </c>
      <c r="AI15" s="252"/>
      <c r="AJ15" s="214" t="e">
        <f>AK15/AG15</f>
        <v>#DIV/0!</v>
      </c>
      <c r="AK15" s="253"/>
      <c r="AL15" s="68"/>
      <c r="AM15" s="228">
        <f>AG15-AI15</f>
        <v>0</v>
      </c>
      <c r="AN15" s="226">
        <f>AG15-AK15</f>
        <v>0</v>
      </c>
      <c r="AO15" s="254"/>
      <c r="AP15" s="69"/>
      <c r="AQ15" s="67"/>
      <c r="AR15" s="232">
        <f t="shared" si="16"/>
        <v>0</v>
      </c>
    </row>
    <row r="16" spans="1:44" ht="41.4" x14ac:dyDescent="0.3">
      <c r="A16" s="122" t="s">
        <v>67</v>
      </c>
      <c r="B16" s="65" t="s">
        <v>18</v>
      </c>
      <c r="C16" s="66"/>
      <c r="D16" s="16"/>
      <c r="E16" s="66"/>
      <c r="G16" s="212"/>
      <c r="H16" s="209" t="e">
        <f t="shared" si="0"/>
        <v>#DIV/0!</v>
      </c>
      <c r="I16" s="250"/>
      <c r="J16" s="214" t="e">
        <f>K16/G16</f>
        <v>#DIV/0!</v>
      </c>
      <c r="K16" s="251"/>
      <c r="L16" s="71"/>
      <c r="M16" s="227">
        <f>G16-I16</f>
        <v>0</v>
      </c>
      <c r="N16" s="229">
        <f>G16-K16</f>
        <v>0</v>
      </c>
      <c r="O16" s="255"/>
      <c r="P16" s="72"/>
      <c r="Q16" s="70"/>
      <c r="R16" s="232">
        <f t="shared" si="21"/>
        <v>0</v>
      </c>
      <c r="S16" s="84"/>
      <c r="T16" s="156">
        <f t="shared" si="2"/>
        <v>0</v>
      </c>
      <c r="U16" s="209" t="e">
        <f t="shared" si="22"/>
        <v>#DIV/0!</v>
      </c>
      <c r="V16" s="250"/>
      <c r="W16" s="214" t="e">
        <f>X16/T16</f>
        <v>#DIV/0!</v>
      </c>
      <c r="X16" s="251"/>
      <c r="Y16" s="71"/>
      <c r="Z16" s="227">
        <f>T16-V16</f>
        <v>0</v>
      </c>
      <c r="AA16" s="229">
        <f>T16-X16</f>
        <v>0</v>
      </c>
      <c r="AB16" s="255"/>
      <c r="AC16" s="72"/>
      <c r="AD16" s="70"/>
      <c r="AE16" s="232">
        <f t="shared" si="13"/>
        <v>0</v>
      </c>
      <c r="AG16" s="156">
        <f t="shared" si="23"/>
        <v>0</v>
      </c>
      <c r="AH16" s="209" t="e">
        <f t="shared" si="24"/>
        <v>#DIV/0!</v>
      </c>
      <c r="AI16" s="250"/>
      <c r="AJ16" s="214" t="e">
        <f>AK16/AG16</f>
        <v>#DIV/0!</v>
      </c>
      <c r="AK16" s="251"/>
      <c r="AL16" s="71"/>
      <c r="AM16" s="227">
        <f>AG16-AI16</f>
        <v>0</v>
      </c>
      <c r="AN16" s="229">
        <f>AG16-AK16</f>
        <v>0</v>
      </c>
      <c r="AO16" s="255"/>
      <c r="AP16" s="72"/>
      <c r="AQ16" s="70"/>
      <c r="AR16" s="232">
        <f t="shared" si="16"/>
        <v>0</v>
      </c>
    </row>
    <row r="17" spans="1:44" x14ac:dyDescent="0.3">
      <c r="A17" s="123"/>
      <c r="B17" s="77"/>
      <c r="C17" s="66"/>
      <c r="D17" s="16"/>
      <c r="E17" s="66"/>
      <c r="F17" s="78"/>
      <c r="G17" s="80"/>
      <c r="H17" s="211"/>
      <c r="I17" s="80"/>
      <c r="J17" s="79"/>
      <c r="K17" s="80"/>
      <c r="L17" s="81"/>
      <c r="M17" s="82"/>
      <c r="N17" s="108"/>
      <c r="O17" s="79"/>
      <c r="P17" s="82"/>
      <c r="Q17" s="79"/>
      <c r="R17" s="83"/>
      <c r="S17" s="76"/>
      <c r="T17" s="156"/>
      <c r="U17" s="211"/>
      <c r="V17" s="80"/>
      <c r="W17" s="79"/>
      <c r="X17" s="80"/>
      <c r="Y17" s="81"/>
      <c r="Z17" s="82"/>
      <c r="AA17" s="108"/>
      <c r="AB17" s="79"/>
      <c r="AC17" s="82"/>
      <c r="AD17" s="79"/>
      <c r="AE17" s="83"/>
      <c r="AG17" s="156"/>
      <c r="AH17" s="211"/>
      <c r="AI17" s="80"/>
      <c r="AJ17" s="79"/>
      <c r="AK17" s="80"/>
      <c r="AL17" s="81"/>
      <c r="AM17" s="82"/>
      <c r="AN17" s="108"/>
      <c r="AO17" s="79"/>
      <c r="AP17" s="82"/>
      <c r="AQ17" s="79"/>
      <c r="AR17" s="83"/>
    </row>
    <row r="18" spans="1:44" ht="41.4" x14ac:dyDescent="0.3">
      <c r="A18" s="122" t="s">
        <v>68</v>
      </c>
      <c r="B18" s="65" t="s">
        <v>19</v>
      </c>
      <c r="C18" s="66"/>
      <c r="D18" s="16"/>
      <c r="E18" s="66"/>
      <c r="G18" s="80"/>
      <c r="H18" s="209" t="e">
        <f t="shared" si="0"/>
        <v>#DIV/0!</v>
      </c>
      <c r="I18" s="249"/>
      <c r="J18" s="79" t="e">
        <f>K18/G18</f>
        <v>#DIV/0!</v>
      </c>
      <c r="K18" s="249"/>
      <c r="L18" s="74"/>
      <c r="M18" s="230">
        <f>G18-I18</f>
        <v>0</v>
      </c>
      <c r="N18" s="231">
        <f>G18-K18</f>
        <v>0</v>
      </c>
      <c r="O18" s="256"/>
      <c r="P18" s="75"/>
      <c r="Q18" s="73"/>
      <c r="R18" s="232">
        <f t="shared" ref="R18:R19" si="25">SUM(O18-N18)</f>
        <v>0</v>
      </c>
      <c r="S18" s="76"/>
      <c r="T18" s="156">
        <f t="shared" si="2"/>
        <v>0</v>
      </c>
      <c r="U18" s="209" t="e">
        <f t="shared" ref="U18:U19" si="26">V18/T18</f>
        <v>#DIV/0!</v>
      </c>
      <c r="V18" s="249"/>
      <c r="W18" s="79" t="e">
        <f>X18/T18</f>
        <v>#DIV/0!</v>
      </c>
      <c r="X18" s="249"/>
      <c r="Y18" s="74"/>
      <c r="Z18" s="230">
        <f>T18-V18</f>
        <v>0</v>
      </c>
      <c r="AA18" s="231">
        <f>T18-X18</f>
        <v>0</v>
      </c>
      <c r="AB18" s="256"/>
      <c r="AC18" s="75"/>
      <c r="AD18" s="73"/>
      <c r="AE18" s="232">
        <f t="shared" si="13"/>
        <v>0</v>
      </c>
      <c r="AG18" s="156">
        <f t="shared" ref="AG18:AG19" si="27">AE18</f>
        <v>0</v>
      </c>
      <c r="AH18" s="209" t="e">
        <f t="shared" ref="AH18:AH19" si="28">AI18/AG18</f>
        <v>#DIV/0!</v>
      </c>
      <c r="AI18" s="249"/>
      <c r="AJ18" s="79" t="e">
        <f>AK18/AG18</f>
        <v>#DIV/0!</v>
      </c>
      <c r="AK18" s="249"/>
      <c r="AL18" s="74"/>
      <c r="AM18" s="230">
        <f>AG18-AI18</f>
        <v>0</v>
      </c>
      <c r="AN18" s="231">
        <f>AG18-AK18</f>
        <v>0</v>
      </c>
      <c r="AO18" s="256"/>
      <c r="AP18" s="75"/>
      <c r="AQ18" s="73"/>
      <c r="AR18" s="232">
        <f t="shared" si="16"/>
        <v>0</v>
      </c>
    </row>
    <row r="19" spans="1:44" ht="41.4" x14ac:dyDescent="0.3">
      <c r="A19" s="122" t="s">
        <v>68</v>
      </c>
      <c r="B19" s="65" t="s">
        <v>20</v>
      </c>
      <c r="C19" s="66"/>
      <c r="D19" s="16"/>
      <c r="E19" s="66"/>
      <c r="G19" s="208"/>
      <c r="H19" s="209" t="e">
        <f t="shared" si="0"/>
        <v>#DIV/0!</v>
      </c>
      <c r="I19" s="252"/>
      <c r="J19" s="214" t="e">
        <f>K19/G19</f>
        <v>#DIV/0!</v>
      </c>
      <c r="K19" s="253"/>
      <c r="L19" s="68"/>
      <c r="M19" s="228">
        <f>G19-I19</f>
        <v>0</v>
      </c>
      <c r="N19" s="226">
        <f>G19-K19</f>
        <v>0</v>
      </c>
      <c r="O19" s="254"/>
      <c r="P19" s="69"/>
      <c r="Q19" s="67"/>
      <c r="R19" s="232">
        <f t="shared" si="25"/>
        <v>0</v>
      </c>
      <c r="S19" s="64"/>
      <c r="T19" s="156">
        <f t="shared" si="2"/>
        <v>0</v>
      </c>
      <c r="U19" s="209" t="e">
        <f t="shared" si="26"/>
        <v>#DIV/0!</v>
      </c>
      <c r="V19" s="252"/>
      <c r="W19" s="214" t="e">
        <f>X19/T19</f>
        <v>#DIV/0!</v>
      </c>
      <c r="X19" s="253"/>
      <c r="Y19" s="68"/>
      <c r="Z19" s="228">
        <f>T19-V19</f>
        <v>0</v>
      </c>
      <c r="AA19" s="226">
        <f>T19-X19</f>
        <v>0</v>
      </c>
      <c r="AB19" s="254"/>
      <c r="AC19" s="69"/>
      <c r="AD19" s="67"/>
      <c r="AE19" s="232">
        <f t="shared" si="13"/>
        <v>0</v>
      </c>
      <c r="AG19" s="156">
        <f t="shared" si="27"/>
        <v>0</v>
      </c>
      <c r="AH19" s="209" t="e">
        <f t="shared" si="28"/>
        <v>#DIV/0!</v>
      </c>
      <c r="AI19" s="252"/>
      <c r="AJ19" s="214" t="e">
        <f>AK19/AG19</f>
        <v>#DIV/0!</v>
      </c>
      <c r="AK19" s="253"/>
      <c r="AL19" s="68"/>
      <c r="AM19" s="228">
        <f>AG19-AI19</f>
        <v>0</v>
      </c>
      <c r="AN19" s="226">
        <f>AG19-AK19</f>
        <v>0</v>
      </c>
      <c r="AO19" s="254"/>
      <c r="AP19" s="69"/>
      <c r="AQ19" s="67"/>
      <c r="AR19" s="232">
        <f t="shared" si="16"/>
        <v>0</v>
      </c>
    </row>
    <row r="20" spans="1:44" x14ac:dyDescent="0.3">
      <c r="A20" s="124"/>
      <c r="B20" s="57"/>
      <c r="D20" s="16"/>
      <c r="F20" s="78"/>
      <c r="G20" s="86"/>
      <c r="H20" s="114"/>
      <c r="I20" s="86"/>
      <c r="J20" s="85"/>
      <c r="K20" s="86"/>
      <c r="L20" s="87"/>
      <c r="M20" s="89"/>
      <c r="N20" s="109"/>
      <c r="O20" s="88"/>
      <c r="P20" s="89"/>
      <c r="Q20" s="85"/>
      <c r="R20" s="90"/>
      <c r="S20" s="58"/>
      <c r="T20" s="156"/>
      <c r="U20" s="114"/>
      <c r="V20" s="86"/>
      <c r="W20" s="85"/>
      <c r="X20" s="86"/>
      <c r="Y20" s="87"/>
      <c r="Z20" s="89"/>
      <c r="AA20" s="109"/>
      <c r="AB20" s="88"/>
      <c r="AC20" s="89"/>
      <c r="AD20" s="85"/>
      <c r="AE20" s="90"/>
      <c r="AG20" s="156"/>
      <c r="AH20" s="114"/>
      <c r="AI20" s="86"/>
      <c r="AJ20" s="85"/>
      <c r="AK20" s="86"/>
      <c r="AL20" s="87"/>
      <c r="AM20" s="89"/>
      <c r="AN20" s="109"/>
      <c r="AO20" s="88"/>
      <c r="AP20" s="89"/>
      <c r="AQ20" s="85"/>
      <c r="AR20" s="90"/>
    </row>
    <row r="21" spans="1:44" x14ac:dyDescent="0.3">
      <c r="A21" s="121"/>
      <c r="B21" s="91" t="s">
        <v>21</v>
      </c>
      <c r="C21" s="92"/>
      <c r="D21" s="52">
        <f>SUM(D22:D24)</f>
        <v>0</v>
      </c>
      <c r="E21" s="92"/>
      <c r="G21" s="203"/>
      <c r="H21" s="202" t="e">
        <f t="shared" si="0"/>
        <v>#DIV/0!</v>
      </c>
      <c r="I21" s="203">
        <f>SUM(I22:I24)</f>
        <v>0</v>
      </c>
      <c r="J21" s="204" t="e">
        <f>K21/G21</f>
        <v>#DIV/0!</v>
      </c>
      <c r="K21" s="203">
        <f>SUM(K22:K24)</f>
        <v>0</v>
      </c>
      <c r="L21" s="205"/>
      <c r="M21" s="198">
        <f>SUM(M22:M24)</f>
        <v>0</v>
      </c>
      <c r="N21" s="199">
        <f>SUM(N22:N24)</f>
        <v>0</v>
      </c>
      <c r="O21" s="203">
        <f>SUM(O22:O24)</f>
        <v>0</v>
      </c>
      <c r="P21" s="204"/>
      <c r="Q21" s="204"/>
      <c r="R21" s="203">
        <f>SUM(R22:R24)</f>
        <v>0</v>
      </c>
      <c r="S21" s="76"/>
      <c r="T21" s="195">
        <f t="shared" si="2"/>
        <v>0</v>
      </c>
      <c r="U21" s="202" t="e">
        <f t="shared" ref="U21:U24" si="29">V21/T21</f>
        <v>#DIV/0!</v>
      </c>
      <c r="V21" s="203">
        <f>SUM(V22:V24)</f>
        <v>0</v>
      </c>
      <c r="W21" s="204" t="e">
        <f>X21/T21</f>
        <v>#DIV/0!</v>
      </c>
      <c r="X21" s="203">
        <f>SUM(X22:X24)</f>
        <v>0</v>
      </c>
      <c r="Y21" s="205"/>
      <c r="Z21" s="198">
        <f>SUM(Z22:Z24)</f>
        <v>0</v>
      </c>
      <c r="AA21" s="199">
        <f>SUM(AA22:AA24)</f>
        <v>0</v>
      </c>
      <c r="AB21" s="203">
        <f>SUM(AB22:AB24)</f>
        <v>0</v>
      </c>
      <c r="AC21" s="204"/>
      <c r="AD21" s="204"/>
      <c r="AE21" s="203">
        <f>SUM(AE22:AE24)</f>
        <v>0</v>
      </c>
      <c r="AG21" s="195">
        <f t="shared" ref="AG21:AG24" si="30">AE21</f>
        <v>0</v>
      </c>
      <c r="AH21" s="202" t="e">
        <f t="shared" ref="AH21:AH24" si="31">AI21/AG21</f>
        <v>#DIV/0!</v>
      </c>
      <c r="AI21" s="203">
        <f>SUM(AI22:AI24)</f>
        <v>0</v>
      </c>
      <c r="AJ21" s="204" t="e">
        <f>AK21/AG21</f>
        <v>#DIV/0!</v>
      </c>
      <c r="AK21" s="203">
        <f>SUM(AK22:AK24)</f>
        <v>0</v>
      </c>
      <c r="AL21" s="205"/>
      <c r="AM21" s="198">
        <f>SUM(AM22:AM24)</f>
        <v>0</v>
      </c>
      <c r="AN21" s="199">
        <f>SUM(AN22:AN24)</f>
        <v>0</v>
      </c>
      <c r="AO21" s="203">
        <f>SUM(AO22:AO24)</f>
        <v>0</v>
      </c>
      <c r="AP21" s="204"/>
      <c r="AQ21" s="204"/>
      <c r="AR21" s="203">
        <f>SUM(AR22:AR24)</f>
        <v>0</v>
      </c>
    </row>
    <row r="22" spans="1:44" ht="27.6" x14ac:dyDescent="0.3">
      <c r="A22" s="125" t="s">
        <v>69</v>
      </c>
      <c r="B22" s="94" t="s">
        <v>22</v>
      </c>
      <c r="C22" s="95"/>
      <c r="D22" s="16"/>
      <c r="E22" s="95"/>
      <c r="G22" s="215"/>
      <c r="H22" s="209" t="e">
        <f t="shared" si="0"/>
        <v>#DIV/0!</v>
      </c>
      <c r="I22" s="257"/>
      <c r="J22" s="217" t="e">
        <f>K22/G22</f>
        <v>#DIV/0!</v>
      </c>
      <c r="K22" s="260"/>
      <c r="L22" s="112"/>
      <c r="M22" s="228">
        <f>G22-I22</f>
        <v>0</v>
      </c>
      <c r="N22" s="234">
        <f>G22-K22</f>
        <v>0</v>
      </c>
      <c r="O22" s="263"/>
      <c r="P22" s="93"/>
      <c r="Q22" s="93"/>
      <c r="R22" s="232">
        <f t="shared" ref="R22:R24" si="32">SUM(O22-N22)</f>
        <v>0</v>
      </c>
      <c r="S22" s="64"/>
      <c r="T22" s="156">
        <f t="shared" si="2"/>
        <v>0</v>
      </c>
      <c r="U22" s="209" t="e">
        <f t="shared" si="29"/>
        <v>#DIV/0!</v>
      </c>
      <c r="V22" s="257"/>
      <c r="W22" s="217" t="e">
        <f>X22/T22</f>
        <v>#DIV/0!</v>
      </c>
      <c r="X22" s="260"/>
      <c r="Y22" s="112"/>
      <c r="Z22" s="228">
        <f>T22-V22</f>
        <v>0</v>
      </c>
      <c r="AA22" s="234">
        <f>T22-X22</f>
        <v>0</v>
      </c>
      <c r="AB22" s="263"/>
      <c r="AC22" s="93"/>
      <c r="AD22" s="93"/>
      <c r="AE22" s="232">
        <f t="shared" ref="AE22:AE24" si="33">SUM(AB22-AA22)</f>
        <v>0</v>
      </c>
      <c r="AG22" s="156">
        <f t="shared" si="30"/>
        <v>0</v>
      </c>
      <c r="AH22" s="209" t="e">
        <f t="shared" si="31"/>
        <v>#DIV/0!</v>
      </c>
      <c r="AI22" s="257"/>
      <c r="AJ22" s="217" t="e">
        <f>AK22/AG22</f>
        <v>#DIV/0!</v>
      </c>
      <c r="AK22" s="260"/>
      <c r="AL22" s="112"/>
      <c r="AM22" s="228">
        <f>AG22-AI22</f>
        <v>0</v>
      </c>
      <c r="AN22" s="234">
        <f>AG22-AK22</f>
        <v>0</v>
      </c>
      <c r="AO22" s="263"/>
      <c r="AP22" s="93"/>
      <c r="AQ22" s="93"/>
      <c r="AR22" s="232">
        <f t="shared" ref="AR22:AR24" si="34">SUM(AO22-AN22)</f>
        <v>0</v>
      </c>
    </row>
    <row r="23" spans="1:44" ht="27.6" x14ac:dyDescent="0.3">
      <c r="A23" s="125" t="s">
        <v>70</v>
      </c>
      <c r="B23" s="96" t="s">
        <v>23</v>
      </c>
      <c r="C23" s="97"/>
      <c r="D23" s="16"/>
      <c r="E23" s="97"/>
      <c r="G23" s="216"/>
      <c r="H23" s="209" t="e">
        <f t="shared" si="0"/>
        <v>#DIV/0!</v>
      </c>
      <c r="I23" s="258"/>
      <c r="J23" s="217" t="e">
        <f t="shared" ref="J23:J24" si="35">K23/G23</f>
        <v>#DIV/0!</v>
      </c>
      <c r="K23" s="261"/>
      <c r="L23" s="68"/>
      <c r="M23" s="228">
        <f>G23-I23</f>
        <v>0</v>
      </c>
      <c r="N23" s="234">
        <f>G23-K23</f>
        <v>0</v>
      </c>
      <c r="O23" s="264"/>
      <c r="P23" s="69"/>
      <c r="Q23" s="69"/>
      <c r="R23" s="232">
        <f t="shared" si="32"/>
        <v>0</v>
      </c>
      <c r="S23" s="64"/>
      <c r="T23" s="156">
        <f t="shared" si="2"/>
        <v>0</v>
      </c>
      <c r="U23" s="209" t="e">
        <f t="shared" si="29"/>
        <v>#DIV/0!</v>
      </c>
      <c r="V23" s="258"/>
      <c r="W23" s="217" t="e">
        <f t="shared" ref="W23:W24" si="36">X23/T23</f>
        <v>#DIV/0!</v>
      </c>
      <c r="X23" s="261"/>
      <c r="Y23" s="68"/>
      <c r="Z23" s="228">
        <f>T23-V23</f>
        <v>0</v>
      </c>
      <c r="AA23" s="234">
        <f>T23-X23</f>
        <v>0</v>
      </c>
      <c r="AB23" s="264"/>
      <c r="AC23" s="69"/>
      <c r="AD23" s="69"/>
      <c r="AE23" s="232">
        <f t="shared" si="33"/>
        <v>0</v>
      </c>
      <c r="AG23" s="156">
        <f t="shared" si="30"/>
        <v>0</v>
      </c>
      <c r="AH23" s="209" t="e">
        <f t="shared" si="31"/>
        <v>#DIV/0!</v>
      </c>
      <c r="AI23" s="258"/>
      <c r="AJ23" s="217" t="e">
        <f t="shared" ref="AJ23:AJ24" si="37">AK23/AG23</f>
        <v>#DIV/0!</v>
      </c>
      <c r="AK23" s="261"/>
      <c r="AL23" s="68"/>
      <c r="AM23" s="228">
        <f>AG23-AI23</f>
        <v>0</v>
      </c>
      <c r="AN23" s="234">
        <f>AG23-AK23</f>
        <v>0</v>
      </c>
      <c r="AO23" s="264"/>
      <c r="AP23" s="69"/>
      <c r="AQ23" s="69"/>
      <c r="AR23" s="232">
        <f t="shared" si="34"/>
        <v>0</v>
      </c>
    </row>
    <row r="24" spans="1:44" ht="41.4" x14ac:dyDescent="0.3">
      <c r="A24" s="125" t="s">
        <v>71</v>
      </c>
      <c r="B24" s="96" t="s">
        <v>24</v>
      </c>
      <c r="C24" s="97"/>
      <c r="D24" s="16"/>
      <c r="E24" s="97"/>
      <c r="G24" s="216"/>
      <c r="H24" s="209" t="e">
        <f t="shared" si="0"/>
        <v>#DIV/0!</v>
      </c>
      <c r="I24" s="259"/>
      <c r="J24" s="217" t="e">
        <f t="shared" si="35"/>
        <v>#DIV/0!</v>
      </c>
      <c r="K24" s="262"/>
      <c r="L24" s="113"/>
      <c r="M24" s="235">
        <f>G24-I24</f>
        <v>0</v>
      </c>
      <c r="N24" s="236">
        <f>G24-K24</f>
        <v>0</v>
      </c>
      <c r="O24" s="262"/>
      <c r="P24" s="98"/>
      <c r="Q24" s="69"/>
      <c r="R24" s="232">
        <f t="shared" si="32"/>
        <v>0</v>
      </c>
      <c r="T24" s="156">
        <f t="shared" si="2"/>
        <v>0</v>
      </c>
      <c r="U24" s="209" t="e">
        <f t="shared" si="29"/>
        <v>#DIV/0!</v>
      </c>
      <c r="V24" s="259"/>
      <c r="W24" s="217" t="e">
        <f t="shared" si="36"/>
        <v>#DIV/0!</v>
      </c>
      <c r="X24" s="262"/>
      <c r="Y24" s="113"/>
      <c r="Z24" s="243">
        <f>T24-V24</f>
        <v>0</v>
      </c>
      <c r="AA24" s="244">
        <f>T24-X24</f>
        <v>0</v>
      </c>
      <c r="AB24" s="262"/>
      <c r="AC24" s="98"/>
      <c r="AD24" s="69"/>
      <c r="AE24" s="232">
        <f t="shared" si="33"/>
        <v>0</v>
      </c>
      <c r="AG24" s="156">
        <f t="shared" si="30"/>
        <v>0</v>
      </c>
      <c r="AH24" s="209" t="e">
        <f t="shared" si="31"/>
        <v>#DIV/0!</v>
      </c>
      <c r="AI24" s="259"/>
      <c r="AJ24" s="217" t="e">
        <f t="shared" si="37"/>
        <v>#DIV/0!</v>
      </c>
      <c r="AK24" s="262"/>
      <c r="AL24" s="113"/>
      <c r="AM24" s="235">
        <f>AG24-AI24</f>
        <v>0</v>
      </c>
      <c r="AN24" s="236">
        <f>AG24-AK24</f>
        <v>0</v>
      </c>
      <c r="AO24" s="262"/>
      <c r="AP24" s="98"/>
      <c r="AQ24" s="69"/>
      <c r="AR24" s="232">
        <f t="shared" si="34"/>
        <v>0</v>
      </c>
    </row>
    <row r="25" spans="1:44" ht="15" thickBot="1" x14ac:dyDescent="0.35">
      <c r="A25" s="126"/>
      <c r="B25" s="97"/>
      <c r="C25" s="99"/>
      <c r="D25" s="103"/>
      <c r="E25" s="99"/>
      <c r="F25" s="78"/>
      <c r="G25" s="78"/>
      <c r="H25" s="116"/>
      <c r="I25" s="78"/>
      <c r="J25" s="100"/>
      <c r="K25" s="78"/>
      <c r="L25" s="78"/>
      <c r="M25" s="110"/>
      <c r="N25" s="78"/>
      <c r="O25" s="78"/>
      <c r="P25" s="78"/>
      <c r="Q25" s="100"/>
      <c r="R25" s="78"/>
      <c r="S25" s="78"/>
      <c r="T25" s="156"/>
      <c r="U25" s="116"/>
      <c r="V25" s="78"/>
      <c r="W25" s="100"/>
      <c r="X25" s="78"/>
      <c r="Y25" s="78"/>
      <c r="Z25" s="110"/>
      <c r="AA25" s="78"/>
      <c r="AB25" s="78"/>
      <c r="AC25" s="78"/>
      <c r="AD25" s="100"/>
      <c r="AE25" s="78"/>
      <c r="AG25" s="156"/>
      <c r="AH25" s="116"/>
      <c r="AI25" s="78"/>
      <c r="AJ25" s="100"/>
      <c r="AK25" s="78"/>
      <c r="AL25" s="78"/>
      <c r="AM25" s="110"/>
      <c r="AN25" s="78"/>
      <c r="AO25" s="78"/>
      <c r="AP25" s="78"/>
      <c r="AQ25" s="100"/>
      <c r="AR25" s="78"/>
    </row>
    <row r="26" spans="1:44" ht="30.75" customHeight="1" x14ac:dyDescent="0.3">
      <c r="A26" s="120"/>
      <c r="B26" s="61" t="s">
        <v>25</v>
      </c>
      <c r="C26" s="62"/>
      <c r="D26" s="52">
        <f>SUM(D27:D28)</f>
        <v>0</v>
      </c>
      <c r="E26" s="62"/>
      <c r="G26" s="206"/>
      <c r="H26" s="202" t="e">
        <f t="shared" si="0"/>
        <v>#DIV/0!</v>
      </c>
      <c r="I26" s="206">
        <f>SUM(I27:I28)</f>
        <v>0</v>
      </c>
      <c r="J26" s="207" t="e">
        <f>K26/G26</f>
        <v>#DIV/0!</v>
      </c>
      <c r="K26" s="206">
        <f>SUM(K27:K28)</f>
        <v>0</v>
      </c>
      <c r="L26" s="205"/>
      <c r="M26" s="198">
        <f>SUM(M27:M28)</f>
        <v>0</v>
      </c>
      <c r="N26" s="199">
        <f>SUM(N27:N28)</f>
        <v>0</v>
      </c>
      <c r="O26" s="206">
        <f>SUM(O27:O28)</f>
        <v>0</v>
      </c>
      <c r="P26" s="200"/>
      <c r="Q26" s="201"/>
      <c r="R26" s="206">
        <f>SUM(R27:R28)</f>
        <v>0</v>
      </c>
      <c r="T26" s="195">
        <f t="shared" si="2"/>
        <v>0</v>
      </c>
      <c r="U26" s="202" t="e">
        <f t="shared" ref="U26:U28" si="38">V26/T26</f>
        <v>#DIV/0!</v>
      </c>
      <c r="V26" s="206">
        <f>SUM(V27:V28)</f>
        <v>0</v>
      </c>
      <c r="W26" s="207" t="e">
        <f>X26/T26</f>
        <v>#DIV/0!</v>
      </c>
      <c r="X26" s="206">
        <f>SUM(X27:X28)</f>
        <v>0</v>
      </c>
      <c r="Y26" s="205"/>
      <c r="Z26" s="198">
        <f>SUM(Z27:Z28)</f>
        <v>0</v>
      </c>
      <c r="AA26" s="199">
        <f>SUM(AA27:AA28)</f>
        <v>0</v>
      </c>
      <c r="AB26" s="206">
        <f>SUM(AB27:AB28)</f>
        <v>0</v>
      </c>
      <c r="AC26" s="200"/>
      <c r="AD26" s="201"/>
      <c r="AE26" s="206">
        <f>SUM(AE27:AE28)</f>
        <v>0</v>
      </c>
      <c r="AG26" s="195">
        <f t="shared" ref="AG26:AG28" si="39">AE26</f>
        <v>0</v>
      </c>
      <c r="AH26" s="202" t="e">
        <f t="shared" ref="AH26:AH28" si="40">AI26/AG26</f>
        <v>#DIV/0!</v>
      </c>
      <c r="AI26" s="206">
        <f>SUM(AI27:AI28)</f>
        <v>0</v>
      </c>
      <c r="AJ26" s="207" t="e">
        <f>AK26/AG26</f>
        <v>#DIV/0!</v>
      </c>
      <c r="AK26" s="206">
        <f>SUM(AK27:AK28)</f>
        <v>0</v>
      </c>
      <c r="AL26" s="205"/>
      <c r="AM26" s="198">
        <f>SUM(AM27:AM28)</f>
        <v>0</v>
      </c>
      <c r="AN26" s="199">
        <f>SUM(AN27:AN28)</f>
        <v>0</v>
      </c>
      <c r="AO26" s="206">
        <f>SUM(AO27:AO28)</f>
        <v>0</v>
      </c>
      <c r="AP26" s="200"/>
      <c r="AQ26" s="201"/>
      <c r="AR26" s="206">
        <f>SUM(AR27:AR28)</f>
        <v>0</v>
      </c>
    </row>
    <row r="27" spans="1:44" ht="27.6" x14ac:dyDescent="0.3">
      <c r="A27" s="122" t="s">
        <v>72</v>
      </c>
      <c r="B27" s="101" t="s">
        <v>11</v>
      </c>
      <c r="C27" s="102"/>
      <c r="D27" s="26"/>
      <c r="E27" s="102"/>
      <c r="G27" s="218"/>
      <c r="H27" s="209" t="e">
        <f t="shared" si="0"/>
        <v>#DIV/0!</v>
      </c>
      <c r="I27" s="265"/>
      <c r="J27" s="233" t="e">
        <f>K27/G27</f>
        <v>#DIV/0!</v>
      </c>
      <c r="K27" s="265"/>
      <c r="L27" s="117"/>
      <c r="M27" s="237">
        <f>G27-I27</f>
        <v>0</v>
      </c>
      <c r="N27" s="238">
        <f>G27-K27</f>
        <v>0</v>
      </c>
      <c r="O27" s="255"/>
      <c r="P27" s="72"/>
      <c r="Q27" s="70"/>
      <c r="R27" s="232">
        <f>SUM(O27-N27)</f>
        <v>0</v>
      </c>
      <c r="T27" s="156">
        <f t="shared" si="2"/>
        <v>0</v>
      </c>
      <c r="U27" s="209" t="e">
        <f t="shared" si="38"/>
        <v>#DIV/0!</v>
      </c>
      <c r="V27" s="265"/>
      <c r="W27" s="233" t="e">
        <f>X27/T27</f>
        <v>#DIV/0!</v>
      </c>
      <c r="X27" s="265"/>
      <c r="Y27" s="117"/>
      <c r="Z27" s="237">
        <f>T27-V27</f>
        <v>0</v>
      </c>
      <c r="AA27" s="238">
        <f>T27-X27</f>
        <v>0</v>
      </c>
      <c r="AB27" s="255"/>
      <c r="AC27" s="72"/>
      <c r="AD27" s="70"/>
      <c r="AE27" s="232">
        <f t="shared" ref="AE27:AE28" si="41">SUM(AB27-AA27)</f>
        <v>0</v>
      </c>
      <c r="AG27" s="156">
        <f t="shared" si="39"/>
        <v>0</v>
      </c>
      <c r="AH27" s="209" t="e">
        <f t="shared" si="40"/>
        <v>#DIV/0!</v>
      </c>
      <c r="AI27" s="265"/>
      <c r="AJ27" s="233" t="e">
        <f>AK27/AG27</f>
        <v>#DIV/0!</v>
      </c>
      <c r="AK27" s="265"/>
      <c r="AL27" s="117"/>
      <c r="AM27" s="237">
        <f>AG27-AI27</f>
        <v>0</v>
      </c>
      <c r="AN27" s="238">
        <f>AG27-AK27</f>
        <v>0</v>
      </c>
      <c r="AO27" s="255"/>
      <c r="AP27" s="72"/>
      <c r="AQ27" s="70"/>
      <c r="AR27" s="232">
        <f t="shared" ref="AR27:AR28" si="42">SUM(AO27-AN27)</f>
        <v>0</v>
      </c>
    </row>
    <row r="28" spans="1:44" x14ac:dyDescent="0.3">
      <c r="A28" s="122" t="s">
        <v>73</v>
      </c>
      <c r="B28" s="65" t="s">
        <v>26</v>
      </c>
      <c r="C28" s="66"/>
      <c r="D28" s="26"/>
      <c r="E28" s="66"/>
      <c r="G28" s="80"/>
      <c r="H28" s="209" t="e">
        <f t="shared" si="0"/>
        <v>#DIV/0!</v>
      </c>
      <c r="I28" s="249"/>
      <c r="J28" s="219" t="e">
        <f>K28/G28</f>
        <v>#DIV/0!</v>
      </c>
      <c r="K28" s="249"/>
      <c r="L28" s="74"/>
      <c r="M28" s="230">
        <f>G28-I28</f>
        <v>0</v>
      </c>
      <c r="N28" s="231">
        <f>G28-K28</f>
        <v>0</v>
      </c>
      <c r="O28" s="256"/>
      <c r="P28" s="75"/>
      <c r="Q28" s="73"/>
      <c r="R28" s="232">
        <f t="shared" ref="R27:R28" si="43">SUM(O28-N28)</f>
        <v>0</v>
      </c>
      <c r="T28" s="156">
        <f t="shared" si="2"/>
        <v>0</v>
      </c>
      <c r="U28" s="209" t="e">
        <f t="shared" si="38"/>
        <v>#DIV/0!</v>
      </c>
      <c r="V28" s="249"/>
      <c r="W28" s="219" t="e">
        <f>X28/T28</f>
        <v>#DIV/0!</v>
      </c>
      <c r="X28" s="249"/>
      <c r="Y28" s="74"/>
      <c r="Z28" s="230">
        <f>T28-V28</f>
        <v>0</v>
      </c>
      <c r="AA28" s="231">
        <f>T28-X28</f>
        <v>0</v>
      </c>
      <c r="AB28" s="256"/>
      <c r="AC28" s="75"/>
      <c r="AD28" s="73"/>
      <c r="AE28" s="232">
        <f t="shared" si="41"/>
        <v>0</v>
      </c>
      <c r="AG28" s="156">
        <f t="shared" si="39"/>
        <v>0</v>
      </c>
      <c r="AH28" s="209" t="e">
        <f t="shared" si="40"/>
        <v>#DIV/0!</v>
      </c>
      <c r="AI28" s="249"/>
      <c r="AJ28" s="219" t="e">
        <f>AK28/AG28</f>
        <v>#DIV/0!</v>
      </c>
      <c r="AK28" s="249"/>
      <c r="AL28" s="74"/>
      <c r="AM28" s="230">
        <f>AG28-AI28</f>
        <v>0</v>
      </c>
      <c r="AN28" s="231">
        <f>AG28-AK28</f>
        <v>0</v>
      </c>
      <c r="AO28" s="256"/>
      <c r="AP28" s="75"/>
      <c r="AQ28" s="73"/>
      <c r="AR28" s="232">
        <f t="shared" si="42"/>
        <v>0</v>
      </c>
    </row>
    <row r="29" spans="1:44" x14ac:dyDescent="0.3">
      <c r="B29" s="65"/>
      <c r="C29" s="99"/>
      <c r="D29" s="18"/>
      <c r="E29" s="99"/>
      <c r="H29" s="116"/>
      <c r="M29" s="111"/>
      <c r="T29" s="245"/>
      <c r="U29" s="116"/>
      <c r="Z29" s="111"/>
      <c r="AG29" s="245"/>
      <c r="AH29" s="116"/>
      <c r="AM29" s="111"/>
    </row>
    <row r="30" spans="1:44" ht="27.6" x14ac:dyDescent="0.3">
      <c r="B30" s="61" t="s">
        <v>27</v>
      </c>
      <c r="C30" s="62"/>
      <c r="D30" s="115">
        <f>SUM(D31:D34)</f>
        <v>0</v>
      </c>
      <c r="E30" s="62"/>
      <c r="G30" s="203"/>
      <c r="H30" s="246" t="e">
        <f t="shared" si="0"/>
        <v>#DIV/0!</v>
      </c>
      <c r="I30" s="203">
        <f>SUM(I31:I34)</f>
        <v>0</v>
      </c>
      <c r="J30" s="204" t="e">
        <f>K30/G30</f>
        <v>#DIV/0!</v>
      </c>
      <c r="K30" s="203">
        <f>SUM(K31:K34)</f>
        <v>0</v>
      </c>
      <c r="L30" s="204"/>
      <c r="M30" s="198">
        <f>G30-I30</f>
        <v>0</v>
      </c>
      <c r="N30" s="198">
        <f>G30-K30</f>
        <v>0</v>
      </c>
      <c r="O30" s="203">
        <f>SUM(O31:O34)</f>
        <v>0</v>
      </c>
      <c r="P30" s="204"/>
      <c r="Q30" s="204"/>
      <c r="R30" s="247">
        <f>SUM(O30-M30)</f>
        <v>0</v>
      </c>
      <c r="T30" s="203">
        <f t="shared" si="2"/>
        <v>0</v>
      </c>
      <c r="U30" s="246" t="e">
        <f t="shared" ref="U30" si="44">V30/T30</f>
        <v>#DIV/0!</v>
      </c>
      <c r="V30" s="203">
        <f>SUM(V31:V34)</f>
        <v>0</v>
      </c>
      <c r="W30" s="204" t="e">
        <f>X30/T30</f>
        <v>#DIV/0!</v>
      </c>
      <c r="X30" s="203">
        <f>SUM(X31:X34)</f>
        <v>0</v>
      </c>
      <c r="Y30" s="204"/>
      <c r="Z30" s="198">
        <f>T30-V30</f>
        <v>0</v>
      </c>
      <c r="AA30" s="198">
        <f>T30-X30</f>
        <v>0</v>
      </c>
      <c r="AB30" s="203">
        <f>SUM(AB31:AB34)</f>
        <v>0</v>
      </c>
      <c r="AC30" s="204"/>
      <c r="AD30" s="204"/>
      <c r="AE30" s="247">
        <f>SUM(AB30-AA30)</f>
        <v>0</v>
      </c>
      <c r="AG30" s="203">
        <f t="shared" ref="AG30:AG34" si="45">AE30</f>
        <v>0</v>
      </c>
      <c r="AH30" s="246" t="e">
        <f t="shared" ref="AH30" si="46">AI30/AG30</f>
        <v>#DIV/0!</v>
      </c>
      <c r="AI30" s="203">
        <f>SUM(AI31:AI34)</f>
        <v>0</v>
      </c>
      <c r="AJ30" s="204" t="e">
        <f>AK30/AG30</f>
        <v>#DIV/0!</v>
      </c>
      <c r="AK30" s="203">
        <f>SUM(AK31:AK34)</f>
        <v>0</v>
      </c>
      <c r="AL30" s="204"/>
      <c r="AM30" s="198">
        <f>AG30-AI30</f>
        <v>0</v>
      </c>
      <c r="AN30" s="198">
        <f>AG30-AK30</f>
        <v>0</v>
      </c>
      <c r="AO30" s="203">
        <f>SUM(AO31:AO34)</f>
        <v>0</v>
      </c>
      <c r="AP30" s="204"/>
      <c r="AQ30" s="204"/>
      <c r="AR30" s="247">
        <f>SUM(AO30-AN30)</f>
        <v>0</v>
      </c>
    </row>
    <row r="31" spans="1:44" ht="27.6" x14ac:dyDescent="0.3">
      <c r="B31" s="101" t="s">
        <v>28</v>
      </c>
      <c r="C31" s="102"/>
      <c r="D31" s="16"/>
      <c r="E31" s="102"/>
      <c r="G31" s="240"/>
      <c r="H31" s="239"/>
      <c r="I31" s="240"/>
      <c r="J31" s="241"/>
      <c r="K31" s="240"/>
      <c r="L31" s="217"/>
      <c r="M31" s="217"/>
      <c r="N31" s="217"/>
      <c r="O31" s="217"/>
      <c r="P31" s="217"/>
      <c r="Q31" s="241"/>
      <c r="R31" s="217"/>
      <c r="S31" s="78"/>
      <c r="T31" s="248">
        <f t="shared" si="2"/>
        <v>0</v>
      </c>
      <c r="U31" s="239"/>
      <c r="V31" s="240"/>
      <c r="W31" s="241"/>
      <c r="X31" s="240"/>
      <c r="Y31" s="217"/>
      <c r="Z31" s="217"/>
      <c r="AA31" s="217"/>
      <c r="AB31" s="217"/>
      <c r="AC31" s="217"/>
      <c r="AD31" s="241"/>
      <c r="AE31" s="217"/>
      <c r="AF31" s="78"/>
      <c r="AG31" s="248">
        <f t="shared" si="45"/>
        <v>0</v>
      </c>
      <c r="AH31" s="239"/>
      <c r="AI31" s="240"/>
      <c r="AJ31" s="241"/>
      <c r="AK31" s="240"/>
      <c r="AL31" s="217"/>
      <c r="AM31" s="217"/>
      <c r="AN31" s="217"/>
      <c r="AO31" s="217"/>
      <c r="AP31" s="217"/>
      <c r="AQ31" s="241"/>
      <c r="AR31" s="217"/>
    </row>
    <row r="32" spans="1:44" ht="27.6" x14ac:dyDescent="0.3">
      <c r="B32" s="101" t="s">
        <v>29</v>
      </c>
      <c r="C32" s="102"/>
      <c r="D32" s="16"/>
      <c r="E32" s="102"/>
      <c r="G32" s="242"/>
      <c r="H32" s="239"/>
      <c r="I32" s="242"/>
      <c r="J32" s="82"/>
      <c r="K32" s="242"/>
      <c r="L32" s="82"/>
      <c r="M32" s="82"/>
      <c r="N32" s="82"/>
      <c r="O32" s="82"/>
      <c r="P32" s="82"/>
      <c r="Q32" s="82"/>
      <c r="R32" s="82"/>
      <c r="S32" s="78"/>
      <c r="T32" s="248">
        <f t="shared" si="2"/>
        <v>0</v>
      </c>
      <c r="U32" s="239"/>
      <c r="V32" s="242"/>
      <c r="W32" s="82"/>
      <c r="X32" s="242"/>
      <c r="Y32" s="82"/>
      <c r="Z32" s="82"/>
      <c r="AA32" s="82"/>
      <c r="AB32" s="82"/>
      <c r="AC32" s="82"/>
      <c r="AD32" s="82"/>
      <c r="AE32" s="82"/>
      <c r="AF32" s="78"/>
      <c r="AG32" s="248">
        <f t="shared" si="45"/>
        <v>0</v>
      </c>
      <c r="AH32" s="239"/>
      <c r="AI32" s="242"/>
      <c r="AJ32" s="82"/>
      <c r="AK32" s="242"/>
      <c r="AL32" s="82"/>
      <c r="AM32" s="82"/>
      <c r="AN32" s="82"/>
      <c r="AO32" s="82"/>
      <c r="AP32" s="82"/>
      <c r="AQ32" s="82"/>
      <c r="AR32" s="82"/>
    </row>
    <row r="33" spans="2:44" ht="38.25" customHeight="1" x14ac:dyDescent="0.3">
      <c r="B33" s="101" t="s">
        <v>30</v>
      </c>
      <c r="C33" s="102"/>
      <c r="D33" s="16"/>
      <c r="E33" s="102"/>
      <c r="G33" s="240"/>
      <c r="H33" s="241"/>
      <c r="I33" s="240"/>
      <c r="J33" s="241"/>
      <c r="K33" s="240"/>
      <c r="L33" s="217"/>
      <c r="M33" s="217"/>
      <c r="N33" s="217"/>
      <c r="O33" s="217"/>
      <c r="P33" s="217"/>
      <c r="Q33" s="241"/>
      <c r="R33" s="217"/>
      <c r="S33" s="78"/>
      <c r="T33" s="248">
        <f t="shared" si="2"/>
        <v>0</v>
      </c>
      <c r="U33" s="241"/>
      <c r="V33" s="240"/>
      <c r="W33" s="241"/>
      <c r="X33" s="240"/>
      <c r="Y33" s="217"/>
      <c r="Z33" s="217"/>
      <c r="AA33" s="217"/>
      <c r="AB33" s="217"/>
      <c r="AC33" s="217"/>
      <c r="AD33" s="241"/>
      <c r="AE33" s="217"/>
      <c r="AF33" s="78"/>
      <c r="AG33" s="248">
        <f t="shared" si="45"/>
        <v>0</v>
      </c>
      <c r="AH33" s="241"/>
      <c r="AI33" s="240"/>
      <c r="AJ33" s="241"/>
      <c r="AK33" s="240"/>
      <c r="AL33" s="217"/>
      <c r="AM33" s="217"/>
      <c r="AN33" s="217"/>
      <c r="AO33" s="217"/>
      <c r="AP33" s="217"/>
      <c r="AQ33" s="241"/>
      <c r="AR33" s="217"/>
    </row>
    <row r="34" spans="2:44" ht="25.5" customHeight="1" x14ac:dyDescent="0.3">
      <c r="B34" s="101" t="s">
        <v>31</v>
      </c>
      <c r="C34" s="102"/>
      <c r="D34" s="16"/>
      <c r="E34" s="102"/>
      <c r="G34" s="242"/>
      <c r="H34" s="82"/>
      <c r="I34" s="242"/>
      <c r="J34" s="82"/>
      <c r="K34" s="242"/>
      <c r="L34" s="82"/>
      <c r="M34" s="82"/>
      <c r="N34" s="82"/>
      <c r="O34" s="82"/>
      <c r="P34" s="82"/>
      <c r="Q34" s="82"/>
      <c r="R34" s="82"/>
      <c r="S34" s="78"/>
      <c r="T34" s="248">
        <f t="shared" si="2"/>
        <v>0</v>
      </c>
      <c r="U34" s="82"/>
      <c r="V34" s="242"/>
      <c r="W34" s="82"/>
      <c r="X34" s="242"/>
      <c r="Y34" s="82"/>
      <c r="Z34" s="82"/>
      <c r="AA34" s="82"/>
      <c r="AB34" s="82"/>
      <c r="AC34" s="82"/>
      <c r="AD34" s="82"/>
      <c r="AE34" s="82"/>
      <c r="AF34" s="78"/>
      <c r="AG34" s="248">
        <f t="shared" si="45"/>
        <v>0</v>
      </c>
      <c r="AH34" s="82"/>
      <c r="AI34" s="242"/>
      <c r="AJ34" s="82"/>
      <c r="AK34" s="242"/>
      <c r="AL34" s="82"/>
      <c r="AM34" s="82"/>
      <c r="AN34" s="82"/>
      <c r="AO34" s="82"/>
      <c r="AP34" s="82"/>
      <c r="AQ34" s="82"/>
      <c r="AR34" s="82"/>
    </row>
    <row r="35" spans="2:44" x14ac:dyDescent="0.3">
      <c r="T35" s="156"/>
      <c r="AG35" s="156"/>
    </row>
    <row r="36" spans="2:44" x14ac:dyDescent="0.3">
      <c r="B36" s="106" t="s">
        <v>41</v>
      </c>
      <c r="D36" s="105">
        <f>D30+D26+D21+D6</f>
        <v>0</v>
      </c>
      <c r="G36" s="104">
        <f>G30+G26+G21+G6</f>
        <v>0</v>
      </c>
      <c r="I36" s="104">
        <f>I30+I26+I21+I6</f>
        <v>0</v>
      </c>
      <c r="K36" s="104">
        <f>K30+K26+K21+K6</f>
        <v>0</v>
      </c>
      <c r="M36" s="104">
        <f>M30+M26+M21+M6</f>
        <v>0</v>
      </c>
      <c r="N36" s="104">
        <f>N30+N26+N21+N6</f>
        <v>0</v>
      </c>
      <c r="O36" s="104">
        <f>O30+O26+O21+O6</f>
        <v>0</v>
      </c>
      <c r="R36" s="104">
        <f>R30+R26+R21+R6</f>
        <v>0</v>
      </c>
      <c r="T36" s="63">
        <f t="shared" si="2"/>
        <v>0</v>
      </c>
      <c r="V36" s="104">
        <f>V30+V26+V21+V6</f>
        <v>0</v>
      </c>
      <c r="X36" s="104">
        <f>X30+X26+X21+X6</f>
        <v>0</v>
      </c>
      <c r="Z36" s="104">
        <f>Z30+Z26+Z21+Z6</f>
        <v>0</v>
      </c>
      <c r="AA36" s="104">
        <f>AA30+AA26+AA21+AA6</f>
        <v>0</v>
      </c>
      <c r="AB36" s="104">
        <f>AB30+AB26+AB21+AB6</f>
        <v>0</v>
      </c>
      <c r="AE36" s="104">
        <f>AE30+AE26+AE21+AE6</f>
        <v>0</v>
      </c>
      <c r="AG36" s="63">
        <f t="shared" ref="AG36" si="47">AE36</f>
        <v>0</v>
      </c>
      <c r="AI36" s="104">
        <f>AI30+AI26+AI21+AI6</f>
        <v>0</v>
      </c>
      <c r="AK36" s="104">
        <f>AK30+AK26+AK21+AK6</f>
        <v>0</v>
      </c>
      <c r="AM36" s="104">
        <f>AM30+AM26+AM21+AM6</f>
        <v>0</v>
      </c>
      <c r="AN36" s="104">
        <f>AN30+AN26+AN21+AN6</f>
        <v>0</v>
      </c>
      <c r="AO36" s="104">
        <f>AO30+AO26+AO21+AO6</f>
        <v>0</v>
      </c>
      <c r="AR36" s="104">
        <f>AR30+AR26+AR21+AR6</f>
        <v>0</v>
      </c>
    </row>
  </sheetData>
  <mergeCells count="46">
    <mergeCell ref="AG1:AR1"/>
    <mergeCell ref="AG2:AG4"/>
    <mergeCell ref="AH2:AK2"/>
    <mergeCell ref="AM2:AN2"/>
    <mergeCell ref="AO2:AR2"/>
    <mergeCell ref="AH3:AI3"/>
    <mergeCell ref="AJ3:AK3"/>
    <mergeCell ref="AL3:AL5"/>
    <mergeCell ref="AM3:AM4"/>
    <mergeCell ref="AN3:AN4"/>
    <mergeCell ref="AO3:AO5"/>
    <mergeCell ref="AP3:AP5"/>
    <mergeCell ref="AQ3:AR4"/>
    <mergeCell ref="AH4:AI4"/>
    <mergeCell ref="AJ4:AK4"/>
    <mergeCell ref="T1:AE1"/>
    <mergeCell ref="U2:X2"/>
    <mergeCell ref="Z2:AA2"/>
    <mergeCell ref="W3:X3"/>
    <mergeCell ref="Y3:Y5"/>
    <mergeCell ref="W4:X4"/>
    <mergeCell ref="AB2:AE2"/>
    <mergeCell ref="Z3:Z4"/>
    <mergeCell ref="AA3:AA4"/>
    <mergeCell ref="T2:T4"/>
    <mergeCell ref="AB3:AB5"/>
    <mergeCell ref="AC3:AC5"/>
    <mergeCell ref="AD3:AE4"/>
    <mergeCell ref="U4:V4"/>
    <mergeCell ref="U3:V3"/>
    <mergeCell ref="G1:R1"/>
    <mergeCell ref="D2:E4"/>
    <mergeCell ref="H2:K2"/>
    <mergeCell ref="O2:R2"/>
    <mergeCell ref="H3:I3"/>
    <mergeCell ref="H4:I4"/>
    <mergeCell ref="J4:K4"/>
    <mergeCell ref="M3:M4"/>
    <mergeCell ref="M2:N2"/>
    <mergeCell ref="N3:N4"/>
    <mergeCell ref="G2:G4"/>
    <mergeCell ref="Q3:R4"/>
    <mergeCell ref="J3:K3"/>
    <mergeCell ref="L3:L5"/>
    <mergeCell ref="O3:O5"/>
    <mergeCell ref="P3:P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R4" sqref="R4:R7"/>
    </sheetView>
  </sheetViews>
  <sheetFormatPr baseColWidth="10" defaultColWidth="11.44140625" defaultRowHeight="14.4" x14ac:dyDescent="0.3"/>
  <cols>
    <col min="1" max="1" width="56.77734375" customWidth="1"/>
    <col min="2" max="2" width="14.44140625" customWidth="1"/>
    <col min="3" max="3" width="12.77734375" bestFit="1" customWidth="1"/>
    <col min="8" max="8" width="15.77734375" customWidth="1"/>
    <col min="13" max="13" width="12.77734375" bestFit="1" customWidth="1"/>
    <col min="18" max="18" width="12.77734375" bestFit="1" customWidth="1"/>
  </cols>
  <sheetData>
    <row r="1" spans="1:22" x14ac:dyDescent="0.3">
      <c r="A1" t="s">
        <v>88</v>
      </c>
    </row>
    <row r="4" spans="1:22" ht="15" customHeight="1" x14ac:dyDescent="0.3">
      <c r="B4" s="329" t="s">
        <v>38</v>
      </c>
      <c r="C4" s="330" t="s">
        <v>89</v>
      </c>
      <c r="D4" s="331" t="s">
        <v>44</v>
      </c>
      <c r="E4" s="331"/>
      <c r="F4" s="331"/>
      <c r="G4" s="331"/>
      <c r="H4" s="332" t="s">
        <v>90</v>
      </c>
      <c r="I4" s="331" t="s">
        <v>44</v>
      </c>
      <c r="J4" s="331"/>
      <c r="K4" s="331"/>
      <c r="L4" s="331"/>
      <c r="M4" s="346" t="s">
        <v>82</v>
      </c>
      <c r="N4" s="331" t="s">
        <v>44</v>
      </c>
      <c r="O4" s="331"/>
      <c r="P4" s="331"/>
      <c r="Q4" s="331"/>
      <c r="R4" s="335" t="s">
        <v>91</v>
      </c>
      <c r="S4" s="331" t="s">
        <v>44</v>
      </c>
      <c r="T4" s="331"/>
      <c r="U4" s="331"/>
      <c r="V4" s="331"/>
    </row>
    <row r="5" spans="1:22" ht="15" customHeight="1" x14ac:dyDescent="0.3">
      <c r="B5" s="329"/>
      <c r="C5" s="330"/>
      <c r="D5" s="331" t="s">
        <v>48</v>
      </c>
      <c r="E5" s="331"/>
      <c r="F5" s="333" t="s">
        <v>49</v>
      </c>
      <c r="G5" s="333"/>
      <c r="H5" s="332"/>
      <c r="I5" s="331" t="s">
        <v>48</v>
      </c>
      <c r="J5" s="331"/>
      <c r="K5" s="333" t="s">
        <v>49</v>
      </c>
      <c r="L5" s="333"/>
      <c r="M5" s="346"/>
      <c r="N5" s="331" t="s">
        <v>48</v>
      </c>
      <c r="O5" s="331"/>
      <c r="P5" s="333" t="s">
        <v>49</v>
      </c>
      <c r="Q5" s="333"/>
      <c r="R5" s="335"/>
      <c r="S5" s="331" t="s">
        <v>48</v>
      </c>
      <c r="T5" s="331"/>
      <c r="U5" s="333" t="s">
        <v>49</v>
      </c>
      <c r="V5" s="333"/>
    </row>
    <row r="6" spans="1:22" ht="15" customHeight="1" x14ac:dyDescent="0.3">
      <c r="B6" s="329"/>
      <c r="C6" s="330"/>
      <c r="D6" s="334" t="s">
        <v>83</v>
      </c>
      <c r="E6" s="334"/>
      <c r="F6" s="334" t="s">
        <v>83</v>
      </c>
      <c r="G6" s="334"/>
      <c r="H6" s="332"/>
      <c r="I6" s="334" t="s">
        <v>83</v>
      </c>
      <c r="J6" s="334"/>
      <c r="K6" s="334" t="s">
        <v>83</v>
      </c>
      <c r="L6" s="334"/>
      <c r="M6" s="346"/>
      <c r="N6" s="334" t="s">
        <v>83</v>
      </c>
      <c r="O6" s="334"/>
      <c r="P6" s="334" t="s">
        <v>83</v>
      </c>
      <c r="Q6" s="334"/>
      <c r="R6" s="335"/>
      <c r="S6" s="334" t="s">
        <v>83</v>
      </c>
      <c r="T6" s="334"/>
      <c r="U6" s="334" t="s">
        <v>83</v>
      </c>
      <c r="V6" s="334"/>
    </row>
    <row r="7" spans="1:22" ht="28.8" x14ac:dyDescent="0.3">
      <c r="A7" s="163" t="s">
        <v>84</v>
      </c>
      <c r="B7" s="329"/>
      <c r="C7" s="330"/>
      <c r="D7" s="164" t="s">
        <v>59</v>
      </c>
      <c r="E7" s="165" t="s">
        <v>58</v>
      </c>
      <c r="F7" s="164" t="s">
        <v>59</v>
      </c>
      <c r="G7" s="165" t="s">
        <v>58</v>
      </c>
      <c r="H7" s="332"/>
      <c r="I7" s="164" t="s">
        <v>59</v>
      </c>
      <c r="J7" s="165" t="s">
        <v>58</v>
      </c>
      <c r="K7" s="164" t="s">
        <v>59</v>
      </c>
      <c r="L7" s="165" t="s">
        <v>58</v>
      </c>
      <c r="M7" s="346"/>
      <c r="N7" s="164" t="s">
        <v>59</v>
      </c>
      <c r="O7" s="165" t="s">
        <v>58</v>
      </c>
      <c r="P7" s="164" t="s">
        <v>59</v>
      </c>
      <c r="Q7" s="165" t="s">
        <v>58</v>
      </c>
      <c r="R7" s="335"/>
      <c r="S7" s="164" t="s">
        <v>59</v>
      </c>
      <c r="T7" s="165" t="s">
        <v>58</v>
      </c>
      <c r="U7" s="164" t="s">
        <v>59</v>
      </c>
      <c r="V7" s="165" t="s">
        <v>58</v>
      </c>
    </row>
    <row r="8" spans="1:22" x14ac:dyDescent="0.3">
      <c r="A8" s="336" t="s">
        <v>10</v>
      </c>
      <c r="B8" s="338"/>
      <c r="C8" s="340"/>
      <c r="D8" s="166"/>
      <c r="E8" s="167"/>
      <c r="F8" s="167"/>
      <c r="G8" s="168"/>
      <c r="H8" s="342"/>
      <c r="I8" s="169"/>
      <c r="J8" s="169"/>
      <c r="K8" s="169"/>
      <c r="L8" s="170"/>
      <c r="M8" s="344"/>
      <c r="N8" s="355"/>
      <c r="O8" s="356"/>
      <c r="P8" s="356"/>
      <c r="Q8" s="357"/>
      <c r="R8" s="361"/>
      <c r="S8" s="347"/>
      <c r="T8" s="348"/>
      <c r="U8" s="348"/>
      <c r="V8" s="349"/>
    </row>
    <row r="9" spans="1:22" x14ac:dyDescent="0.3">
      <c r="A9" s="337"/>
      <c r="B9" s="339"/>
      <c r="C9" s="341"/>
      <c r="D9" s="172"/>
      <c r="E9" s="172"/>
      <c r="F9" s="172"/>
      <c r="G9" s="173"/>
      <c r="H9" s="343"/>
      <c r="I9" s="174"/>
      <c r="J9" s="174"/>
      <c r="K9" s="174"/>
      <c r="L9" s="175"/>
      <c r="M9" s="345"/>
      <c r="N9" s="358"/>
      <c r="O9" s="359"/>
      <c r="P9" s="359"/>
      <c r="Q9" s="360"/>
      <c r="R9" s="362"/>
      <c r="S9" s="350"/>
      <c r="T9" s="351"/>
      <c r="U9" s="351"/>
      <c r="V9" s="352"/>
    </row>
    <row r="10" spans="1:22" ht="13.5" customHeight="1" x14ac:dyDescent="0.3">
      <c r="A10" s="65" t="s">
        <v>11</v>
      </c>
      <c r="B10" s="176"/>
      <c r="C10" s="176"/>
      <c r="D10" s="177"/>
      <c r="E10" s="177"/>
      <c r="F10" s="177"/>
      <c r="G10" s="177"/>
      <c r="H10" s="178"/>
      <c r="I10" s="177"/>
      <c r="J10" s="177"/>
      <c r="K10" s="177"/>
      <c r="L10" s="177"/>
      <c r="M10" s="179"/>
      <c r="N10" s="177"/>
      <c r="O10" s="177"/>
      <c r="P10" s="177"/>
      <c r="Q10" s="177"/>
      <c r="R10" s="171"/>
      <c r="S10" s="177"/>
      <c r="T10" s="177"/>
      <c r="U10" s="177"/>
      <c r="V10" s="177"/>
    </row>
    <row r="11" spans="1:22" ht="13.5" customHeight="1" x14ac:dyDescent="0.3">
      <c r="A11" s="65" t="s">
        <v>12</v>
      </c>
      <c r="B11" s="176"/>
      <c r="C11" s="176"/>
      <c r="D11" s="177"/>
      <c r="E11" s="177"/>
      <c r="F11" s="177"/>
      <c r="G11" s="177"/>
      <c r="H11" s="178"/>
      <c r="I11" s="177"/>
      <c r="J11" s="177"/>
      <c r="K11" s="177"/>
      <c r="L11" s="177"/>
      <c r="M11" s="179"/>
      <c r="N11" s="177"/>
      <c r="O11" s="177"/>
      <c r="P11" s="177"/>
      <c r="Q11" s="177"/>
      <c r="R11" s="171"/>
      <c r="S11" s="177"/>
      <c r="T11" s="177"/>
      <c r="U11" s="177"/>
      <c r="V11" s="177"/>
    </row>
    <row r="12" spans="1:22" ht="13.5" customHeight="1" x14ac:dyDescent="0.3">
      <c r="A12" s="65" t="s">
        <v>13</v>
      </c>
      <c r="B12" s="176"/>
      <c r="C12" s="176"/>
      <c r="D12" s="177"/>
      <c r="E12" s="177"/>
      <c r="F12" s="177"/>
      <c r="G12" s="177"/>
      <c r="H12" s="178"/>
      <c r="I12" s="177"/>
      <c r="J12" s="177"/>
      <c r="K12" s="177"/>
      <c r="L12" s="177"/>
      <c r="M12" s="179"/>
      <c r="N12" s="177"/>
      <c r="O12" s="177"/>
      <c r="P12" s="177"/>
      <c r="Q12" s="177"/>
      <c r="R12" s="171"/>
      <c r="S12" s="177"/>
      <c r="T12" s="177"/>
      <c r="U12" s="177"/>
      <c r="V12" s="177"/>
    </row>
    <row r="13" spans="1:22" ht="13.5" customHeight="1" x14ac:dyDescent="0.3">
      <c r="A13" s="65" t="s">
        <v>14</v>
      </c>
      <c r="B13" s="176"/>
      <c r="C13" s="176"/>
      <c r="D13" s="177"/>
      <c r="E13" s="177"/>
      <c r="F13" s="177"/>
      <c r="G13" s="177"/>
      <c r="H13" s="178"/>
      <c r="I13" s="177"/>
      <c r="J13" s="177"/>
      <c r="K13" s="177"/>
      <c r="L13" s="177"/>
      <c r="M13" s="179"/>
      <c r="N13" s="177"/>
      <c r="O13" s="177"/>
      <c r="P13" s="177"/>
      <c r="Q13" s="177"/>
      <c r="R13" s="171"/>
      <c r="S13" s="177"/>
      <c r="T13" s="177"/>
      <c r="U13" s="177"/>
      <c r="V13" s="177"/>
    </row>
    <row r="14" spans="1:22" ht="13.5" customHeight="1" x14ac:dyDescent="0.3">
      <c r="A14" s="77"/>
      <c r="B14" s="176"/>
      <c r="C14" s="176"/>
      <c r="D14" s="177"/>
      <c r="E14" s="177"/>
      <c r="F14" s="177"/>
      <c r="G14" s="177"/>
      <c r="H14" s="178"/>
      <c r="I14" s="177"/>
      <c r="J14" s="177"/>
      <c r="K14" s="177"/>
      <c r="L14" s="177"/>
      <c r="M14" s="179"/>
      <c r="N14" s="177"/>
      <c r="O14" s="177"/>
      <c r="P14" s="177"/>
      <c r="Q14" s="177"/>
      <c r="R14" s="171"/>
      <c r="S14" s="177"/>
      <c r="T14" s="177"/>
      <c r="U14" s="177"/>
      <c r="V14" s="177"/>
    </row>
    <row r="15" spans="1:22" ht="13.5" customHeight="1" x14ac:dyDescent="0.3">
      <c r="A15" s="65" t="s">
        <v>15</v>
      </c>
      <c r="B15" s="176"/>
      <c r="C15" s="176"/>
      <c r="D15" s="177"/>
      <c r="E15" s="177"/>
      <c r="F15" s="177"/>
      <c r="G15" s="177"/>
      <c r="H15" s="178"/>
      <c r="I15" s="177"/>
      <c r="J15" s="177"/>
      <c r="K15" s="177"/>
      <c r="L15" s="177"/>
      <c r="M15" s="179"/>
      <c r="N15" s="177"/>
      <c r="O15" s="177"/>
      <c r="P15" s="177"/>
      <c r="Q15" s="177"/>
      <c r="R15" s="171"/>
      <c r="S15" s="177"/>
      <c r="T15" s="177"/>
      <c r="U15" s="177"/>
      <c r="V15" s="177"/>
    </row>
    <row r="16" spans="1:22" ht="13.5" customHeight="1" x14ac:dyDescent="0.3">
      <c r="A16" s="65" t="s">
        <v>16</v>
      </c>
      <c r="B16" s="176"/>
      <c r="C16" s="176"/>
      <c r="D16" s="177"/>
      <c r="E16" s="177"/>
      <c r="F16" s="177"/>
      <c r="G16" s="177"/>
      <c r="H16" s="178"/>
      <c r="I16" s="177"/>
      <c r="J16" s="177"/>
      <c r="K16" s="177"/>
      <c r="L16" s="177"/>
      <c r="M16" s="179"/>
      <c r="N16" s="177"/>
      <c r="O16" s="177"/>
      <c r="P16" s="177"/>
      <c r="Q16" s="177"/>
      <c r="R16" s="171"/>
      <c r="S16" s="177"/>
      <c r="T16" s="177"/>
      <c r="U16" s="177"/>
      <c r="V16" s="177"/>
    </row>
    <row r="17" spans="1:22" ht="13.5" customHeight="1" x14ac:dyDescent="0.3">
      <c r="A17" s="77"/>
      <c r="B17" s="176"/>
      <c r="C17" s="176"/>
      <c r="D17" s="177"/>
      <c r="E17" s="177"/>
      <c r="F17" s="177"/>
      <c r="G17" s="177"/>
      <c r="H17" s="178"/>
      <c r="I17" s="177"/>
      <c r="J17" s="177"/>
      <c r="K17" s="177"/>
      <c r="L17" s="177"/>
      <c r="M17" s="179"/>
      <c r="N17" s="177"/>
      <c r="O17" s="177"/>
      <c r="P17" s="177"/>
      <c r="Q17" s="177"/>
      <c r="R17" s="171"/>
      <c r="S17" s="177"/>
      <c r="T17" s="177"/>
      <c r="U17" s="177"/>
      <c r="V17" s="177"/>
    </row>
    <row r="18" spans="1:22" ht="13.5" customHeight="1" x14ac:dyDescent="0.3">
      <c r="A18" s="65" t="s">
        <v>17</v>
      </c>
      <c r="B18" s="176"/>
      <c r="C18" s="176"/>
      <c r="D18" s="177"/>
      <c r="E18" s="177"/>
      <c r="F18" s="177"/>
      <c r="G18" s="177"/>
      <c r="H18" s="178"/>
      <c r="I18" s="177"/>
      <c r="J18" s="177"/>
      <c r="K18" s="177"/>
      <c r="L18" s="177"/>
      <c r="M18" s="179"/>
      <c r="N18" s="177"/>
      <c r="O18" s="177"/>
      <c r="P18" s="177"/>
      <c r="Q18" s="177"/>
      <c r="R18" s="171"/>
      <c r="S18" s="177"/>
      <c r="T18" s="177"/>
      <c r="U18" s="177"/>
      <c r="V18" s="177"/>
    </row>
    <row r="19" spans="1:22" ht="13.5" customHeight="1" x14ac:dyDescent="0.3">
      <c r="A19" s="65" t="s">
        <v>18</v>
      </c>
      <c r="B19" s="176"/>
      <c r="C19" s="176"/>
      <c r="D19" s="177"/>
      <c r="E19" s="177"/>
      <c r="F19" s="177"/>
      <c r="G19" s="177"/>
      <c r="H19" s="178"/>
      <c r="I19" s="177"/>
      <c r="J19" s="177"/>
      <c r="K19" s="177"/>
      <c r="L19" s="177"/>
      <c r="M19" s="179"/>
      <c r="N19" s="177"/>
      <c r="O19" s="177"/>
      <c r="P19" s="177"/>
      <c r="Q19" s="177"/>
      <c r="R19" s="171"/>
      <c r="S19" s="177"/>
      <c r="T19" s="177"/>
      <c r="U19" s="177"/>
      <c r="V19" s="177"/>
    </row>
    <row r="20" spans="1:22" ht="13.5" customHeight="1" x14ac:dyDescent="0.3">
      <c r="A20" s="77"/>
      <c r="B20" s="176"/>
      <c r="C20" s="176"/>
      <c r="D20" s="177"/>
      <c r="E20" s="177"/>
      <c r="F20" s="177"/>
      <c r="G20" s="177"/>
      <c r="H20" s="178"/>
      <c r="I20" s="177"/>
      <c r="J20" s="177"/>
      <c r="K20" s="177"/>
      <c r="L20" s="177"/>
      <c r="M20" s="179"/>
      <c r="N20" s="177"/>
      <c r="O20" s="177"/>
      <c r="P20" s="177"/>
      <c r="Q20" s="177"/>
      <c r="R20" s="171"/>
      <c r="S20" s="177"/>
      <c r="T20" s="177"/>
      <c r="U20" s="177"/>
      <c r="V20" s="177"/>
    </row>
    <row r="21" spans="1:22" ht="13.5" customHeight="1" x14ac:dyDescent="0.3">
      <c r="A21" s="65" t="s">
        <v>19</v>
      </c>
      <c r="B21" s="176"/>
      <c r="C21" s="176"/>
      <c r="D21" s="177"/>
      <c r="E21" s="177"/>
      <c r="F21" s="177"/>
      <c r="G21" s="177"/>
      <c r="H21" s="178"/>
      <c r="I21" s="177"/>
      <c r="J21" s="177"/>
      <c r="K21" s="177"/>
      <c r="L21" s="177"/>
      <c r="M21" s="179"/>
      <c r="N21" s="177"/>
      <c r="O21" s="177"/>
      <c r="P21" s="177"/>
      <c r="Q21" s="177"/>
      <c r="R21" s="171"/>
      <c r="S21" s="177"/>
      <c r="T21" s="177"/>
      <c r="U21" s="177"/>
      <c r="V21" s="177"/>
    </row>
    <row r="22" spans="1:22" ht="13.5" customHeight="1" x14ac:dyDescent="0.3">
      <c r="A22" s="65" t="s">
        <v>20</v>
      </c>
      <c r="B22" s="176"/>
      <c r="C22" s="176"/>
      <c r="D22" s="177"/>
      <c r="E22" s="177"/>
      <c r="F22" s="177"/>
      <c r="G22" s="177"/>
      <c r="H22" s="178"/>
      <c r="I22" s="177"/>
      <c r="J22" s="177"/>
      <c r="K22" s="177"/>
      <c r="L22" s="177"/>
      <c r="M22" s="179"/>
      <c r="N22" s="177"/>
      <c r="O22" s="177"/>
      <c r="P22" s="177"/>
      <c r="Q22" s="177"/>
      <c r="R22" s="171"/>
      <c r="S22" s="177"/>
      <c r="T22" s="177"/>
      <c r="U22" s="177"/>
      <c r="V22" s="177"/>
    </row>
    <row r="23" spans="1:22" x14ac:dyDescent="0.3">
      <c r="A23" s="180"/>
      <c r="B23" s="176"/>
      <c r="C23" s="176"/>
      <c r="D23" s="177"/>
      <c r="E23" s="177"/>
      <c r="F23" s="177"/>
      <c r="G23" s="177"/>
      <c r="H23" s="178"/>
      <c r="I23" s="177"/>
      <c r="J23" s="177"/>
      <c r="K23" s="177"/>
      <c r="L23" s="177"/>
      <c r="M23" s="179"/>
      <c r="N23" s="177"/>
      <c r="O23" s="177"/>
      <c r="P23" s="177"/>
      <c r="Q23" s="177"/>
      <c r="R23" s="171"/>
      <c r="S23" s="177"/>
      <c r="T23" s="177"/>
      <c r="U23" s="177"/>
      <c r="V23" s="177"/>
    </row>
    <row r="24" spans="1:22" x14ac:dyDescent="0.3">
      <c r="A24" s="353" t="s">
        <v>85</v>
      </c>
      <c r="B24" s="338"/>
      <c r="C24" s="340"/>
      <c r="D24" s="166"/>
      <c r="E24" s="166"/>
      <c r="F24" s="166"/>
      <c r="G24" s="181"/>
      <c r="H24" s="342"/>
      <c r="I24" s="169"/>
      <c r="J24" s="169"/>
      <c r="K24" s="169"/>
      <c r="L24" s="170"/>
      <c r="M24" s="344"/>
      <c r="N24" s="355"/>
      <c r="O24" s="356"/>
      <c r="P24" s="356"/>
      <c r="Q24" s="357"/>
      <c r="R24" s="361"/>
      <c r="S24" s="347"/>
      <c r="T24" s="348"/>
      <c r="U24" s="348"/>
      <c r="V24" s="349"/>
    </row>
    <row r="25" spans="1:22" x14ac:dyDescent="0.3">
      <c r="A25" s="354"/>
      <c r="B25" s="339"/>
      <c r="C25" s="341"/>
      <c r="D25" s="182"/>
      <c r="E25" s="182"/>
      <c r="F25" s="182"/>
      <c r="G25" s="183"/>
      <c r="H25" s="343"/>
      <c r="I25" s="184"/>
      <c r="J25" s="184"/>
      <c r="K25" s="184"/>
      <c r="L25" s="185"/>
      <c r="M25" s="345"/>
      <c r="N25" s="358"/>
      <c r="O25" s="359"/>
      <c r="P25" s="359"/>
      <c r="Q25" s="360"/>
      <c r="R25" s="362"/>
      <c r="S25" s="350"/>
      <c r="T25" s="351"/>
      <c r="U25" s="351"/>
      <c r="V25" s="352"/>
    </row>
    <row r="26" spans="1:22" x14ac:dyDescent="0.3">
      <c r="A26" s="94" t="s">
        <v>22</v>
      </c>
      <c r="B26" s="176"/>
      <c r="C26" s="176"/>
      <c r="D26" s="177"/>
      <c r="E26" s="177"/>
      <c r="F26" s="177"/>
      <c r="G26" s="177"/>
      <c r="H26" s="178"/>
      <c r="I26" s="177"/>
      <c r="J26" s="177"/>
      <c r="K26" s="177"/>
      <c r="L26" s="177"/>
      <c r="M26" s="179"/>
      <c r="N26" s="177"/>
      <c r="O26" s="177"/>
      <c r="P26" s="177"/>
      <c r="Q26" s="177"/>
      <c r="R26" s="171"/>
      <c r="S26" s="177"/>
      <c r="T26" s="177"/>
      <c r="U26" s="177"/>
      <c r="V26" s="177"/>
    </row>
    <row r="27" spans="1:22" x14ac:dyDescent="0.3">
      <c r="A27" s="96" t="s">
        <v>23</v>
      </c>
      <c r="B27" s="176"/>
      <c r="C27" s="176"/>
      <c r="D27" s="177"/>
      <c r="E27" s="177"/>
      <c r="F27" s="177"/>
      <c r="G27" s="177"/>
      <c r="H27" s="178"/>
      <c r="I27" s="177"/>
      <c r="J27" s="177"/>
      <c r="K27" s="177"/>
      <c r="L27" s="177"/>
      <c r="M27" s="179"/>
      <c r="N27" s="177"/>
      <c r="O27" s="177"/>
      <c r="P27" s="177"/>
      <c r="Q27" s="177"/>
      <c r="R27" s="171"/>
      <c r="S27" s="177"/>
      <c r="T27" s="177"/>
      <c r="U27" s="177"/>
      <c r="V27" s="177"/>
    </row>
    <row r="28" spans="1:22" ht="27.6" x14ac:dyDescent="0.3">
      <c r="A28" s="96" t="s">
        <v>24</v>
      </c>
      <c r="B28" s="176"/>
      <c r="C28" s="176"/>
      <c r="D28" s="177"/>
      <c r="E28" s="177"/>
      <c r="F28" s="177"/>
      <c r="G28" s="177"/>
      <c r="H28" s="178"/>
      <c r="I28" s="177"/>
      <c r="J28" s="177"/>
      <c r="K28" s="177"/>
      <c r="L28" s="177"/>
      <c r="M28" s="179"/>
      <c r="N28" s="177"/>
      <c r="O28" s="177"/>
      <c r="P28" s="177"/>
      <c r="Q28" s="177"/>
      <c r="R28" s="171"/>
      <c r="S28" s="177"/>
      <c r="T28" s="177"/>
      <c r="U28" s="177"/>
      <c r="V28" s="177"/>
    </row>
    <row r="29" spans="1:22" x14ac:dyDescent="0.3">
      <c r="A29" s="186"/>
      <c r="B29" s="176"/>
      <c r="C29" s="176"/>
      <c r="D29" s="177"/>
      <c r="E29" s="177"/>
      <c r="F29" s="177"/>
      <c r="G29" s="177"/>
      <c r="H29" s="178"/>
      <c r="I29" s="177"/>
      <c r="J29" s="177"/>
      <c r="K29" s="177"/>
      <c r="L29" s="177"/>
      <c r="M29" s="179"/>
      <c r="N29" s="177"/>
      <c r="O29" s="177"/>
      <c r="P29" s="177"/>
      <c r="Q29" s="177"/>
      <c r="R29" s="171"/>
      <c r="S29" s="177"/>
      <c r="T29" s="177"/>
      <c r="U29" s="177"/>
      <c r="V29" s="177"/>
    </row>
    <row r="30" spans="1:22" x14ac:dyDescent="0.3">
      <c r="A30" s="336" t="s">
        <v>25</v>
      </c>
      <c r="B30" s="338"/>
      <c r="C30" s="340"/>
      <c r="D30" s="166"/>
      <c r="E30" s="166"/>
      <c r="F30" s="166"/>
      <c r="G30" s="181"/>
      <c r="H30" s="342"/>
      <c r="I30" s="169"/>
      <c r="J30" s="169"/>
      <c r="K30" s="169"/>
      <c r="L30" s="170"/>
      <c r="M30" s="344"/>
      <c r="N30" s="355"/>
      <c r="O30" s="356"/>
      <c r="P30" s="356"/>
      <c r="Q30" s="357"/>
      <c r="R30" s="361"/>
      <c r="S30" s="347"/>
      <c r="T30" s="348"/>
      <c r="U30" s="348"/>
      <c r="V30" s="349"/>
    </row>
    <row r="31" spans="1:22" x14ac:dyDescent="0.3">
      <c r="A31" s="337"/>
      <c r="B31" s="339"/>
      <c r="C31" s="341"/>
      <c r="D31" s="182"/>
      <c r="E31" s="182"/>
      <c r="F31" s="182"/>
      <c r="G31" s="183"/>
      <c r="H31" s="363"/>
      <c r="I31" s="184"/>
      <c r="J31" s="184"/>
      <c r="K31" s="184"/>
      <c r="L31" s="185"/>
      <c r="M31" s="345"/>
      <c r="N31" s="358"/>
      <c r="O31" s="359"/>
      <c r="P31" s="359"/>
      <c r="Q31" s="360"/>
      <c r="R31" s="362"/>
      <c r="S31" s="350"/>
      <c r="T31" s="351"/>
      <c r="U31" s="351"/>
      <c r="V31" s="352"/>
    </row>
    <row r="32" spans="1:22" x14ac:dyDescent="0.3">
      <c r="A32" s="101" t="s">
        <v>11</v>
      </c>
      <c r="B32" s="176"/>
      <c r="C32" s="176"/>
      <c r="D32" s="177"/>
      <c r="E32" s="177"/>
      <c r="F32" s="177"/>
      <c r="G32" s="177"/>
      <c r="H32" s="178"/>
      <c r="I32" s="177"/>
      <c r="J32" s="177"/>
      <c r="K32" s="177"/>
      <c r="L32" s="177"/>
      <c r="M32" s="179"/>
      <c r="N32" s="177"/>
      <c r="O32" s="177"/>
      <c r="P32" s="177"/>
      <c r="Q32" s="177"/>
      <c r="R32" s="171"/>
      <c r="S32" s="177"/>
      <c r="T32" s="177"/>
      <c r="U32" s="177"/>
      <c r="V32" s="177"/>
    </row>
    <row r="33" spans="1:22" x14ac:dyDescent="0.3">
      <c r="A33" s="65" t="s">
        <v>26</v>
      </c>
      <c r="B33" s="176"/>
      <c r="C33" s="176"/>
      <c r="D33" s="177"/>
      <c r="E33" s="177"/>
      <c r="F33" s="177"/>
      <c r="G33" s="177"/>
      <c r="H33" s="178"/>
      <c r="I33" s="177"/>
      <c r="J33" s="177"/>
      <c r="K33" s="177"/>
      <c r="L33" s="177"/>
      <c r="M33" s="179"/>
      <c r="N33" s="177"/>
      <c r="O33" s="177"/>
      <c r="P33" s="177"/>
      <c r="Q33" s="177"/>
      <c r="R33" s="171"/>
      <c r="S33" s="177"/>
      <c r="T33" s="177"/>
      <c r="U33" s="177"/>
      <c r="V33" s="177"/>
    </row>
    <row r="34" spans="1:22" x14ac:dyDescent="0.3">
      <c r="A34" s="180"/>
      <c r="B34" s="176"/>
      <c r="C34" s="176"/>
      <c r="D34" s="177"/>
      <c r="E34" s="177"/>
      <c r="F34" s="177"/>
      <c r="G34" s="177"/>
      <c r="H34" s="178"/>
      <c r="I34" s="177"/>
      <c r="J34" s="177"/>
      <c r="K34" s="177"/>
      <c r="L34" s="177"/>
      <c r="M34" s="179"/>
      <c r="N34" s="177"/>
      <c r="O34" s="177"/>
      <c r="P34" s="177"/>
      <c r="Q34" s="177"/>
      <c r="R34" s="171"/>
      <c r="S34" s="177"/>
      <c r="T34" s="177"/>
      <c r="U34" s="177"/>
      <c r="V34" s="177"/>
    </row>
    <row r="35" spans="1:22" x14ac:dyDescent="0.3">
      <c r="A35" s="336" t="s">
        <v>27</v>
      </c>
      <c r="B35" s="338"/>
      <c r="C35" s="340"/>
      <c r="D35" s="166"/>
      <c r="E35" s="166"/>
      <c r="F35" s="166"/>
      <c r="G35" s="181"/>
      <c r="H35" s="342"/>
      <c r="I35" s="169"/>
      <c r="J35" s="169"/>
      <c r="K35" s="169"/>
      <c r="L35" s="170"/>
      <c r="M35" s="344"/>
      <c r="N35" s="355"/>
      <c r="O35" s="356"/>
      <c r="P35" s="356"/>
      <c r="Q35" s="357"/>
      <c r="R35" s="361"/>
      <c r="S35" s="347"/>
      <c r="T35" s="348"/>
      <c r="U35" s="348"/>
      <c r="V35" s="349"/>
    </row>
    <row r="36" spans="1:22" x14ac:dyDescent="0.3">
      <c r="A36" s="337"/>
      <c r="B36" s="339"/>
      <c r="C36" s="341"/>
      <c r="D36" s="187"/>
      <c r="E36" s="187"/>
      <c r="F36" s="187"/>
      <c r="G36" s="188"/>
      <c r="H36" s="363"/>
      <c r="I36" s="174"/>
      <c r="J36" s="174"/>
      <c r="K36" s="174"/>
      <c r="L36" s="175"/>
      <c r="M36" s="345"/>
      <c r="N36" s="358"/>
      <c r="O36" s="359"/>
      <c r="P36" s="359"/>
      <c r="Q36" s="360"/>
      <c r="R36" s="362"/>
      <c r="S36" s="350"/>
      <c r="T36" s="351"/>
      <c r="U36" s="351"/>
      <c r="V36" s="352"/>
    </row>
    <row r="37" spans="1:22" x14ac:dyDescent="0.3">
      <c r="A37" s="101" t="s">
        <v>28</v>
      </c>
      <c r="B37" s="176"/>
      <c r="C37" s="176"/>
      <c r="D37" s="189"/>
      <c r="E37" s="189"/>
      <c r="F37" s="189"/>
      <c r="G37" s="189"/>
      <c r="H37" s="176"/>
      <c r="I37" s="177"/>
      <c r="J37" s="177"/>
      <c r="K37" s="177"/>
      <c r="L37" s="177"/>
      <c r="M37" s="190"/>
      <c r="N37" s="177"/>
      <c r="O37" s="177"/>
      <c r="P37" s="177"/>
      <c r="Q37" s="177"/>
      <c r="R37" s="191"/>
      <c r="S37" s="177"/>
      <c r="T37" s="177"/>
      <c r="U37" s="177"/>
      <c r="V37" s="177"/>
    </row>
    <row r="38" spans="1:22" x14ac:dyDescent="0.3">
      <c r="A38" s="101" t="s">
        <v>29</v>
      </c>
      <c r="B38" s="176"/>
      <c r="C38" s="176"/>
      <c r="D38" s="189"/>
      <c r="E38" s="189"/>
      <c r="F38" s="189"/>
      <c r="G38" s="189"/>
      <c r="H38" s="176"/>
      <c r="I38" s="177"/>
      <c r="J38" s="177"/>
      <c r="K38" s="177"/>
      <c r="L38" s="177"/>
      <c r="M38" s="190"/>
      <c r="N38" s="177"/>
      <c r="O38" s="177"/>
      <c r="P38" s="177"/>
      <c r="Q38" s="177"/>
      <c r="R38" s="191"/>
      <c r="S38" s="177"/>
      <c r="T38" s="177"/>
      <c r="U38" s="177"/>
      <c r="V38" s="177"/>
    </row>
    <row r="39" spans="1:22" x14ac:dyDescent="0.3">
      <c r="A39" s="101" t="s">
        <v>30</v>
      </c>
      <c r="B39" s="176"/>
      <c r="C39" s="176"/>
      <c r="D39" s="189"/>
      <c r="E39" s="189"/>
      <c r="F39" s="189"/>
      <c r="G39" s="189"/>
      <c r="H39" s="176"/>
      <c r="I39" s="177"/>
      <c r="J39" s="177"/>
      <c r="K39" s="177"/>
      <c r="L39" s="177"/>
      <c r="M39" s="190"/>
      <c r="N39" s="177"/>
      <c r="O39" s="177"/>
      <c r="P39" s="177"/>
      <c r="Q39" s="177"/>
      <c r="R39" s="191"/>
      <c r="S39" s="177"/>
      <c r="T39" s="177"/>
      <c r="U39" s="177"/>
      <c r="V39" s="177"/>
    </row>
    <row r="40" spans="1:22" x14ac:dyDescent="0.3">
      <c r="A40" s="101" t="s">
        <v>31</v>
      </c>
      <c r="B40" s="176"/>
      <c r="C40" s="176"/>
      <c r="D40" s="189"/>
      <c r="E40" s="189"/>
      <c r="F40" s="189"/>
      <c r="G40" s="189"/>
      <c r="H40" s="176"/>
      <c r="I40" s="177"/>
      <c r="J40" s="177"/>
      <c r="K40" s="177"/>
      <c r="L40" s="177"/>
      <c r="M40" s="190"/>
      <c r="N40" s="177"/>
      <c r="O40" s="177"/>
      <c r="P40" s="177"/>
      <c r="Q40" s="177"/>
      <c r="R40" s="191"/>
      <c r="S40" s="177"/>
      <c r="T40" s="177"/>
      <c r="U40" s="177"/>
      <c r="V40" s="177"/>
    </row>
    <row r="41" spans="1:22" x14ac:dyDescent="0.3">
      <c r="B41" s="192">
        <f>SUM(B8:B36)</f>
        <v>0</v>
      </c>
      <c r="C41" s="192">
        <f>SUM(C8:C36)</f>
        <v>0</v>
      </c>
      <c r="H41" s="192">
        <f>SUM(H8:H36)</f>
        <v>0</v>
      </c>
      <c r="R41" s="192">
        <f>SUM(R8:R36)</f>
        <v>0</v>
      </c>
    </row>
    <row r="43" spans="1:22" x14ac:dyDescent="0.3">
      <c r="C43" s="192"/>
    </row>
  </sheetData>
  <mergeCells count="57">
    <mergeCell ref="A35:A36"/>
    <mergeCell ref="B35:B36"/>
    <mergeCell ref="C35:C36"/>
    <mergeCell ref="H35:H36"/>
    <mergeCell ref="M35:M36"/>
    <mergeCell ref="N30:Q31"/>
    <mergeCell ref="R30:R31"/>
    <mergeCell ref="S35:V36"/>
    <mergeCell ref="S30:V31"/>
    <mergeCell ref="N35:Q36"/>
    <mergeCell ref="R35:R36"/>
    <mergeCell ref="A30:A31"/>
    <mergeCell ref="B30:B31"/>
    <mergeCell ref="C30:C31"/>
    <mergeCell ref="H30:H31"/>
    <mergeCell ref="M30:M31"/>
    <mergeCell ref="N4:Q4"/>
    <mergeCell ref="I5:J5"/>
    <mergeCell ref="K5:L5"/>
    <mergeCell ref="S8:V9"/>
    <mergeCell ref="A24:A25"/>
    <mergeCell ref="B24:B25"/>
    <mergeCell ref="C24:C25"/>
    <mergeCell ref="H24:H25"/>
    <mergeCell ref="M24:M25"/>
    <mergeCell ref="N24:Q25"/>
    <mergeCell ref="R24:R25"/>
    <mergeCell ref="S24:V25"/>
    <mergeCell ref="N8:Q9"/>
    <mergeCell ref="R8:R9"/>
    <mergeCell ref="A8:A9"/>
    <mergeCell ref="B8:B9"/>
    <mergeCell ref="C8:C9"/>
    <mergeCell ref="H8:H9"/>
    <mergeCell ref="M8:M9"/>
    <mergeCell ref="S6:T6"/>
    <mergeCell ref="U6:V6"/>
    <mergeCell ref="D6:E6"/>
    <mergeCell ref="F6:G6"/>
    <mergeCell ref="R4:R7"/>
    <mergeCell ref="I6:J6"/>
    <mergeCell ref="K6:L6"/>
    <mergeCell ref="N6:O6"/>
    <mergeCell ref="P6:Q6"/>
    <mergeCell ref="S4:V4"/>
    <mergeCell ref="N5:O5"/>
    <mergeCell ref="P5:Q5"/>
    <mergeCell ref="S5:T5"/>
    <mergeCell ref="U5:V5"/>
    <mergeCell ref="I4:L4"/>
    <mergeCell ref="M4:M7"/>
    <mergeCell ref="B4:B7"/>
    <mergeCell ref="C4:C7"/>
    <mergeCell ref="D4:G4"/>
    <mergeCell ref="H4:H7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MAQUETTE FINANCIERE</vt:lpstr>
      <vt:lpstr>COPIL FONDS CEE</vt:lpstr>
      <vt:lpstr>PORTEUR ASSOCIE</vt:lpstr>
    </vt:vector>
  </TitlesOfParts>
  <Manager/>
  <Company>ADEME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VERMEULEN Stéphanie</dc:creator>
  <cp:keywords/>
  <dc:description/>
  <cp:lastModifiedBy>LOUIS Jonathan</cp:lastModifiedBy>
  <cp:revision/>
  <dcterms:created xsi:type="dcterms:W3CDTF">2020-05-07T14:32:19Z</dcterms:created>
  <dcterms:modified xsi:type="dcterms:W3CDTF">2021-01-11T11:12:45Z</dcterms:modified>
  <cp:category/>
  <cp:contentStatus/>
</cp:coreProperties>
</file>