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Economies d'energie\CEE\Programmes\0_Documents Modeles Procedures\Suivi budgétaire\"/>
    </mc:Choice>
  </mc:AlternateContent>
  <xr:revisionPtr revIDLastSave="0" documentId="8_{8ACC3797-78C2-4424-B9BC-4556F87DCA8D}" xr6:coauthVersionLast="47" xr6:coauthVersionMax="47" xr10:uidLastSave="{00000000-0000-0000-0000-000000000000}"/>
  <bookViews>
    <workbookView xWindow="-108" yWindow="-108" windowWidth="23256" windowHeight="12576" activeTab="1" xr2:uid="{00000000-000D-0000-FFFF-FFFF00000000}"/>
  </bookViews>
  <sheets>
    <sheet name="Lisez-moi" sheetId="4" r:id="rId1"/>
    <sheet name="1 - Suivi Budgétaire" sheetId="2" r:id="rId2"/>
  </sheets>
  <definedNames>
    <definedName name="_xlnm._FilterDatabase" localSheetId="1" hidden="1">'1 - Suivi Budgétaire'!$B$11:$S$54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0" i="2" l="1"/>
  <c r="O12" i="2"/>
  <c r="O13" i="2"/>
  <c r="BX27" i="2"/>
  <c r="BO27" i="2"/>
  <c r="BM27" i="2"/>
  <c r="BK27" i="2"/>
  <c r="BI27" i="2"/>
  <c r="BG27" i="2"/>
  <c r="BE27" i="2"/>
  <c r="BC27" i="2"/>
  <c r="BA27" i="2"/>
  <c r="AY27" i="2"/>
  <c r="AW27" i="2"/>
  <c r="AU27" i="2"/>
  <c r="AS27" i="2"/>
  <c r="AQ27" i="2"/>
  <c r="AO27" i="2"/>
  <c r="AM27" i="2"/>
  <c r="AK27" i="2"/>
  <c r="AG27" i="2"/>
  <c r="AE27" i="2"/>
  <c r="AC27" i="2"/>
  <c r="Z27" i="2"/>
  <c r="X27" i="2"/>
  <c r="W27" i="2"/>
  <c r="V27" i="2" s="1"/>
  <c r="U27" i="2"/>
  <c r="T27" i="2" s="1"/>
  <c r="R27" i="2"/>
  <c r="N27" i="2"/>
  <c r="AI27" i="2" s="1"/>
  <c r="BX26" i="2"/>
  <c r="BO26" i="2"/>
  <c r="BM26" i="2"/>
  <c r="BK26" i="2"/>
  <c r="BI26" i="2"/>
  <c r="BG26" i="2"/>
  <c r="BE26" i="2"/>
  <c r="BC26" i="2"/>
  <c r="BA26" i="2"/>
  <c r="AY26" i="2"/>
  <c r="AW26" i="2"/>
  <c r="AU26" i="2"/>
  <c r="AS26" i="2"/>
  <c r="AQ26" i="2"/>
  <c r="AO26" i="2"/>
  <c r="AM26" i="2"/>
  <c r="AK26" i="2"/>
  <c r="AG26" i="2"/>
  <c r="AE26" i="2"/>
  <c r="AC26" i="2"/>
  <c r="Z26" i="2"/>
  <c r="X26" i="2"/>
  <c r="W26" i="2"/>
  <c r="V26" i="2" s="1"/>
  <c r="U26" i="2"/>
  <c r="T26" i="2" s="1"/>
  <c r="R26" i="2"/>
  <c r="P26" i="2"/>
  <c r="N26" i="2"/>
  <c r="AI26" i="2" s="1"/>
  <c r="BW25" i="2"/>
  <c r="BV25" i="2"/>
  <c r="BU25" i="2"/>
  <c r="BT25" i="2"/>
  <c r="BS25" i="2"/>
  <c r="BR25" i="2"/>
  <c r="BP25" i="2"/>
  <c r="BO25" i="2" s="1"/>
  <c r="BN25" i="2"/>
  <c r="BM25" i="2" s="1"/>
  <c r="BL25" i="2"/>
  <c r="BJ25" i="2"/>
  <c r="BI25" i="2" s="1"/>
  <c r="BH25" i="2"/>
  <c r="BG25" i="2" s="1"/>
  <c r="BF25" i="2"/>
  <c r="BE25" i="2"/>
  <c r="BD25" i="2"/>
  <c r="BC25" i="2" s="1"/>
  <c r="BB25" i="2"/>
  <c r="BA25" i="2" s="1"/>
  <c r="AZ25" i="2"/>
  <c r="AY25" i="2" s="1"/>
  <c r="AX25" i="2"/>
  <c r="AW25" i="2" s="1"/>
  <c r="AV25" i="2"/>
  <c r="AU25" i="2"/>
  <c r="AT25" i="2"/>
  <c r="AS25" i="2"/>
  <c r="AR25" i="2"/>
  <c r="AQ25" i="2" s="1"/>
  <c r="AP25" i="2"/>
  <c r="AO25" i="2" s="1"/>
  <c r="AN25" i="2"/>
  <c r="AL25" i="2"/>
  <c r="AJ25" i="2"/>
  <c r="AH25" i="2"/>
  <c r="AG25" i="2"/>
  <c r="AF25" i="2"/>
  <c r="AE25" i="2" s="1"/>
  <c r="AD25" i="2"/>
  <c r="U25" i="2" s="1"/>
  <c r="AC25" i="2"/>
  <c r="Z25" i="2"/>
  <c r="Q25" i="2"/>
  <c r="O25" i="2"/>
  <c r="AM25" i="2" s="1"/>
  <c r="BX24" i="2"/>
  <c r="BO24" i="2"/>
  <c r="BM24" i="2"/>
  <c r="BK24" i="2"/>
  <c r="BI24" i="2"/>
  <c r="BG24" i="2"/>
  <c r="BE24" i="2"/>
  <c r="BC24" i="2"/>
  <c r="BA24" i="2"/>
  <c r="AY24" i="2"/>
  <c r="AW24" i="2"/>
  <c r="AU24" i="2"/>
  <c r="AS24" i="2"/>
  <c r="AQ24" i="2"/>
  <c r="AO24" i="2"/>
  <c r="AM24" i="2"/>
  <c r="AK24" i="2"/>
  <c r="AG24" i="2"/>
  <c r="AE24" i="2"/>
  <c r="AC24" i="2"/>
  <c r="Z24" i="2"/>
  <c r="X24" i="2"/>
  <c r="W24" i="2"/>
  <c r="V24" i="2" s="1"/>
  <c r="U24" i="2"/>
  <c r="AA24" i="2" s="1"/>
  <c r="R24" i="2"/>
  <c r="N24" i="2"/>
  <c r="AI24" i="2" s="1"/>
  <c r="BX23" i="2"/>
  <c r="BO23" i="2"/>
  <c r="BM23" i="2"/>
  <c r="BK23" i="2"/>
  <c r="BI23" i="2"/>
  <c r="BG23" i="2"/>
  <c r="BE23" i="2"/>
  <c r="BC23" i="2"/>
  <c r="BA23" i="2"/>
  <c r="AY23" i="2"/>
  <c r="AW23" i="2"/>
  <c r="AU23" i="2"/>
  <c r="AS23" i="2"/>
  <c r="AQ23" i="2"/>
  <c r="AO23" i="2"/>
  <c r="AM23" i="2"/>
  <c r="AK23" i="2"/>
  <c r="AG23" i="2"/>
  <c r="AE23" i="2"/>
  <c r="AC23" i="2"/>
  <c r="Z23" i="2"/>
  <c r="X23" i="2"/>
  <c r="W23" i="2"/>
  <c r="V23" i="2"/>
  <c r="U23" i="2"/>
  <c r="T23" i="2" s="1"/>
  <c r="R23" i="2"/>
  <c r="N23" i="2"/>
  <c r="P23" i="2" s="1"/>
  <c r="BW22" i="2"/>
  <c r="BV22" i="2"/>
  <c r="BU22" i="2"/>
  <c r="BT22" i="2"/>
  <c r="BS22" i="2"/>
  <c r="BR22" i="2"/>
  <c r="BP22" i="2"/>
  <c r="BN22" i="2"/>
  <c r="BM22" i="2" s="1"/>
  <c r="BL22" i="2"/>
  <c r="BJ22" i="2"/>
  <c r="BH22" i="2"/>
  <c r="BF22" i="2"/>
  <c r="BD22" i="2"/>
  <c r="BB22" i="2"/>
  <c r="BA22" i="2" s="1"/>
  <c r="AZ22" i="2"/>
  <c r="AX22" i="2"/>
  <c r="AV22" i="2"/>
  <c r="AT22" i="2"/>
  <c r="AR22" i="2"/>
  <c r="AP22" i="2"/>
  <c r="AN22" i="2"/>
  <c r="AL22" i="2"/>
  <c r="AK22" i="2" s="1"/>
  <c r="AJ22" i="2"/>
  <c r="AH22" i="2"/>
  <c r="AF22" i="2"/>
  <c r="AE22" i="2" s="1"/>
  <c r="AD22" i="2"/>
  <c r="Z22" i="2"/>
  <c r="Q22" i="2"/>
  <c r="X22" i="2" s="1"/>
  <c r="O22" i="2"/>
  <c r="R22" i="2" s="1"/>
  <c r="J60" i="2"/>
  <c r="BX21" i="2"/>
  <c r="BO21" i="2"/>
  <c r="BM21" i="2"/>
  <c r="BK21" i="2"/>
  <c r="BI21" i="2"/>
  <c r="BG21" i="2"/>
  <c r="BE21" i="2"/>
  <c r="BC21" i="2"/>
  <c r="BA21" i="2"/>
  <c r="AY21" i="2"/>
  <c r="AW21" i="2"/>
  <c r="AU21" i="2"/>
  <c r="AS21" i="2"/>
  <c r="AQ21" i="2"/>
  <c r="AO21" i="2"/>
  <c r="AM21" i="2"/>
  <c r="AK21" i="2"/>
  <c r="AG21" i="2"/>
  <c r="AE21" i="2"/>
  <c r="AC21" i="2"/>
  <c r="Z21" i="2"/>
  <c r="X21" i="2"/>
  <c r="W21" i="2"/>
  <c r="V21" i="2" s="1"/>
  <c r="U21" i="2"/>
  <c r="T21" i="2" s="1"/>
  <c r="R21" i="2"/>
  <c r="N21" i="2"/>
  <c r="AI21" i="2" s="1"/>
  <c r="BX20" i="2"/>
  <c r="BO20" i="2"/>
  <c r="BM20" i="2"/>
  <c r="BK20" i="2"/>
  <c r="BI20" i="2"/>
  <c r="BG20" i="2"/>
  <c r="BE20" i="2"/>
  <c r="BC20" i="2"/>
  <c r="BA20" i="2"/>
  <c r="AY20" i="2"/>
  <c r="AW20" i="2"/>
  <c r="AU20" i="2"/>
  <c r="AS20" i="2"/>
  <c r="AQ20" i="2"/>
  <c r="AO20" i="2"/>
  <c r="AM20" i="2"/>
  <c r="AK20" i="2"/>
  <c r="AG20" i="2"/>
  <c r="AE20" i="2"/>
  <c r="AC20" i="2"/>
  <c r="Z20" i="2"/>
  <c r="X20" i="2"/>
  <c r="W20" i="2"/>
  <c r="V20" i="2" s="1"/>
  <c r="U20" i="2"/>
  <c r="T20" i="2" s="1"/>
  <c r="R20" i="2"/>
  <c r="N20" i="2"/>
  <c r="P20" i="2" s="1"/>
  <c r="BX19" i="2"/>
  <c r="BO19" i="2"/>
  <c r="BM19" i="2"/>
  <c r="BK19" i="2"/>
  <c r="BI19" i="2"/>
  <c r="BG19" i="2"/>
  <c r="BE19" i="2"/>
  <c r="BC19" i="2"/>
  <c r="BA19" i="2"/>
  <c r="AY19" i="2"/>
  <c r="AW19" i="2"/>
  <c r="AU19" i="2"/>
  <c r="AS19" i="2"/>
  <c r="AQ19" i="2"/>
  <c r="AO19" i="2"/>
  <c r="AM19" i="2"/>
  <c r="AK19" i="2"/>
  <c r="AG19" i="2"/>
  <c r="AE19" i="2"/>
  <c r="AC19" i="2"/>
  <c r="Z19" i="2"/>
  <c r="X19" i="2"/>
  <c r="W19" i="2"/>
  <c r="V19" i="2" s="1"/>
  <c r="U19" i="2"/>
  <c r="T19" i="2" s="1"/>
  <c r="R19" i="2"/>
  <c r="N19" i="2"/>
  <c r="P19" i="2" s="1"/>
  <c r="BW18" i="2"/>
  <c r="BV18" i="2"/>
  <c r="BU18" i="2"/>
  <c r="BT18" i="2"/>
  <c r="BS18" i="2"/>
  <c r="BR18" i="2"/>
  <c r="BP18" i="2"/>
  <c r="BN18" i="2"/>
  <c r="BL18" i="2"/>
  <c r="BJ18" i="2"/>
  <c r="BH18" i="2"/>
  <c r="BF18" i="2"/>
  <c r="BD18" i="2"/>
  <c r="BB18" i="2"/>
  <c r="AZ18" i="2"/>
  <c r="AX18" i="2"/>
  <c r="AV18" i="2"/>
  <c r="AT18" i="2"/>
  <c r="AR18" i="2"/>
  <c r="AP18" i="2"/>
  <c r="AN18" i="2"/>
  <c r="AL18" i="2"/>
  <c r="AJ18" i="2"/>
  <c r="AH18" i="2"/>
  <c r="AF18" i="2"/>
  <c r="AD18" i="2"/>
  <c r="Z18" i="2"/>
  <c r="Q18" i="2"/>
  <c r="X18" i="2" s="1"/>
  <c r="O18" i="2"/>
  <c r="O28" i="2"/>
  <c r="S27" i="2" s="1"/>
  <c r="Q28" i="2"/>
  <c r="X28" i="2" s="1"/>
  <c r="Z28" i="2"/>
  <c r="AD28" i="2"/>
  <c r="AF28" i="2"/>
  <c r="AH28" i="2"/>
  <c r="AJ28" i="2"/>
  <c r="AL28" i="2"/>
  <c r="AN28" i="2"/>
  <c r="AP28" i="2"/>
  <c r="AR28" i="2"/>
  <c r="AT28" i="2"/>
  <c r="AV28" i="2"/>
  <c r="AU28" i="2" s="1"/>
  <c r="AX28" i="2"/>
  <c r="AZ28" i="2"/>
  <c r="BB28" i="2"/>
  <c r="BD28" i="2"/>
  <c r="BF28" i="2"/>
  <c r="BH28" i="2"/>
  <c r="BJ28" i="2"/>
  <c r="BL28" i="2"/>
  <c r="BN28" i="2"/>
  <c r="BP28" i="2"/>
  <c r="BR28" i="2"/>
  <c r="BS28" i="2"/>
  <c r="BT28" i="2"/>
  <c r="BU28" i="2"/>
  <c r="BV28" i="2"/>
  <c r="BW28" i="2"/>
  <c r="G62" i="2"/>
  <c r="G61" i="2"/>
  <c r="G60" i="2"/>
  <c r="G66" i="2"/>
  <c r="G65" i="2"/>
  <c r="G64" i="2"/>
  <c r="J66" i="2"/>
  <c r="J65" i="2"/>
  <c r="J64" i="2"/>
  <c r="J61" i="2"/>
  <c r="J62" i="2"/>
  <c r="O53" i="2"/>
  <c r="AG53" i="2" s="1"/>
  <c r="O52" i="2"/>
  <c r="AE52" i="2" s="1"/>
  <c r="O50" i="2"/>
  <c r="BG50" i="2" s="1"/>
  <c r="O49" i="2"/>
  <c r="AU49" i="2" s="1"/>
  <c r="O46" i="2"/>
  <c r="BO46" i="2" s="1"/>
  <c r="O45" i="2"/>
  <c r="BK45" i="2" s="1"/>
  <c r="O43" i="2"/>
  <c r="BK43" i="2" s="1"/>
  <c r="O42" i="2"/>
  <c r="BK42" i="2" s="1"/>
  <c r="X15" i="2"/>
  <c r="X16" i="2"/>
  <c r="X17" i="2"/>
  <c r="X29" i="2"/>
  <c r="X30" i="2"/>
  <c r="X33" i="2"/>
  <c r="X34" i="2"/>
  <c r="X37" i="2"/>
  <c r="X38" i="2"/>
  <c r="X42" i="2"/>
  <c r="X43" i="2"/>
  <c r="X45" i="2"/>
  <c r="X46" i="2"/>
  <c r="X49" i="2"/>
  <c r="X50" i="2"/>
  <c r="X52" i="2"/>
  <c r="X53" i="2"/>
  <c r="W42" i="2"/>
  <c r="U42" i="2"/>
  <c r="AT41" i="2"/>
  <c r="BP51" i="2"/>
  <c r="BP48" i="2"/>
  <c r="BP44" i="2"/>
  <c r="BP41" i="2"/>
  <c r="BP36" i="2"/>
  <c r="BP32" i="2"/>
  <c r="BP31" i="2" s="1"/>
  <c r="BN32" i="2"/>
  <c r="BN31" i="2" s="1"/>
  <c r="BN36" i="2"/>
  <c r="BN35" i="2" s="1"/>
  <c r="BN41" i="2"/>
  <c r="BN44" i="2"/>
  <c r="BN48" i="2"/>
  <c r="BN51" i="2"/>
  <c r="BL51" i="2"/>
  <c r="BL48" i="2"/>
  <c r="BL44" i="2"/>
  <c r="BL41" i="2"/>
  <c r="BL36" i="2"/>
  <c r="BL32" i="2"/>
  <c r="BJ51" i="2"/>
  <c r="BJ48" i="2"/>
  <c r="BJ44" i="2"/>
  <c r="BJ41" i="2"/>
  <c r="BJ36" i="2"/>
  <c r="BJ35" i="2" s="1"/>
  <c r="BJ32" i="2"/>
  <c r="BJ31" i="2" s="1"/>
  <c r="BH32" i="2"/>
  <c r="BH31" i="2" s="1"/>
  <c r="BH36" i="2"/>
  <c r="BH35" i="2" s="1"/>
  <c r="BH41" i="2"/>
  <c r="BH44" i="2"/>
  <c r="BH48" i="2"/>
  <c r="BH51" i="2"/>
  <c r="BF51" i="2"/>
  <c r="BF48" i="2"/>
  <c r="BF44" i="2"/>
  <c r="BF41" i="2"/>
  <c r="BF36" i="2"/>
  <c r="BF35" i="2" s="1"/>
  <c r="BF32" i="2"/>
  <c r="BF31" i="2" s="1"/>
  <c r="BD32" i="2"/>
  <c r="BD31" i="2" s="1"/>
  <c r="BD36" i="2"/>
  <c r="BD35" i="2" s="1"/>
  <c r="BD41" i="2"/>
  <c r="BD44" i="2"/>
  <c r="BD48" i="2"/>
  <c r="BD51" i="2"/>
  <c r="BB51" i="2"/>
  <c r="BB48" i="2"/>
  <c r="BB44" i="2"/>
  <c r="BB41" i="2"/>
  <c r="BB36" i="2"/>
  <c r="BB35" i="2" s="1"/>
  <c r="BB32" i="2"/>
  <c r="AZ32" i="2"/>
  <c r="AZ31" i="2" s="1"/>
  <c r="AZ36" i="2"/>
  <c r="AZ35" i="2" s="1"/>
  <c r="AZ41" i="2"/>
  <c r="AZ44" i="2"/>
  <c r="AZ48" i="2"/>
  <c r="AZ51" i="2"/>
  <c r="AX51" i="2"/>
  <c r="AX48" i="2"/>
  <c r="AX44" i="2"/>
  <c r="AX41" i="2"/>
  <c r="AX36" i="2"/>
  <c r="AX35" i="2" s="1"/>
  <c r="AX32" i="2"/>
  <c r="AX31" i="2" s="1"/>
  <c r="AV32" i="2"/>
  <c r="AV31" i="2" s="1"/>
  <c r="AV36" i="2"/>
  <c r="AV35" i="2" s="1"/>
  <c r="AV41" i="2"/>
  <c r="AV44" i="2"/>
  <c r="AV51" i="2"/>
  <c r="AV48" i="2"/>
  <c r="AT51" i="2"/>
  <c r="AT48" i="2"/>
  <c r="AT44" i="2"/>
  <c r="AT36" i="2"/>
  <c r="AT35" i="2" s="1"/>
  <c r="AT32" i="2"/>
  <c r="AT31" i="2" s="1"/>
  <c r="AR51" i="2"/>
  <c r="AR48" i="2"/>
  <c r="AR44" i="2"/>
  <c r="AR41" i="2"/>
  <c r="AR36" i="2"/>
  <c r="AR35" i="2" s="1"/>
  <c r="AR32" i="2"/>
  <c r="AR31" i="2" s="1"/>
  <c r="AP32" i="2"/>
  <c r="AP36" i="2"/>
  <c r="AP35" i="2" s="1"/>
  <c r="AP41" i="2"/>
  <c r="AP44" i="2"/>
  <c r="AP48" i="2"/>
  <c r="AP51" i="2"/>
  <c r="AN51" i="2"/>
  <c r="AN48" i="2"/>
  <c r="AN44" i="2"/>
  <c r="AN41" i="2"/>
  <c r="AN36" i="2"/>
  <c r="AN35" i="2" s="1"/>
  <c r="AN32" i="2"/>
  <c r="AN31" i="2" s="1"/>
  <c r="AL51" i="2"/>
  <c r="AL48" i="2"/>
  <c r="AL44" i="2"/>
  <c r="AL41" i="2"/>
  <c r="AL36" i="2"/>
  <c r="AL32" i="2"/>
  <c r="AL31" i="2" s="1"/>
  <c r="AJ51" i="2"/>
  <c r="AJ48" i="2"/>
  <c r="AJ44" i="2"/>
  <c r="AJ41" i="2"/>
  <c r="AJ36" i="2"/>
  <c r="AJ32" i="2"/>
  <c r="AH51" i="2"/>
  <c r="AH48" i="2"/>
  <c r="AH44" i="2"/>
  <c r="AH41" i="2"/>
  <c r="AH36" i="2"/>
  <c r="AH35" i="2" s="1"/>
  <c r="AH32" i="2"/>
  <c r="AH31" i="2" s="1"/>
  <c r="AF51" i="2"/>
  <c r="AF48" i="2"/>
  <c r="AF44" i="2"/>
  <c r="AF41" i="2"/>
  <c r="AF36" i="2"/>
  <c r="AF35" i="2" s="1"/>
  <c r="AF32" i="2"/>
  <c r="AF31" i="2" s="1"/>
  <c r="AD48" i="2"/>
  <c r="AD51" i="2"/>
  <c r="AD44" i="2"/>
  <c r="AD41" i="2"/>
  <c r="AD36" i="2"/>
  <c r="AD35" i="2" s="1"/>
  <c r="AD32" i="2"/>
  <c r="AD31" i="2" s="1"/>
  <c r="AD14" i="2"/>
  <c r="BO15" i="2"/>
  <c r="BO16" i="2"/>
  <c r="BO17" i="2"/>
  <c r="BO29" i="2"/>
  <c r="BO30" i="2"/>
  <c r="BO33" i="2"/>
  <c r="BO34" i="2"/>
  <c r="BO37" i="2"/>
  <c r="BO38" i="2"/>
  <c r="BM15" i="2"/>
  <c r="BM16" i="2"/>
  <c r="BM17" i="2"/>
  <c r="BM29" i="2"/>
  <c r="BM30" i="2"/>
  <c r="BM33" i="2"/>
  <c r="BM34" i="2"/>
  <c r="BM37" i="2"/>
  <c r="BM38" i="2"/>
  <c r="BK15" i="2"/>
  <c r="BK16" i="2"/>
  <c r="BK17" i="2"/>
  <c r="BK29" i="2"/>
  <c r="BK30" i="2"/>
  <c r="BK33" i="2"/>
  <c r="BK34" i="2"/>
  <c r="BK37" i="2"/>
  <c r="BK38" i="2"/>
  <c r="BI15" i="2"/>
  <c r="BI16" i="2"/>
  <c r="BI17" i="2"/>
  <c r="BI29" i="2"/>
  <c r="BI30" i="2"/>
  <c r="BI33" i="2"/>
  <c r="BI34" i="2"/>
  <c r="BI37" i="2"/>
  <c r="BI38" i="2"/>
  <c r="BG15" i="2"/>
  <c r="BG16" i="2"/>
  <c r="BG17" i="2"/>
  <c r="BG29" i="2"/>
  <c r="BG30" i="2"/>
  <c r="BG33" i="2"/>
  <c r="BG34" i="2"/>
  <c r="BG37" i="2"/>
  <c r="BG38" i="2"/>
  <c r="BE15" i="2"/>
  <c r="BE16" i="2"/>
  <c r="BE17" i="2"/>
  <c r="BE29" i="2"/>
  <c r="BE30" i="2"/>
  <c r="BE33" i="2"/>
  <c r="BE34" i="2"/>
  <c r="BE37" i="2"/>
  <c r="BE38" i="2"/>
  <c r="BC15" i="2"/>
  <c r="BC16" i="2"/>
  <c r="BC17" i="2"/>
  <c r="BC29" i="2"/>
  <c r="BC30" i="2"/>
  <c r="BC33" i="2"/>
  <c r="BC34" i="2"/>
  <c r="BC37" i="2"/>
  <c r="BC38" i="2"/>
  <c r="BA15" i="2"/>
  <c r="BA16" i="2"/>
  <c r="BA17" i="2"/>
  <c r="BA29" i="2"/>
  <c r="BA30" i="2"/>
  <c r="BA33" i="2"/>
  <c r="BA34" i="2"/>
  <c r="BA37" i="2"/>
  <c r="BA38" i="2"/>
  <c r="AY15" i="2"/>
  <c r="AY16" i="2"/>
  <c r="AY17" i="2"/>
  <c r="AY29" i="2"/>
  <c r="AY30" i="2"/>
  <c r="AY33" i="2"/>
  <c r="AY34" i="2"/>
  <c r="AY37" i="2"/>
  <c r="AY38" i="2"/>
  <c r="AW15" i="2"/>
  <c r="AW16" i="2"/>
  <c r="AW17" i="2"/>
  <c r="AW29" i="2"/>
  <c r="AW30" i="2"/>
  <c r="AW33" i="2"/>
  <c r="AW34" i="2"/>
  <c r="AW37" i="2"/>
  <c r="AW38" i="2"/>
  <c r="AU15" i="2"/>
  <c r="AU16" i="2"/>
  <c r="AU17" i="2"/>
  <c r="AU29" i="2"/>
  <c r="AU30" i="2"/>
  <c r="AU33" i="2"/>
  <c r="AU34" i="2"/>
  <c r="AU37" i="2"/>
  <c r="AU38" i="2"/>
  <c r="AQ15" i="2"/>
  <c r="AQ16" i="2"/>
  <c r="AQ17" i="2"/>
  <c r="AQ29" i="2"/>
  <c r="AQ30" i="2"/>
  <c r="AQ33" i="2"/>
  <c r="AQ34" i="2"/>
  <c r="AQ37" i="2"/>
  <c r="AQ38" i="2"/>
  <c r="AS15" i="2"/>
  <c r="AS16" i="2"/>
  <c r="AS17" i="2"/>
  <c r="AS29" i="2"/>
  <c r="AS30" i="2"/>
  <c r="AS33" i="2"/>
  <c r="AS34" i="2"/>
  <c r="AS37" i="2"/>
  <c r="AS38" i="2"/>
  <c r="AO15" i="2"/>
  <c r="AO16" i="2"/>
  <c r="AO17" i="2"/>
  <c r="AO29" i="2"/>
  <c r="AO30" i="2"/>
  <c r="AO33" i="2"/>
  <c r="AO34" i="2"/>
  <c r="AO37" i="2"/>
  <c r="AO38" i="2"/>
  <c r="AM15" i="2"/>
  <c r="AM16" i="2"/>
  <c r="AM17" i="2"/>
  <c r="AM29" i="2"/>
  <c r="AM30" i="2"/>
  <c r="AM33" i="2"/>
  <c r="AM34" i="2"/>
  <c r="AM37" i="2"/>
  <c r="AM38" i="2"/>
  <c r="AK15" i="2"/>
  <c r="AK16" i="2"/>
  <c r="AK17" i="2"/>
  <c r="AK29" i="2"/>
  <c r="AK30" i="2"/>
  <c r="AK33" i="2"/>
  <c r="AK34" i="2"/>
  <c r="AK37" i="2"/>
  <c r="AK38" i="2"/>
  <c r="AG15" i="2"/>
  <c r="AG16" i="2"/>
  <c r="AG17" i="2"/>
  <c r="AG29" i="2"/>
  <c r="AG30" i="2"/>
  <c r="AG33" i="2"/>
  <c r="AG34" i="2"/>
  <c r="AG37" i="2"/>
  <c r="AG38" i="2"/>
  <c r="AE15" i="2"/>
  <c r="AE16" i="2"/>
  <c r="AE17" i="2"/>
  <c r="AE29" i="2"/>
  <c r="AE30" i="2"/>
  <c r="AE33" i="2"/>
  <c r="AE34" i="2"/>
  <c r="AE37" i="2"/>
  <c r="AE38" i="2"/>
  <c r="AE53" i="2"/>
  <c r="AC15" i="2"/>
  <c r="AC16" i="2"/>
  <c r="AC17" i="2"/>
  <c r="AC29" i="2"/>
  <c r="AC30" i="2"/>
  <c r="AC33" i="2"/>
  <c r="AC34" i="2"/>
  <c r="AC37" i="2"/>
  <c r="AC38" i="2"/>
  <c r="U17" i="2"/>
  <c r="T17" i="2" s="1"/>
  <c r="U15" i="2"/>
  <c r="T15" i="2" s="1"/>
  <c r="N29" i="2"/>
  <c r="AI29" i="2" s="1"/>
  <c r="BP14" i="2"/>
  <c r="BH14" i="2"/>
  <c r="BI22" i="2" l="1"/>
  <c r="BK22" i="2"/>
  <c r="AS22" i="2"/>
  <c r="AU22" i="2"/>
  <c r="U22" i="2"/>
  <c r="AW22" i="2"/>
  <c r="BO22" i="2"/>
  <c r="AK25" i="2"/>
  <c r="BK25" i="2"/>
  <c r="BG28" i="2"/>
  <c r="AY22" i="2"/>
  <c r="BX22" i="2"/>
  <c r="S26" i="2"/>
  <c r="AG22" i="2"/>
  <c r="N25" i="2"/>
  <c r="P25" i="2" s="1"/>
  <c r="AA26" i="2"/>
  <c r="BC22" i="2"/>
  <c r="BX25" i="2"/>
  <c r="R25" i="2"/>
  <c r="AO53" i="2"/>
  <c r="AA23" i="2"/>
  <c r="T25" i="2"/>
  <c r="AA27" i="2"/>
  <c r="AC53" i="2"/>
  <c r="W25" i="2"/>
  <c r="V25" i="2" s="1"/>
  <c r="P27" i="2"/>
  <c r="N22" i="2"/>
  <c r="P22" i="2" s="1"/>
  <c r="AM22" i="2"/>
  <c r="T24" i="2"/>
  <c r="X25" i="2"/>
  <c r="P24" i="2"/>
  <c r="AQ28" i="2"/>
  <c r="BO28" i="2"/>
  <c r="AO22" i="2"/>
  <c r="BE22" i="2"/>
  <c r="BI53" i="2"/>
  <c r="AQ22" i="2"/>
  <c r="BG22" i="2"/>
  <c r="AC22" i="2"/>
  <c r="T22" i="2"/>
  <c r="AI23" i="2"/>
  <c r="AA21" i="2"/>
  <c r="BG42" i="2"/>
  <c r="W22" i="2"/>
  <c r="V22" i="2" s="1"/>
  <c r="BX28" i="2"/>
  <c r="BE28" i="2"/>
  <c r="AG28" i="2"/>
  <c r="BE42" i="2"/>
  <c r="BC49" i="2"/>
  <c r="AQ49" i="2"/>
  <c r="AS45" i="2"/>
  <c r="U18" i="2"/>
  <c r="T18" i="2" s="1"/>
  <c r="BI28" i="2"/>
  <c r="AK28" i="2"/>
  <c r="AS53" i="2"/>
  <c r="AQ43" i="2"/>
  <c r="AW28" i="2"/>
  <c r="AC52" i="2"/>
  <c r="AS28" i="2"/>
  <c r="AY18" i="2"/>
  <c r="AU18" i="2"/>
  <c r="BM28" i="2"/>
  <c r="AO28" i="2"/>
  <c r="AW18" i="2"/>
  <c r="AA19" i="2"/>
  <c r="BK28" i="2"/>
  <c r="AM28" i="2"/>
  <c r="BA18" i="2"/>
  <c r="AA20" i="2"/>
  <c r="W18" i="2"/>
  <c r="V18" i="2" s="1"/>
  <c r="BX18" i="2"/>
  <c r="AI19" i="2"/>
  <c r="BC28" i="2"/>
  <c r="BG18" i="2"/>
  <c r="BA28" i="2"/>
  <c r="AK18" i="2"/>
  <c r="BI18" i="2"/>
  <c r="AY28" i="2"/>
  <c r="AO18" i="2"/>
  <c r="BM18" i="2"/>
  <c r="BL47" i="2"/>
  <c r="AI20" i="2"/>
  <c r="AM18" i="2"/>
  <c r="BK18" i="2"/>
  <c r="N18" i="2"/>
  <c r="P18" i="2" s="1"/>
  <c r="AC18" i="2"/>
  <c r="AQ18" i="2"/>
  <c r="P21" i="2"/>
  <c r="BC18" i="2"/>
  <c r="AG18" i="2"/>
  <c r="BE18" i="2"/>
  <c r="BO18" i="2"/>
  <c r="AS18" i="2"/>
  <c r="R18" i="2"/>
  <c r="AE18" i="2"/>
  <c r="AX40" i="2"/>
  <c r="BB40" i="2"/>
  <c r="BF40" i="2"/>
  <c r="AE28" i="2"/>
  <c r="AC28" i="2"/>
  <c r="N28" i="2"/>
  <c r="P28" i="2" s="1"/>
  <c r="W28" i="2"/>
  <c r="V28" i="2" s="1"/>
  <c r="U28" i="2"/>
  <c r="R28" i="2"/>
  <c r="BC43" i="2"/>
  <c r="AC45" i="2"/>
  <c r="AE46" i="2"/>
  <c r="AG46" i="2"/>
  <c r="BK46" i="2"/>
  <c r="AO43" i="2"/>
  <c r="AM43" i="2"/>
  <c r="BO45" i="2"/>
  <c r="AC43" i="2"/>
  <c r="AE43" i="2"/>
  <c r="AW45" i="2"/>
  <c r="AU46" i="2"/>
  <c r="AW43" i="2"/>
  <c r="AU43" i="2"/>
  <c r="BJ40" i="2"/>
  <c r="AK43" i="2"/>
  <c r="BM43" i="2"/>
  <c r="BN47" i="2"/>
  <c r="AC46" i="2"/>
  <c r="AG50" i="2"/>
  <c r="AV40" i="2"/>
  <c r="AZ40" i="2"/>
  <c r="BD40" i="2"/>
  <c r="BH40" i="2"/>
  <c r="BP40" i="2"/>
  <c r="AT47" i="2"/>
  <c r="AX47" i="2"/>
  <c r="BB47" i="2"/>
  <c r="BF47" i="2"/>
  <c r="BJ47" i="2"/>
  <c r="BE49" i="2"/>
  <c r="BA42" i="2"/>
  <c r="BM49" i="2"/>
  <c r="AC42" i="2"/>
  <c r="BK49" i="2"/>
  <c r="AZ47" i="2"/>
  <c r="BM42" i="2"/>
  <c r="BP47" i="2"/>
  <c r="AD40" i="2"/>
  <c r="AV47" i="2"/>
  <c r="BH47" i="2"/>
  <c r="AF47" i="2"/>
  <c r="AJ47" i="2"/>
  <c r="AN47" i="2"/>
  <c r="AR47" i="2"/>
  <c r="AP47" i="2"/>
  <c r="AH40" i="2"/>
  <c r="AL40" i="2"/>
  <c r="AP40" i="2"/>
  <c r="BN40" i="2"/>
  <c r="BK53" i="2"/>
  <c r="AH47" i="2"/>
  <c r="AL47" i="2"/>
  <c r="BD47" i="2"/>
  <c r="BL40" i="2"/>
  <c r="AT40" i="2"/>
  <c r="AF40" i="2"/>
  <c r="AJ40" i="2"/>
  <c r="AN40" i="2"/>
  <c r="AR40" i="2"/>
  <c r="BP35" i="2"/>
  <c r="AJ31" i="2"/>
  <c r="BP13" i="2"/>
  <c r="AJ35" i="2"/>
  <c r="AL35" i="2"/>
  <c r="BL31" i="2"/>
  <c r="BL35" i="2"/>
  <c r="AP31" i="2"/>
  <c r="BB31" i="2"/>
  <c r="BO53" i="2"/>
  <c r="AS52" i="2"/>
  <c r="BE52" i="2"/>
  <c r="AU52" i="2"/>
  <c r="AG52" i="2"/>
  <c r="AC49" i="2"/>
  <c r="AE49" i="2"/>
  <c r="AG49" i="2"/>
  <c r="AO49" i="2"/>
  <c r="AS49" i="2"/>
  <c r="BA49" i="2"/>
  <c r="AM49" i="2"/>
  <c r="AY49" i="2"/>
  <c r="BG49" i="2"/>
  <c r="BI49" i="2"/>
  <c r="AK49" i="2"/>
  <c r="AW49" i="2"/>
  <c r="BO49" i="2"/>
  <c r="AM46" i="2"/>
  <c r="AO46" i="2"/>
  <c r="BE46" i="2"/>
  <c r="BG46" i="2"/>
  <c r="AQ46" i="2"/>
  <c r="AK46" i="2"/>
  <c r="AS46" i="2"/>
  <c r="BI46" i="2"/>
  <c r="BM46" i="2"/>
  <c r="AY46" i="2"/>
  <c r="BA46" i="2"/>
  <c r="BC46" i="2"/>
  <c r="AW46" i="2"/>
  <c r="AO42" i="2"/>
  <c r="AQ42" i="2"/>
  <c r="AU42" i="2"/>
  <c r="BI42" i="2"/>
  <c r="BO42" i="2"/>
  <c r="T42" i="2"/>
  <c r="AK42" i="2"/>
  <c r="AM42" i="2"/>
  <c r="AE42" i="2"/>
  <c r="AG42" i="2"/>
  <c r="AS42" i="2"/>
  <c r="AW42" i="2"/>
  <c r="AY42" i="2"/>
  <c r="BC42" i="2"/>
  <c r="V42" i="2"/>
  <c r="AU53" i="2"/>
  <c r="AQ53" i="2"/>
  <c r="AY53" i="2"/>
  <c r="AK53" i="2"/>
  <c r="BE53" i="2"/>
  <c r="BM53" i="2"/>
  <c r="AW53" i="2"/>
  <c r="AM53" i="2"/>
  <c r="BA53" i="2"/>
  <c r="BC53" i="2"/>
  <c r="BG53" i="2"/>
  <c r="AY52" i="2"/>
  <c r="BG52" i="2"/>
  <c r="BO52" i="2"/>
  <c r="AK52" i="2"/>
  <c r="AQ52" i="2"/>
  <c r="BA52" i="2"/>
  <c r="BK52" i="2"/>
  <c r="BM52" i="2"/>
  <c r="AM52" i="2"/>
  <c r="BI52" i="2"/>
  <c r="AO52" i="2"/>
  <c r="AW52" i="2"/>
  <c r="BC52" i="2"/>
  <c r="BC50" i="2"/>
  <c r="AO50" i="2"/>
  <c r="BO50" i="2"/>
  <c r="AU50" i="2"/>
  <c r="AY50" i="2"/>
  <c r="BE50" i="2"/>
  <c r="BI50" i="2"/>
  <c r="AS50" i="2"/>
  <c r="BM50" i="2"/>
  <c r="AQ50" i="2"/>
  <c r="AK50" i="2"/>
  <c r="BK50" i="2"/>
  <c r="AC50" i="2"/>
  <c r="AE50" i="2"/>
  <c r="AM50" i="2"/>
  <c r="AW50" i="2"/>
  <c r="BA50" i="2"/>
  <c r="AK45" i="2"/>
  <c r="AU45" i="2"/>
  <c r="AO45" i="2"/>
  <c r="BC45" i="2"/>
  <c r="BI45" i="2"/>
  <c r="BM45" i="2"/>
  <c r="AE45" i="2"/>
  <c r="AQ45" i="2"/>
  <c r="AM45" i="2"/>
  <c r="AY45" i="2"/>
  <c r="BA45" i="2"/>
  <c r="BG45" i="2"/>
  <c r="AG45" i="2"/>
  <c r="BE45" i="2"/>
  <c r="AY43" i="2"/>
  <c r="BO43" i="2"/>
  <c r="AS43" i="2"/>
  <c r="BA43" i="2"/>
  <c r="BG43" i="2"/>
  <c r="BI43" i="2"/>
  <c r="BE43" i="2"/>
  <c r="AG43" i="2"/>
  <c r="AD47" i="2"/>
  <c r="AD13" i="2"/>
  <c r="AD12" i="2" s="1"/>
  <c r="BH13" i="2"/>
  <c r="BH12" i="2" s="1"/>
  <c r="BN14" i="2"/>
  <c r="BN13" i="2" s="1"/>
  <c r="BN12" i="2" s="1"/>
  <c r="BL14" i="2"/>
  <c r="BL13" i="2" s="1"/>
  <c r="BJ14" i="2"/>
  <c r="BJ13" i="2" s="1"/>
  <c r="BJ12" i="2" s="1"/>
  <c r="BF14" i="2"/>
  <c r="BF13" i="2" s="1"/>
  <c r="BF12" i="2" s="1"/>
  <c r="BD14" i="2"/>
  <c r="BD13" i="2" s="1"/>
  <c r="BD12" i="2" s="1"/>
  <c r="BB14" i="2"/>
  <c r="BB13" i="2" s="1"/>
  <c r="AZ14" i="2"/>
  <c r="AZ13" i="2" s="1"/>
  <c r="AZ12" i="2" s="1"/>
  <c r="AX14" i="2"/>
  <c r="AX13" i="2" s="1"/>
  <c r="AX12" i="2" s="1"/>
  <c r="AV14" i="2"/>
  <c r="AV13" i="2" s="1"/>
  <c r="AV12" i="2" s="1"/>
  <c r="AT14" i="2"/>
  <c r="AT13" i="2" s="1"/>
  <c r="AT12" i="2" s="1"/>
  <c r="AR14" i="2"/>
  <c r="AR13" i="2" s="1"/>
  <c r="AR12" i="2" s="1"/>
  <c r="AP14" i="2"/>
  <c r="AP13" i="2" s="1"/>
  <c r="AN14" i="2"/>
  <c r="AN13" i="2" s="1"/>
  <c r="AN12" i="2" s="1"/>
  <c r="AL14" i="2"/>
  <c r="AL13" i="2" s="1"/>
  <c r="AJ14" i="2"/>
  <c r="AJ13" i="2" s="1"/>
  <c r="AH14" i="2"/>
  <c r="AF14" i="2"/>
  <c r="O14" i="2"/>
  <c r="AI25" i="2" l="1"/>
  <c r="BN39" i="2"/>
  <c r="AI22" i="2"/>
  <c r="AA25" i="2"/>
  <c r="S24" i="2"/>
  <c r="S23" i="2"/>
  <c r="AA22" i="2"/>
  <c r="AX39" i="2"/>
  <c r="BL39" i="2"/>
  <c r="AV39" i="2"/>
  <c r="BB39" i="2"/>
  <c r="AI18" i="2"/>
  <c r="AA18" i="2"/>
  <c r="S21" i="2"/>
  <c r="S19" i="2"/>
  <c r="S20" i="2"/>
  <c r="BF39" i="2"/>
  <c r="AT39" i="2"/>
  <c r="BB12" i="2"/>
  <c r="AI28" i="2"/>
  <c r="AL12" i="2"/>
  <c r="BJ39" i="2"/>
  <c r="T28" i="2"/>
  <c r="AA28" i="2"/>
  <c r="BD39" i="2"/>
  <c r="AN39" i="2"/>
  <c r="BP39" i="2"/>
  <c r="BH39" i="2"/>
  <c r="AP39" i="2"/>
  <c r="AL39" i="2"/>
  <c r="AF39" i="2"/>
  <c r="AZ39" i="2"/>
  <c r="AD39" i="2"/>
  <c r="AD54" i="2" s="1"/>
  <c r="BL12" i="2"/>
  <c r="AR39" i="2"/>
  <c r="AP12" i="2"/>
  <c r="AJ39" i="2"/>
  <c r="AH39" i="2"/>
  <c r="BP12" i="2"/>
  <c r="BP54" i="2" s="1"/>
  <c r="AJ12" i="2"/>
  <c r="AG14" i="2"/>
  <c r="BG14" i="2"/>
  <c r="AW14" i="2"/>
  <c r="AS14" i="2"/>
  <c r="AO14" i="2"/>
  <c r="AM14" i="2"/>
  <c r="AK14" i="2"/>
  <c r="BA14" i="2"/>
  <c r="BC14" i="2"/>
  <c r="BO14" i="2"/>
  <c r="BM14" i="2"/>
  <c r="BI14" i="2"/>
  <c r="AY14" i="2"/>
  <c r="BK14" i="2"/>
  <c r="AQ14" i="2"/>
  <c r="BE14" i="2"/>
  <c r="AU14" i="2"/>
  <c r="AF13" i="2"/>
  <c r="AE14" i="2"/>
  <c r="AH13" i="2"/>
  <c r="AH12" i="2" s="1"/>
  <c r="AC14" i="2"/>
  <c r="BX15" i="2"/>
  <c r="BX16" i="2"/>
  <c r="BX17" i="2"/>
  <c r="BX29" i="2"/>
  <c r="BX30" i="2"/>
  <c r="BX33" i="2"/>
  <c r="BX34" i="2"/>
  <c r="BX37" i="2"/>
  <c r="BX38" i="2"/>
  <c r="BX42" i="2"/>
  <c r="BX43" i="2"/>
  <c r="BX45" i="2"/>
  <c r="BX46" i="2"/>
  <c r="BX49" i="2"/>
  <c r="BX50" i="2"/>
  <c r="BX52" i="2"/>
  <c r="BX53" i="2"/>
  <c r="BS51" i="2"/>
  <c r="BT51" i="2"/>
  <c r="BU51" i="2"/>
  <c r="BV51" i="2"/>
  <c r="BW51" i="2"/>
  <c r="BS48" i="2"/>
  <c r="BT48" i="2"/>
  <c r="BU48" i="2"/>
  <c r="BV48" i="2"/>
  <c r="BW48" i="2"/>
  <c r="BS44" i="2"/>
  <c r="BT44" i="2"/>
  <c r="BU44" i="2"/>
  <c r="BV44" i="2"/>
  <c r="BW44" i="2"/>
  <c r="BS41" i="2"/>
  <c r="BT41" i="2"/>
  <c r="BU41" i="2"/>
  <c r="BV41" i="2"/>
  <c r="BW41" i="2"/>
  <c r="BR51" i="2"/>
  <c r="BR48" i="2"/>
  <c r="BR44" i="2"/>
  <c r="BR41" i="2"/>
  <c r="BS36" i="2"/>
  <c r="BS35" i="2" s="1"/>
  <c r="BT36" i="2"/>
  <c r="BT35" i="2" s="1"/>
  <c r="BU36" i="2"/>
  <c r="BU35" i="2" s="1"/>
  <c r="BV36" i="2"/>
  <c r="BV35" i="2" s="1"/>
  <c r="BW36" i="2"/>
  <c r="BW35" i="2" s="1"/>
  <c r="BS32" i="2"/>
  <c r="BS31" i="2" s="1"/>
  <c r="BT32" i="2"/>
  <c r="BT31" i="2" s="1"/>
  <c r="BU32" i="2"/>
  <c r="BU31" i="2" s="1"/>
  <c r="BV32" i="2"/>
  <c r="BV31" i="2" s="1"/>
  <c r="BW32" i="2"/>
  <c r="BW31" i="2" s="1"/>
  <c r="BR32" i="2"/>
  <c r="BR31" i="2" s="1"/>
  <c r="BR36" i="2"/>
  <c r="BR35" i="2" s="1"/>
  <c r="BS14" i="2"/>
  <c r="BT14" i="2"/>
  <c r="BU14" i="2"/>
  <c r="BV14" i="2"/>
  <c r="BW14" i="2"/>
  <c r="BR14" i="2"/>
  <c r="Z12" i="2"/>
  <c r="Z13" i="2"/>
  <c r="U14" i="2"/>
  <c r="T14" i="2" s="1"/>
  <c r="W14" i="2"/>
  <c r="V14" i="2" s="1"/>
  <c r="Z14" i="2"/>
  <c r="W15" i="2"/>
  <c r="V15" i="2" s="1"/>
  <c r="Z15" i="2"/>
  <c r="U16" i="2"/>
  <c r="W16" i="2"/>
  <c r="V16" i="2" s="1"/>
  <c r="Z16" i="2"/>
  <c r="W17" i="2"/>
  <c r="V17" i="2" s="1"/>
  <c r="Z17" i="2"/>
  <c r="U29" i="2"/>
  <c r="T29" i="2" s="1"/>
  <c r="W29" i="2"/>
  <c r="V29" i="2" s="1"/>
  <c r="Z29" i="2"/>
  <c r="U30" i="2"/>
  <c r="T30" i="2" s="1"/>
  <c r="W30" i="2"/>
  <c r="V30" i="2" s="1"/>
  <c r="Z30" i="2"/>
  <c r="U31" i="2"/>
  <c r="W31" i="2"/>
  <c r="Z31" i="2"/>
  <c r="U32" i="2"/>
  <c r="W32" i="2"/>
  <c r="Z32" i="2"/>
  <c r="U33" i="2"/>
  <c r="T33" i="2" s="1"/>
  <c r="W33" i="2"/>
  <c r="V33" i="2" s="1"/>
  <c r="Z33" i="2"/>
  <c r="U34" i="2"/>
  <c r="T34" i="2" s="1"/>
  <c r="W34" i="2"/>
  <c r="V34" i="2" s="1"/>
  <c r="Z34" i="2"/>
  <c r="U35" i="2"/>
  <c r="W35" i="2"/>
  <c r="Z35" i="2"/>
  <c r="U36" i="2"/>
  <c r="W36" i="2"/>
  <c r="Z36" i="2"/>
  <c r="U37" i="2"/>
  <c r="T37" i="2" s="1"/>
  <c r="W37" i="2"/>
  <c r="V37" i="2" s="1"/>
  <c r="Z37" i="2"/>
  <c r="U38" i="2"/>
  <c r="T38" i="2" s="1"/>
  <c r="W38" i="2"/>
  <c r="V38" i="2" s="1"/>
  <c r="Z39" i="2"/>
  <c r="U40" i="2"/>
  <c r="W40" i="2"/>
  <c r="Z40" i="2"/>
  <c r="U41" i="2"/>
  <c r="W41" i="2"/>
  <c r="Z41" i="2"/>
  <c r="AA42" i="2"/>
  <c r="Z42" i="2"/>
  <c r="U43" i="2"/>
  <c r="W43" i="2"/>
  <c r="V43" i="2" s="1"/>
  <c r="U44" i="2"/>
  <c r="W44" i="2"/>
  <c r="Z44" i="2"/>
  <c r="U45" i="2"/>
  <c r="W45" i="2"/>
  <c r="V45" i="2" s="1"/>
  <c r="U46" i="2"/>
  <c r="T46" i="2" s="1"/>
  <c r="W46" i="2"/>
  <c r="V46" i="2" s="1"/>
  <c r="U47" i="2"/>
  <c r="W47" i="2"/>
  <c r="Z47" i="2"/>
  <c r="U48" i="2"/>
  <c r="W48" i="2"/>
  <c r="Z48" i="2"/>
  <c r="U49" i="2"/>
  <c r="W49" i="2"/>
  <c r="V49" i="2" s="1"/>
  <c r="Z49" i="2"/>
  <c r="U50" i="2"/>
  <c r="W50" i="2"/>
  <c r="V50" i="2" s="1"/>
  <c r="Z50" i="2"/>
  <c r="U51" i="2"/>
  <c r="W51" i="2"/>
  <c r="Z51" i="2"/>
  <c r="U52" i="2"/>
  <c r="T52" i="2" s="1"/>
  <c r="W52" i="2"/>
  <c r="V52" i="2" s="1"/>
  <c r="Z52" i="2"/>
  <c r="U53" i="2"/>
  <c r="T53" i="2" s="1"/>
  <c r="W53" i="2"/>
  <c r="V53" i="2" s="1"/>
  <c r="Z53" i="2"/>
  <c r="Y54" i="2"/>
  <c r="AT54" i="2"/>
  <c r="AX54" i="2"/>
  <c r="BF54" i="2"/>
  <c r="BJ54" i="2"/>
  <c r="BN54" i="2"/>
  <c r="AJ60" i="2"/>
  <c r="AI60" i="2" s="1"/>
  <c r="AK60" i="2"/>
  <c r="AM60" i="2"/>
  <c r="AM64" i="2" s="1"/>
  <c r="AO60" i="2"/>
  <c r="AO64" i="2" s="1"/>
  <c r="AQ60" i="2"/>
  <c r="AQ64" i="2" s="1"/>
  <c r="AS60" i="2"/>
  <c r="AS64" i="2" s="1"/>
  <c r="AJ61" i="2"/>
  <c r="AI61" i="2" s="1"/>
  <c r="AK61" i="2"/>
  <c r="AM61" i="2"/>
  <c r="AO61" i="2"/>
  <c r="AQ61" i="2"/>
  <c r="AS61" i="2"/>
  <c r="AJ62" i="2"/>
  <c r="AI62" i="2" s="1"/>
  <c r="AK62" i="2"/>
  <c r="AM62" i="2"/>
  <c r="AO62" i="2"/>
  <c r="AQ62" i="2"/>
  <c r="AS62" i="2"/>
  <c r="AJ63" i="2"/>
  <c r="AI63" i="2" s="1"/>
  <c r="AK63" i="2"/>
  <c r="AM63" i="2"/>
  <c r="AO63" i="2"/>
  <c r="AQ63" i="2"/>
  <c r="AS63" i="2"/>
  <c r="AD64" i="2"/>
  <c r="AL64" i="2"/>
  <c r="AN64" i="2"/>
  <c r="AP64" i="2"/>
  <c r="AR64" i="2"/>
  <c r="AT64" i="2"/>
  <c r="BB54" i="2" l="1"/>
  <c r="AL54" i="2"/>
  <c r="U12" i="2"/>
  <c r="AP54" i="2"/>
  <c r="W39" i="2"/>
  <c r="U39" i="2"/>
  <c r="AH54" i="2"/>
  <c r="BS47" i="2"/>
  <c r="BS40" i="2"/>
  <c r="BW40" i="2"/>
  <c r="BR47" i="2"/>
  <c r="BT40" i="2"/>
  <c r="BT39" i="2" s="1"/>
  <c r="BX51" i="2"/>
  <c r="BR13" i="2"/>
  <c r="BR12" i="2" s="1"/>
  <c r="AA50" i="2"/>
  <c r="T50" i="2"/>
  <c r="AA45" i="2"/>
  <c r="T45" i="2"/>
  <c r="AA49" i="2"/>
  <c r="T49" i="2"/>
  <c r="BX41" i="2"/>
  <c r="BW13" i="2"/>
  <c r="BW12" i="2" s="1"/>
  <c r="BW47" i="2"/>
  <c r="AA43" i="2"/>
  <c r="T43" i="2"/>
  <c r="AA38" i="2"/>
  <c r="BV47" i="2"/>
  <c r="BU47" i="2"/>
  <c r="BS13" i="2"/>
  <c r="BS12" i="2" s="1"/>
  <c r="BV40" i="2"/>
  <c r="BT47" i="2"/>
  <c r="BU40" i="2"/>
  <c r="AA16" i="2"/>
  <c r="T16" i="2"/>
  <c r="W13" i="2"/>
  <c r="V13" i="2" s="1"/>
  <c r="AF12" i="2"/>
  <c r="W12" i="2" s="1"/>
  <c r="AA12" i="2" s="1"/>
  <c r="BE13" i="2"/>
  <c r="AU13" i="2"/>
  <c r="AK13" i="2"/>
  <c r="BC13" i="2"/>
  <c r="BO13" i="2"/>
  <c r="BM13" i="2"/>
  <c r="AY13" i="2"/>
  <c r="BK13" i="2"/>
  <c r="BI13" i="2"/>
  <c r="AQ13" i="2"/>
  <c r="BG13" i="2"/>
  <c r="AW13" i="2"/>
  <c r="AS13" i="2"/>
  <c r="AO13" i="2"/>
  <c r="AM13" i="2"/>
  <c r="BA13" i="2"/>
  <c r="W54" i="2"/>
  <c r="AA40" i="2"/>
  <c r="AA35" i="2"/>
  <c r="AA31" i="2"/>
  <c r="AA48" i="2"/>
  <c r="AA51" i="2"/>
  <c r="AA30" i="2"/>
  <c r="AA37" i="2"/>
  <c r="AC13" i="2"/>
  <c r="AA47" i="2"/>
  <c r="BU13" i="2"/>
  <c r="BU12" i="2" s="1"/>
  <c r="BX36" i="2"/>
  <c r="AG13" i="2"/>
  <c r="AE13" i="2"/>
  <c r="U13" i="2"/>
  <c r="AA14" i="2"/>
  <c r="BX35" i="2"/>
  <c r="BX31" i="2"/>
  <c r="BR40" i="2"/>
  <c r="BT13" i="2"/>
  <c r="BT12" i="2" s="1"/>
  <c r="BX48" i="2"/>
  <c r="BX14" i="2"/>
  <c r="BV13" i="2"/>
  <c r="BX32" i="2"/>
  <c r="BX44" i="2"/>
  <c r="AA53" i="2"/>
  <c r="AJ64" i="2"/>
  <c r="AI64" i="2" s="1"/>
  <c r="AA52" i="2"/>
  <c r="AA39" i="2"/>
  <c r="AA33" i="2"/>
  <c r="AA44" i="2"/>
  <c r="AA34" i="2"/>
  <c r="AA32" i="2"/>
  <c r="AA17" i="2"/>
  <c r="AA46" i="2"/>
  <c r="AA15" i="2"/>
  <c r="AA41" i="2"/>
  <c r="AA36" i="2"/>
  <c r="AA29" i="2"/>
  <c r="BS39" i="2" l="1"/>
  <c r="U54" i="2"/>
  <c r="BS54" i="2"/>
  <c r="BW39" i="2"/>
  <c r="BW54" i="2" s="1"/>
  <c r="BV39" i="2"/>
  <c r="BX40" i="2"/>
  <c r="BX47" i="2"/>
  <c r="BT54" i="2"/>
  <c r="BU39" i="2"/>
  <c r="BU54" i="2" s="1"/>
  <c r="BR39" i="2"/>
  <c r="BR54" i="2" s="1"/>
  <c r="AA13" i="2"/>
  <c r="T13" i="2"/>
  <c r="BX13" i="2"/>
  <c r="BV12" i="2"/>
  <c r="AA54" i="2"/>
  <c r="BV54" i="2" l="1"/>
  <c r="BX54" i="2" s="1"/>
  <c r="BX39" i="2"/>
  <c r="BX12" i="2"/>
  <c r="N15" i="2"/>
  <c r="AI15" i="2" s="1"/>
  <c r="N42" i="2"/>
  <c r="AI42" i="2" s="1"/>
  <c r="R42" i="2"/>
  <c r="O41" i="2"/>
  <c r="V41" i="2" l="1"/>
  <c r="T41" i="2"/>
  <c r="BI41" i="2"/>
  <c r="AS41" i="2"/>
  <c r="AU41" i="2"/>
  <c r="BM41" i="2"/>
  <c r="BA41" i="2"/>
  <c r="AQ41" i="2"/>
  <c r="BE41" i="2"/>
  <c r="AK41" i="2"/>
  <c r="AW41" i="2"/>
  <c r="AM41" i="2"/>
  <c r="BC41" i="2"/>
  <c r="AY41" i="2"/>
  <c r="AO41" i="2"/>
  <c r="BG41" i="2"/>
  <c r="BO41" i="2"/>
  <c r="BK41" i="2"/>
  <c r="AG41" i="2"/>
  <c r="AE41" i="2"/>
  <c r="AC41" i="2"/>
  <c r="S42" i="2"/>
  <c r="S43" i="2"/>
  <c r="P15" i="2"/>
  <c r="R33" i="2" l="1"/>
  <c r="R15" i="2"/>
  <c r="R16" i="2"/>
  <c r="R17" i="2"/>
  <c r="R29" i="2"/>
  <c r="R30" i="2"/>
  <c r="R34" i="2"/>
  <c r="R37" i="2"/>
  <c r="R38" i="2"/>
  <c r="R43" i="2"/>
  <c r="R45" i="2"/>
  <c r="R46" i="2"/>
  <c r="R49" i="2"/>
  <c r="R50" i="2"/>
  <c r="R52" i="2"/>
  <c r="R53" i="2"/>
  <c r="Q51" i="2"/>
  <c r="X51" i="2" s="1"/>
  <c r="Q48" i="2"/>
  <c r="X48" i="2" s="1"/>
  <c r="Q44" i="2"/>
  <c r="X44" i="2" s="1"/>
  <c r="Q41" i="2"/>
  <c r="Q36" i="2"/>
  <c r="X36" i="2" s="1"/>
  <c r="Q32" i="2"/>
  <c r="X32" i="2" s="1"/>
  <c r="Q14" i="2"/>
  <c r="O51" i="2"/>
  <c r="O48" i="2"/>
  <c r="O44" i="2"/>
  <c r="O36" i="2"/>
  <c r="O32" i="2"/>
  <c r="P42" i="2"/>
  <c r="N38" i="2"/>
  <c r="AI38" i="2" s="1"/>
  <c r="N43" i="2"/>
  <c r="AI43" i="2" s="1"/>
  <c r="N45" i="2"/>
  <c r="AI45" i="2" s="1"/>
  <c r="N46" i="2"/>
  <c r="AI46" i="2" s="1"/>
  <c r="N49" i="2"/>
  <c r="AI49" i="2" s="1"/>
  <c r="N50" i="2"/>
  <c r="AI50" i="2" s="1"/>
  <c r="N52" i="2"/>
  <c r="AI52" i="2" s="1"/>
  <c r="N53" i="2"/>
  <c r="AI53" i="2" s="1"/>
  <c r="R41" i="2" l="1"/>
  <c r="X41" i="2"/>
  <c r="AQ32" i="2"/>
  <c r="AY32" i="2"/>
  <c r="AS32" i="2"/>
  <c r="BE32" i="2"/>
  <c r="AK32" i="2"/>
  <c r="BM32" i="2"/>
  <c r="AW32" i="2"/>
  <c r="AM32" i="2"/>
  <c r="BA32" i="2"/>
  <c r="BI32" i="2"/>
  <c r="BG32" i="2"/>
  <c r="AO32" i="2"/>
  <c r="BK32" i="2"/>
  <c r="BO32" i="2"/>
  <c r="AU32" i="2"/>
  <c r="BC32" i="2"/>
  <c r="V32" i="2"/>
  <c r="T32" i="2"/>
  <c r="AM36" i="2"/>
  <c r="AY36" i="2"/>
  <c r="BM36" i="2"/>
  <c r="AU36" i="2"/>
  <c r="BG36" i="2"/>
  <c r="AO36" i="2"/>
  <c r="BE36" i="2"/>
  <c r="BA36" i="2"/>
  <c r="BO36" i="2"/>
  <c r="AK36" i="2"/>
  <c r="BK36" i="2"/>
  <c r="AS36" i="2"/>
  <c r="AQ36" i="2"/>
  <c r="AW36" i="2"/>
  <c r="BI36" i="2"/>
  <c r="BC36" i="2"/>
  <c r="V36" i="2"/>
  <c r="T36" i="2"/>
  <c r="V51" i="2"/>
  <c r="T51" i="2"/>
  <c r="V48" i="2"/>
  <c r="T48" i="2"/>
  <c r="T44" i="2"/>
  <c r="V44" i="2"/>
  <c r="N14" i="2"/>
  <c r="AI14" i="2" s="1"/>
  <c r="X14" i="2"/>
  <c r="BI51" i="2"/>
  <c r="AU51" i="2"/>
  <c r="AQ51" i="2"/>
  <c r="AW51" i="2"/>
  <c r="BG51" i="2"/>
  <c r="AY51" i="2"/>
  <c r="BE51" i="2"/>
  <c r="BK51" i="2"/>
  <c r="AM51" i="2"/>
  <c r="BM51" i="2"/>
  <c r="AK51" i="2"/>
  <c r="BC51" i="2"/>
  <c r="BO51" i="2"/>
  <c r="BA51" i="2"/>
  <c r="AO51" i="2"/>
  <c r="AS51" i="2"/>
  <c r="BC48" i="2"/>
  <c r="AS48" i="2"/>
  <c r="BM48" i="2"/>
  <c r="BA48" i="2"/>
  <c r="AO48" i="2"/>
  <c r="AW48" i="2"/>
  <c r="AK48" i="2"/>
  <c r="AU48" i="2"/>
  <c r="BE48" i="2"/>
  <c r="BK48" i="2"/>
  <c r="AQ48" i="2"/>
  <c r="AM48" i="2"/>
  <c r="AY48" i="2"/>
  <c r="BI48" i="2"/>
  <c r="BG48" i="2"/>
  <c r="BO48" i="2"/>
  <c r="BA44" i="2"/>
  <c r="AY44" i="2"/>
  <c r="BI44" i="2"/>
  <c r="BC44" i="2"/>
  <c r="AS44" i="2"/>
  <c r="AW44" i="2"/>
  <c r="BE44" i="2"/>
  <c r="AM44" i="2"/>
  <c r="AO44" i="2"/>
  <c r="AK44" i="2"/>
  <c r="BG44" i="2"/>
  <c r="AQ44" i="2"/>
  <c r="BM44" i="2"/>
  <c r="AU44" i="2"/>
  <c r="BK44" i="2"/>
  <c r="BO44" i="2"/>
  <c r="AG51" i="2"/>
  <c r="AE51" i="2"/>
  <c r="AC51" i="2"/>
  <c r="AC32" i="2"/>
  <c r="O31" i="2"/>
  <c r="AG32" i="2"/>
  <c r="AE32" i="2"/>
  <c r="AC36" i="2"/>
  <c r="AG36" i="2"/>
  <c r="AE36" i="2"/>
  <c r="O35" i="2"/>
  <c r="AG44" i="2"/>
  <c r="AE44" i="2"/>
  <c r="AC44" i="2"/>
  <c r="AC48" i="2"/>
  <c r="AG48" i="2"/>
  <c r="AE48" i="2"/>
  <c r="P52" i="2"/>
  <c r="P50" i="2"/>
  <c r="S15" i="2"/>
  <c r="S17" i="2"/>
  <c r="S16" i="2"/>
  <c r="P49" i="2"/>
  <c r="S30" i="2"/>
  <c r="S29" i="2"/>
  <c r="P46" i="2"/>
  <c r="R32" i="2"/>
  <c r="S34" i="2"/>
  <c r="S33" i="2"/>
  <c r="P45" i="2"/>
  <c r="R36" i="2"/>
  <c r="S37" i="2"/>
  <c r="S38" i="2"/>
  <c r="P43" i="2"/>
  <c r="R44" i="2"/>
  <c r="S46" i="2"/>
  <c r="S45" i="2"/>
  <c r="P38" i="2"/>
  <c r="S50" i="2"/>
  <c r="S49" i="2"/>
  <c r="P53" i="2"/>
  <c r="R51" i="2"/>
  <c r="S53" i="2"/>
  <c r="S52" i="2"/>
  <c r="N36" i="2"/>
  <c r="AI36" i="2" s="1"/>
  <c r="R48" i="2"/>
  <c r="O47" i="2"/>
  <c r="R14" i="2"/>
  <c r="N51" i="2"/>
  <c r="AI51" i="2" s="1"/>
  <c r="N48" i="2"/>
  <c r="AI48" i="2" s="1"/>
  <c r="N44" i="2"/>
  <c r="AI44" i="2" s="1"/>
  <c r="BC12" i="2" l="1"/>
  <c r="BA35" i="2"/>
  <c r="AU35" i="2"/>
  <c r="BI35" i="2"/>
  <c r="BG35" i="2"/>
  <c r="AY35" i="2"/>
  <c r="AW35" i="2"/>
  <c r="AM35" i="2"/>
  <c r="AQ35" i="2"/>
  <c r="BC35" i="2"/>
  <c r="BM35" i="2"/>
  <c r="AS35" i="2"/>
  <c r="AO35" i="2"/>
  <c r="BE35" i="2"/>
  <c r="AK35" i="2"/>
  <c r="BK35" i="2"/>
  <c r="BO35" i="2"/>
  <c r="T35" i="2"/>
  <c r="V35" i="2"/>
  <c r="AU31" i="2"/>
  <c r="AM31" i="2"/>
  <c r="AY31" i="2"/>
  <c r="BM31" i="2"/>
  <c r="BG31" i="2"/>
  <c r="BO31" i="2"/>
  <c r="BC31" i="2"/>
  <c r="AW31" i="2"/>
  <c r="BE31" i="2"/>
  <c r="AQ31" i="2"/>
  <c r="BI31" i="2"/>
  <c r="AK31" i="2"/>
  <c r="AS31" i="2"/>
  <c r="BA31" i="2"/>
  <c r="AO31" i="2"/>
  <c r="BK31" i="2"/>
  <c r="V31" i="2"/>
  <c r="T31" i="2"/>
  <c r="V47" i="2"/>
  <c r="T47" i="2"/>
  <c r="BM47" i="2"/>
  <c r="BK47" i="2"/>
  <c r="BA47" i="2"/>
  <c r="AU47" i="2"/>
  <c r="BI47" i="2"/>
  <c r="AW47" i="2"/>
  <c r="AK47" i="2"/>
  <c r="BO47" i="2"/>
  <c r="BC47" i="2"/>
  <c r="AQ47" i="2"/>
  <c r="AS47" i="2"/>
  <c r="AO47" i="2"/>
  <c r="AM47" i="2"/>
  <c r="BE47" i="2"/>
  <c r="AY47" i="2"/>
  <c r="BG47" i="2"/>
  <c r="AG47" i="2"/>
  <c r="AE47" i="2"/>
  <c r="AC47" i="2"/>
  <c r="AG31" i="2"/>
  <c r="AE31" i="2"/>
  <c r="AC31" i="2"/>
  <c r="AG35" i="2"/>
  <c r="AE35" i="2"/>
  <c r="AC35" i="2"/>
  <c r="P51" i="2"/>
  <c r="P44" i="2"/>
  <c r="P48" i="2"/>
  <c r="AU12" i="2" l="1"/>
  <c r="BI12" i="2"/>
  <c r="AS12" i="2"/>
  <c r="AE12" i="2"/>
  <c r="AQ12" i="2"/>
  <c r="BK12" i="2"/>
  <c r="AO12" i="2"/>
  <c r="AW12" i="2"/>
  <c r="BA12" i="2"/>
  <c r="BE12" i="2"/>
  <c r="AC12" i="2"/>
  <c r="AM12" i="2"/>
  <c r="BM12" i="2"/>
  <c r="V12" i="2"/>
  <c r="AG12" i="2"/>
  <c r="BG12" i="2"/>
  <c r="T12" i="2"/>
  <c r="AK12" i="2"/>
  <c r="AY12" i="2"/>
  <c r="BO12" i="2"/>
  <c r="T40" i="2"/>
  <c r="V40" i="2"/>
  <c r="BO40" i="2"/>
  <c r="AO40" i="2"/>
  <c r="BE40" i="2"/>
  <c r="AQ40" i="2"/>
  <c r="AK40" i="2"/>
  <c r="BA40" i="2"/>
  <c r="AU40" i="2"/>
  <c r="AM40" i="2"/>
  <c r="BG40" i="2"/>
  <c r="BC40" i="2"/>
  <c r="AY40" i="2"/>
  <c r="BM40" i="2"/>
  <c r="AW40" i="2"/>
  <c r="AS40" i="2"/>
  <c r="BI40" i="2"/>
  <c r="BK40" i="2"/>
  <c r="O39" i="2"/>
  <c r="O54" i="2" s="1"/>
  <c r="AC40" i="2"/>
  <c r="AG40" i="2"/>
  <c r="AE40" i="2"/>
  <c r="Q31" i="2"/>
  <c r="Q35" i="2"/>
  <c r="Q40" i="2"/>
  <c r="Q47" i="2"/>
  <c r="X47" i="2" s="1"/>
  <c r="R40" i="2" l="1"/>
  <c r="X40" i="2"/>
  <c r="R31" i="2"/>
  <c r="X31" i="2"/>
  <c r="R35" i="2"/>
  <c r="X35" i="2"/>
  <c r="T39" i="2"/>
  <c r="V39" i="2"/>
  <c r="BI39" i="2"/>
  <c r="BE39" i="2"/>
  <c r="BK39" i="2"/>
  <c r="BA39" i="2"/>
  <c r="AU39" i="2"/>
  <c r="BO39" i="2"/>
  <c r="AM39" i="2"/>
  <c r="BC39" i="2"/>
  <c r="AQ39" i="2"/>
  <c r="AY39" i="2"/>
  <c r="AO39" i="2"/>
  <c r="BG39" i="2"/>
  <c r="AS39" i="2"/>
  <c r="AW39" i="2"/>
  <c r="BM39" i="2"/>
  <c r="AK39" i="2"/>
  <c r="AG39" i="2"/>
  <c r="AE39" i="2"/>
  <c r="AC39" i="2"/>
  <c r="N47" i="2"/>
  <c r="AI47" i="2" s="1"/>
  <c r="R47" i="2"/>
  <c r="Q39" i="2"/>
  <c r="X39" i="2" s="1"/>
  <c r="V54" i="2" l="1"/>
  <c r="T54" i="2"/>
  <c r="BC54" i="2"/>
  <c r="AU54" i="2"/>
  <c r="BK54" i="2"/>
  <c r="AQ54" i="2"/>
  <c r="AY54" i="2"/>
  <c r="BG54" i="2"/>
  <c r="AM54" i="2"/>
  <c r="BI54" i="2"/>
  <c r="AS54" i="2"/>
  <c r="AK54" i="2"/>
  <c r="BA54" i="2"/>
  <c r="BO54" i="2"/>
  <c r="AW54" i="2"/>
  <c r="AO54" i="2"/>
  <c r="BE54" i="2"/>
  <c r="BM54" i="2"/>
  <c r="AC54" i="2"/>
  <c r="AE54" i="2"/>
  <c r="AG54" i="2"/>
  <c r="P47" i="2"/>
  <c r="R39" i="2"/>
  <c r="N41" i="2"/>
  <c r="AI41" i="2" s="1"/>
  <c r="N40" i="2"/>
  <c r="AI40" i="2" s="1"/>
  <c r="N39" i="2"/>
  <c r="AI39" i="2" s="1"/>
  <c r="N37" i="2"/>
  <c r="AI37" i="2" s="1"/>
  <c r="N35" i="2"/>
  <c r="AI35" i="2" s="1"/>
  <c r="N34" i="2"/>
  <c r="AI34" i="2" s="1"/>
  <c r="N33" i="2"/>
  <c r="AI33" i="2" s="1"/>
  <c r="N32" i="2"/>
  <c r="AI32" i="2" s="1"/>
  <c r="N31" i="2"/>
  <c r="AI31" i="2" s="1"/>
  <c r="N30" i="2"/>
  <c r="AI30" i="2" s="1"/>
  <c r="N17" i="2"/>
  <c r="AI17" i="2" s="1"/>
  <c r="N16" i="2"/>
  <c r="AI16" i="2" s="1"/>
  <c r="O63" i="2" l="1"/>
  <c r="N61" i="2" s="1"/>
  <c r="P37" i="2"/>
  <c r="P40" i="2"/>
  <c r="P29" i="2"/>
  <c r="P39" i="2"/>
  <c r="P32" i="2"/>
  <c r="P41" i="2"/>
  <c r="P30" i="2"/>
  <c r="P16" i="2"/>
  <c r="P34" i="2"/>
  <c r="P17" i="2"/>
  <c r="P35" i="2"/>
  <c r="P31" i="2"/>
  <c r="P33" i="2"/>
  <c r="P36" i="2"/>
  <c r="N60" i="2" l="1"/>
  <c r="N62" i="2"/>
  <c r="B40" i="2"/>
  <c r="B31" i="2" l="1"/>
  <c r="B35" i="2" s="1"/>
  <c r="Q13" i="2"/>
  <c r="R13" i="2" l="1"/>
  <c r="X13" i="2"/>
  <c r="N13" i="2"/>
  <c r="AI13" i="2" s="1"/>
  <c r="Q12" i="2"/>
  <c r="P14" i="2"/>
  <c r="N12" i="2" l="1"/>
  <c r="P12" i="2" s="1"/>
  <c r="X12" i="2"/>
  <c r="P13" i="2"/>
  <c r="Q54" i="2"/>
  <c r="X54" i="2" s="1"/>
  <c r="R12" i="2"/>
  <c r="AI12" i="2" l="1"/>
  <c r="Q63" i="2"/>
  <c r="R54" i="2"/>
  <c r="S63" i="2" s="1"/>
  <c r="R60" i="2" s="1"/>
  <c r="N54" i="2"/>
  <c r="AI54" i="2" s="1"/>
  <c r="P61" i="2" l="1"/>
  <c r="P60" i="2"/>
  <c r="P62" i="2"/>
  <c r="R62" i="2"/>
  <c r="R61" i="2"/>
  <c r="P54" i="2"/>
</calcChain>
</file>

<file path=xl/sharedStrings.xml><?xml version="1.0" encoding="utf-8"?>
<sst xmlns="http://schemas.openxmlformats.org/spreadsheetml/2006/main" count="290" uniqueCount="185">
  <si>
    <t>Action</t>
  </si>
  <si>
    <t>Financement par les CEE</t>
  </si>
  <si>
    <t>Nombre d'unités sur la durée du programme</t>
  </si>
  <si>
    <t>TOTAL</t>
  </si>
  <si>
    <t>Financement hors CEE (cofinancement)</t>
  </si>
  <si>
    <t>Sous-action</t>
  </si>
  <si>
    <t>Part</t>
  </si>
  <si>
    <t>Frais fixes</t>
  </si>
  <si>
    <t>Frais variables</t>
  </si>
  <si>
    <t>Montant (en € HT)</t>
  </si>
  <si>
    <t>Montant total (en € HT)</t>
  </si>
  <si>
    <t>Consignes</t>
  </si>
  <si>
    <t>Financement hors CEE</t>
  </si>
  <si>
    <t>Explications</t>
  </si>
  <si>
    <t>1.1</t>
  </si>
  <si>
    <t>1.2</t>
  </si>
  <si>
    <t>2.1</t>
  </si>
  <si>
    <t>3.1</t>
  </si>
  <si>
    <t>1.3</t>
  </si>
  <si>
    <t>1.1.1</t>
  </si>
  <si>
    <t>1.1.2</t>
  </si>
  <si>
    <t>1.1.3</t>
  </si>
  <si>
    <t>1.2.1</t>
  </si>
  <si>
    <t>1.2.2</t>
  </si>
  <si>
    <t>2.1.1</t>
  </si>
  <si>
    <t>3.1.1</t>
  </si>
  <si>
    <t>1.3.1</t>
  </si>
  <si>
    <t>Coût unitaire (en € HT)</t>
  </si>
  <si>
    <t>2.1.2</t>
  </si>
  <si>
    <t>Parties</t>
  </si>
  <si>
    <t>1er appel de fonds</t>
  </si>
  <si>
    <t>2ème appel de fonds</t>
  </si>
  <si>
    <t>3ème appel de fonds</t>
  </si>
  <si>
    <t>4ème appel de fonds</t>
  </si>
  <si>
    <t>5ème appel de fonds</t>
  </si>
  <si>
    <t>Appels de fonds</t>
  </si>
  <si>
    <t>Montant des différents appels de fonds</t>
  </si>
  <si>
    <t>Du XX/XX/202X</t>
  </si>
  <si>
    <t>Au XX/XX/202X</t>
  </si>
  <si>
    <t>Nombre de colonnes à adapter au nombre de COPIL</t>
  </si>
  <si>
    <t>Total appels de fonds</t>
  </si>
  <si>
    <t>Montants dépensés (engagés + dépensés) à date du COPIL</t>
  </si>
  <si>
    <t>Répartion par financeurs</t>
  </si>
  <si>
    <t>financeurs 1</t>
  </si>
  <si>
    <t>financeurs 3</t>
  </si>
  <si>
    <t>financeurs 4</t>
  </si>
  <si>
    <t>financeurs 2</t>
  </si>
  <si>
    <t>Montant convention en € HT</t>
  </si>
  <si>
    <r>
      <t xml:space="preserve">Livrables / Modes de validation </t>
    </r>
    <r>
      <rPr>
        <b/>
        <u/>
        <sz val="11"/>
        <color theme="1"/>
        <rFont val="Calibri"/>
        <family val="2"/>
        <scheme val="minor"/>
      </rPr>
      <t>chiffrés</t>
    </r>
  </si>
  <si>
    <t>Porteur</t>
  </si>
  <si>
    <r>
      <t>TOTAL DES APPELS DE FONDS : montant total des financements appelés au.x financeur.s</t>
    </r>
    <r>
      <rPr>
        <b/>
        <sz val="11"/>
        <color theme="0"/>
        <rFont val="Calibri"/>
        <family val="2"/>
        <scheme val="minor"/>
      </rPr>
      <t xml:space="preserve"> </t>
    </r>
    <r>
      <rPr>
        <b/>
        <sz val="11"/>
        <color rgb="FFFF0000"/>
        <rFont val="Calibri"/>
        <family val="2"/>
        <scheme val="minor"/>
      </rPr>
      <t>(hors cofinancement)</t>
    </r>
    <r>
      <rPr>
        <b/>
        <sz val="11"/>
        <color theme="1"/>
        <rFont val="Calibri"/>
        <family val="2"/>
        <scheme val="minor"/>
      </rPr>
      <t>. La part de ces fonds par rapport au budget total hors cofinancement établi dans la convention s'exprime en %</t>
    </r>
  </si>
  <si>
    <r>
      <t xml:space="preserve">CONSOMMATION DU BUDGET : montant des dépenses engagées ou versées </t>
    </r>
    <r>
      <rPr>
        <b/>
        <sz val="11"/>
        <color rgb="FFFF0000"/>
        <rFont val="Calibri"/>
        <family val="2"/>
        <scheme val="minor"/>
      </rPr>
      <t>(hors cofinancement)</t>
    </r>
    <r>
      <rPr>
        <b/>
        <sz val="11"/>
        <color theme="1"/>
        <rFont val="Calibri"/>
        <family val="2"/>
        <scheme val="minor"/>
      </rPr>
      <t>. La part de ces dépenses par rapport au budget total hors cofinancement établi dans la convention s'exprime en %</t>
    </r>
  </si>
  <si>
    <r>
      <t xml:space="preserve">CONSOMMATION DU COFINANCEMENT : montant des dépenses engagées ou versées. La part de ces dépenses par rapport au budget total </t>
    </r>
    <r>
      <rPr>
        <b/>
        <sz val="11"/>
        <color rgb="FFFF0000"/>
        <rFont val="Calibri"/>
        <family val="2"/>
        <scheme val="minor"/>
      </rPr>
      <t>avec cofinancement</t>
    </r>
    <r>
      <rPr>
        <b/>
        <sz val="11"/>
        <color theme="1"/>
        <rFont val="Calibri"/>
        <family val="2"/>
        <scheme val="minor"/>
      </rPr>
      <t xml:space="preserve"> établi dans la convention s'exprime en %</t>
    </r>
  </si>
  <si>
    <t>FONDS RESTANT A APPELER : montant des fonds encore mobilisables par rapport au budget établi dans la convention. La part de ces fonds par rapport au budget total hors cofinancement établi dans la convention s'exprime en %</t>
  </si>
  <si>
    <t>ETAT FINAL ou RELIQUAT (le cas échéant) à la fin du programme : montant restant, après tous les appels de fonds et toutes les dépenses engagées ou versées pour le déploiement du programme, par rapport au budget établi dans la convention
(en € HT)</t>
  </si>
  <si>
    <t>Suivi COPIL (hors cofinancement) : la colonne "Part" des appels de fonds OU de la consommation budgétaire (colonnes AB, AD, AF, AH, AJ, etc.) s'exprime en pourcentage et correspond à la part des fonds OU à la part des dépenses engagées ou versées par rapport au total du budget (hors cofinancement) établi dans la convention.</t>
  </si>
  <si>
    <t>6ème appel de fonds</t>
  </si>
  <si>
    <t>7ème appel de fonds</t>
  </si>
  <si>
    <t>8ème appel de fonds</t>
  </si>
  <si>
    <t>9ème appel de fonds</t>
  </si>
  <si>
    <t>10ème appel de fonds</t>
  </si>
  <si>
    <r>
      <rPr>
        <b/>
        <sz val="11"/>
        <rFont val="Calibri"/>
        <family val="2"/>
        <scheme val="minor"/>
      </rPr>
      <t>SUIVI DES ADF PAR FINANCEURS</t>
    </r>
    <r>
      <rPr>
        <sz val="11"/>
        <color rgb="FFFF0000"/>
        <rFont val="Calibri"/>
        <family val="2"/>
        <scheme val="minor"/>
      </rPr>
      <t xml:space="preserve">
(ce tableau est indépendant de celui ci-dessus et sert à distinguer les contributions de chaque financeur dans les différents appels de fonds; rajouter des lignes au besoin)</t>
    </r>
  </si>
  <si>
    <t>SUIVI BUDGETAIRE DU PROGRAMME CEE [NOM DU PROGRAMME]</t>
  </si>
  <si>
    <t>Prestataire 1</t>
  </si>
  <si>
    <t>Prestataire 2</t>
  </si>
  <si>
    <t>Prestataire 3</t>
  </si>
  <si>
    <t>Prestataire 4</t>
  </si>
  <si>
    <t>Prestataire 5</t>
  </si>
  <si>
    <t>Partie à compléter tout au long de l'avancement du programme</t>
  </si>
  <si>
    <t>1.4</t>
  </si>
  <si>
    <t>1,3,2</t>
  </si>
  <si>
    <t>1,4,1</t>
  </si>
  <si>
    <t>Rajouter des colonnes pour les COPIL supplémentaires</t>
  </si>
  <si>
    <t>1,4,2</t>
  </si>
  <si>
    <t>Interne</t>
  </si>
  <si>
    <t xml:space="preserve">Graphique: </t>
  </si>
  <si>
    <t>Bénéficiaires</t>
  </si>
  <si>
    <t>Consommation budgétaire entre le dernier COPIL réalisé et la fin du programme</t>
  </si>
  <si>
    <t xml:space="preserve">REPARTITION DU FINANCEMENT
 EN FONCTION DU DESTINATAIRE  </t>
  </si>
  <si>
    <t>Montant en € sur financement CEE</t>
  </si>
  <si>
    <t>Montant en € sur cofinancement</t>
  </si>
  <si>
    <t>Montant en € sur fiancement total</t>
  </si>
  <si>
    <t>Partie à compléter pour candidature et avant signature de la convention</t>
  </si>
  <si>
    <t>COMMENT REMPLIR LE BUDGET dans la feuille "Suivi budgétaire" :</t>
  </si>
  <si>
    <t>1 -</t>
  </si>
  <si>
    <t>Segmentation du programme, du niveau n (actions) à n-2 (étapes)</t>
  </si>
  <si>
    <t xml:space="preserve">Frais dépendants des objectifs et des cibles du programmes/de chaque action </t>
  </si>
  <si>
    <t>Si les financements ne vont pas être distribués entre plusieurs entités partenaires du programme (pas de coportage), éliminer la colonne G avant de commencer à remplir le tableau, ou laisser vide</t>
  </si>
  <si>
    <t>Action/Sous-Action/Sous-sous-action = colonnes B à H</t>
  </si>
  <si>
    <t>Coût unitaire/Nombre d'unités/Unités = colonnes I à K</t>
  </si>
  <si>
    <t xml:space="preserve">Nombre de cibles ou objectifs de chaque action, leur nature et leur coût unitaire </t>
  </si>
  <si>
    <t>Budget du (des) obligé(s) financeur(s) CEE, en €HT</t>
  </si>
  <si>
    <t>Mention "Porteur" = colonne G</t>
  </si>
  <si>
    <r>
      <t>Destinataire 
[</t>
    </r>
    <r>
      <rPr>
        <b/>
        <sz val="11"/>
        <color rgb="FFFF0000"/>
        <rFont val="Calibri"/>
        <family val="2"/>
        <scheme val="minor"/>
      </rPr>
      <t>choisir parmi</t>
    </r>
    <r>
      <rPr>
        <b/>
        <sz val="11"/>
        <color theme="1"/>
        <rFont val="Calibri"/>
        <family val="2"/>
        <scheme val="minor"/>
      </rPr>
      <t>: Interne (I), Prestataire (P), Bénéficiaire (B)]</t>
    </r>
  </si>
  <si>
    <t>Prestataires</t>
  </si>
  <si>
    <t>Colonne O = remplir le budget alloué à chaque action/sous-action/sous-sous-action (au plus détaillé)</t>
  </si>
  <si>
    <t>Colonne Q = remplir le budget alloué à chaque action/sous-action/sous-sous-action(au plus détaillé)</t>
  </si>
  <si>
    <t>Budget propre, autres financements (non financés par les CEE)</t>
  </si>
  <si>
    <t>Partie à compléter pour candidature et avant signature de la convention = colonnes B à S</t>
  </si>
  <si>
    <t>Remplir les actions les plus détaillées et segmentées possibles (possibilité de rajouter des colonnes après "sous-sous-actions" si besoin). Attention à bien tirer ou copier les formules des colonnes N à S.</t>
  </si>
  <si>
    <t>Modifier les formules s'il y a des COPIL supplémentaires (colonnes U et W)</t>
  </si>
  <si>
    <t>Destinataire = colonne M</t>
  </si>
  <si>
    <t>Destinataire final des frais attribués à chaque sous-sous-action</t>
  </si>
  <si>
    <t>Choisir parmi: 
- Interne (I), si les frais alimentent le fonctionnement interne de la structure (ex: ETP)
- Prestataire (P), si les frais seront dédiés à payer un prestataire externe différent du porteur pour réaliser l'action (ex: développement site internet)
- Bénéficiaire (B), si les frais sont destinés à être directement versés au bénéficiaires (ex: primes)</t>
  </si>
  <si>
    <t>Frais incompressibles et nécessaires à la bonne réalisation du programme</t>
  </si>
  <si>
    <t xml:space="preserve"> Indication permettant de voir la répartition budgétaire entre co-porteurs (porteurs et porteurs associés) au niveau de la sous-sous-action</t>
  </si>
  <si>
    <t>Synthèse de la répartition des fonds par destinataire</t>
  </si>
  <si>
    <t>Ne pas remplir les colonnes I à K. Remplir uniquement les montants au niveau de la sous-sous-action, dans les colonnes O et Q, les formules indiqueront par la suite le total par sous-action, action et frais fixes.</t>
  </si>
  <si>
    <t>Bien remplir les colonnes I à K. Remplir uniquement les montants au niveau de la sous-sous-action, dans les colonnes O et Q, les formules indiqueront par la suite le total par sous-action, action et frais variables.</t>
  </si>
  <si>
    <t xml:space="preserve">Tableau de la répartition du financement en fonction du destinataire </t>
  </si>
  <si>
    <t>Consommation budgétaire: suivi des dépenses par action</t>
  </si>
  <si>
    <t>Nombre de colonnes à adapter au nombre d'appels de fonds.</t>
  </si>
  <si>
    <t>Etat final ou reliquat</t>
  </si>
  <si>
    <t>Fonds appelés mais ni consommés ni engagés à date du COPIL puis à la fin du programme</t>
  </si>
  <si>
    <t xml:space="preserve">Tableau de suivi des ADF par financeurs </t>
  </si>
  <si>
    <t>Indiquer le montant des contributions de chaque financeur par appel de fonds</t>
  </si>
  <si>
    <t>Synthèse des montants appelés par financeur et ADF</t>
  </si>
  <si>
    <t>Hors cofinancement</t>
  </si>
  <si>
    <t>Prestataire 6</t>
  </si>
  <si>
    <t>TOTAL PRESTATAIRES</t>
  </si>
  <si>
    <r>
      <t xml:space="preserve">Ajouter des lignes au besoin, puis tirer les formules (sans modifier le format) et/ou </t>
    </r>
    <r>
      <rPr>
        <u/>
        <sz val="11"/>
        <color theme="8"/>
        <rFont val="Calibri"/>
        <family val="2"/>
        <scheme val="minor"/>
      </rPr>
      <t>actualiser les sommes des lignes frais fixes, frais variables et action</t>
    </r>
  </si>
  <si>
    <t>Compléter les noms des prestataires et renseigner les montants facturés et payés pour l'action concernée</t>
  </si>
  <si>
    <t xml:space="preserve">  des lignes frais fixes, frais variables, au niveau de l'action, la sous-action et pour la colonne TOTAL)</t>
  </si>
  <si>
    <t>Rajouter des colonnes s'il y a plus de prestataires (attention: bien actualiser les formules</t>
  </si>
  <si>
    <t>Fin de programme et bilan</t>
  </si>
  <si>
    <t>Partie à compléter pour le bilan de fin de programme</t>
  </si>
  <si>
    <t>Noms des prestataires et montants facturés et payés pour chaque action concernée</t>
  </si>
  <si>
    <t>Masquer les colonnes T à BQ pour renseigner plus facilement cette partie du tableau. Attention à actualiser les formules.</t>
  </si>
  <si>
    <t>Tableau indépendant. Complèter d'abord le grand tableau par sous-sous-action, et ensuite filtrer sur la colonne M (destinataire) pour obtenir les lignes qui correspondent à chaque catégorie, en faire la somme des montants, puis renseigner ce tableau de synthèse de la répartition du financement par type de destinaitaire. Une fois le tableau renseigné, insérer un graphique par secteurs.</t>
  </si>
  <si>
    <t>Typologie d'ETP</t>
  </si>
  <si>
    <t>Chef de projet</t>
  </si>
  <si>
    <t>Tableau ETP</t>
  </si>
  <si>
    <t>COPIL 1</t>
  </si>
  <si>
    <t>date: XX/XX/202X</t>
  </si>
  <si>
    <t>Consommation budgétaire : montant des dépenses engagées ou versées à la date du premier COPIL</t>
  </si>
  <si>
    <t>Consommation budgétaire : montant des dépenses engagées ou versées entre le 1er et le 2ème COPIL</t>
  </si>
  <si>
    <t>COPIL 2</t>
  </si>
  <si>
    <t>CONVENTION</t>
  </si>
  <si>
    <t>1er appel de fonds  : montant des fonds appelés au.x financeur.s</t>
  </si>
  <si>
    <t>COPIL 3</t>
  </si>
  <si>
    <t>COPIL 4</t>
  </si>
  <si>
    <t>COPIL 6</t>
  </si>
  <si>
    <t>COPIL 8</t>
  </si>
  <si>
    <t>COPIL 5</t>
  </si>
  <si>
    <t>Consommation budgétaire : montant des dépenses engagées ou versées entre le 2ème et le 3ème COPIL</t>
  </si>
  <si>
    <t>Consommation budgétaire  : montant des dépenses engagées ou versées entre le 3ème et le 4ème COPIL</t>
  </si>
  <si>
    <t>Consommation budgétaire : montant des dépenses engagées ou versées entre le 4ème et le 5ème COPIL</t>
  </si>
  <si>
    <t>Consommation budgétaire : montant des dépenses engagées ou versées entre le 5ème et le 6ème COPIL</t>
  </si>
  <si>
    <t>Consommation budgétaire  : montant des dépenses engagées ou versées entre le 6ème et le 7ème COPIL</t>
  </si>
  <si>
    <t>Consommation budgétaire : montant des dépenses engagées ou versées entre le 7ème et le 8ème COPIL</t>
  </si>
  <si>
    <t>Consommation budgétaire : montant des dépenses engagées ou versées entre le 8ème et le 9ème COPIL</t>
  </si>
  <si>
    <t>COPIL 7</t>
  </si>
  <si>
    <t>COPIL 9</t>
  </si>
  <si>
    <t>Fin de programme</t>
  </si>
  <si>
    <t>Chargé de mission</t>
  </si>
  <si>
    <t>Répartition (par co-porteur) du budget CEE attribué à chaque sous-action (en %)</t>
  </si>
  <si>
    <t>Description de l'action</t>
  </si>
  <si>
    <t>Unité (ex: euros, j.h, jours…)</t>
  </si>
  <si>
    <t>Sous-sous-action 
(attribuée à chaque co-porteur s'il y a lieu)</t>
  </si>
  <si>
    <r>
      <t xml:space="preserve">TJM chargé environné programme (euros)
</t>
    </r>
    <r>
      <rPr>
        <b/>
        <sz val="11"/>
        <color theme="1"/>
        <rFont val="Calibri"/>
        <family val="2"/>
        <scheme val="minor"/>
      </rPr>
      <t>à remplir</t>
    </r>
  </si>
  <si>
    <t>Directeur de programme</t>
  </si>
  <si>
    <t>Permet d'indiquer les coût pour des typologies d'ETP définies (coûts internes)</t>
  </si>
  <si>
    <t>TJM chargé environné total (euros)</t>
  </si>
  <si>
    <r>
      <t xml:space="preserve">Chargé de mission </t>
    </r>
    <r>
      <rPr>
        <b/>
        <sz val="11"/>
        <color theme="1"/>
        <rFont val="Calibri"/>
        <family val="2"/>
        <scheme val="minor"/>
      </rPr>
      <t>(exemple valide)</t>
    </r>
  </si>
  <si>
    <r>
      <t xml:space="preserve">Chargé de mission </t>
    </r>
    <r>
      <rPr>
        <b/>
        <sz val="11"/>
        <color theme="1"/>
        <rFont val="Calibri"/>
        <family val="2"/>
        <scheme val="minor"/>
      </rPr>
      <t>(exemple invalide)</t>
    </r>
  </si>
  <si>
    <t>Complément sous forme de cofinancement</t>
  </si>
  <si>
    <t>Limite TJM chargé environné autorisée (euros)</t>
  </si>
  <si>
    <t>2.2</t>
  </si>
  <si>
    <t>2.2.1</t>
  </si>
  <si>
    <t>2.2.2</t>
  </si>
  <si>
    <t>Frais de fonctionnement</t>
  </si>
  <si>
    <t>Frais de gestion</t>
  </si>
  <si>
    <t>Attestations CAC</t>
  </si>
  <si>
    <t>Audit</t>
  </si>
  <si>
    <t>Masse salariale</t>
  </si>
  <si>
    <t>Directeur.rice de programme</t>
  </si>
  <si>
    <t>Chef.fe de projet</t>
  </si>
  <si>
    <t>Chargé.e de mission</t>
  </si>
  <si>
    <t>ETP.an</t>
  </si>
  <si>
    <t>Communication</t>
  </si>
  <si>
    <t>Site web</t>
  </si>
  <si>
    <t>Pour chaque action concernée, colonne I * colonne K = colonne O</t>
  </si>
  <si>
    <t>Commencez par entrer le nombre de jours de travail annuels d'un ETP pour connaître la limite autorisée pour les 3 types de postes renseignés (harmonisation faite sur une base de 220 jours/an).
Veuillez ensuite indiquer le coût réel de chaque type d'ETP pour la structure. Vous pouvez apporter un complément sous forme de cofinancement.
Ce coût doit être inférieur à la limite imposée et doit refléter les coûts réels supportés par le porteur. Une étude approfondie de ces coûts pourra être menée dans le cadre d'un audit financier.</t>
  </si>
  <si>
    <r>
      <t xml:space="preserve">Nb jours de travail par an d'un ETP
</t>
    </r>
    <r>
      <rPr>
        <b/>
        <sz val="11"/>
        <color theme="1"/>
        <rFont val="Calibri"/>
        <family val="2"/>
        <scheme val="minor"/>
      </rPr>
      <t>à modifier si besoin</t>
    </r>
  </si>
  <si>
    <t>Merci de détailler  les autres postes de dépenses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</si>
</sst>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b/>
      <sz val="11"/>
      <color rgb="FF0070C0"/>
      <name val="Calibri"/>
      <family val="2"/>
      <scheme val="minor"/>
    </font>
    <font>
      <b/>
      <u/>
      <sz val="11"/>
      <color theme="1"/>
      <name val="Calibri"/>
      <family val="2"/>
      <scheme val="minor"/>
    </font>
    <font>
      <i/>
      <sz val="11"/>
      <color theme="1"/>
      <name val="Calibri"/>
      <family val="2"/>
      <scheme val="minor"/>
    </font>
    <font>
      <i/>
      <sz val="26"/>
      <color rgb="FFC000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i/>
      <sz val="11"/>
      <color theme="0"/>
      <name val="Calibri"/>
      <family val="2"/>
      <scheme val="minor"/>
    </font>
    <font>
      <b/>
      <sz val="11"/>
      <name val="Calibri"/>
      <family val="2"/>
      <scheme val="minor"/>
    </font>
    <font>
      <sz val="11"/>
      <color theme="8"/>
      <name val="Calibri"/>
      <family val="2"/>
      <scheme val="minor"/>
    </font>
    <font>
      <sz val="11"/>
      <name val="Calibri"/>
      <family val="2"/>
      <scheme val="minor"/>
    </font>
    <font>
      <b/>
      <sz val="11"/>
      <color theme="1" tint="0.34998626667073579"/>
      <name val="Calibri"/>
      <family val="2"/>
      <scheme val="minor"/>
    </font>
    <font>
      <u/>
      <sz val="11"/>
      <color theme="8"/>
      <name val="Calibri"/>
      <family val="2"/>
      <scheme val="minor"/>
    </font>
    <font>
      <sz val="11"/>
      <color theme="0" tint="-0.499984740745262"/>
      <name val="Calibri"/>
      <family val="2"/>
      <scheme val="minor"/>
    </font>
    <font>
      <sz val="8"/>
      <name val="Calibri"/>
      <family val="2"/>
      <scheme val="minor"/>
    </font>
  </fonts>
  <fills count="25">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rgb="FFEE8544"/>
        <bgColor indexed="64"/>
      </patternFill>
    </fill>
    <fill>
      <patternFill patternType="solid">
        <fgColor rgb="FFF4B2EF"/>
        <bgColor indexed="64"/>
      </patternFill>
    </fill>
    <fill>
      <patternFill patternType="solid">
        <fgColor rgb="FFE6BA00"/>
        <bgColor indexed="64"/>
      </patternFill>
    </fill>
    <fill>
      <patternFill patternType="solid">
        <fgColor rgb="FF206E5B"/>
        <bgColor indexed="64"/>
      </patternFill>
    </fill>
    <fill>
      <patternFill patternType="solid">
        <fgColor rgb="FFFACDB4"/>
        <bgColor indexed="64"/>
      </patternFill>
    </fill>
    <fill>
      <patternFill patternType="solid">
        <fgColor theme="2" tint="-9.9978637043366805E-2"/>
        <bgColor indexed="64"/>
      </patternFill>
    </fill>
    <fill>
      <patternFill patternType="solid">
        <fgColor rgb="FF40C860"/>
        <bgColor indexed="64"/>
      </patternFill>
    </fill>
    <fill>
      <patternFill patternType="solid">
        <fgColor theme="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style="medium">
        <color indexed="64"/>
      </top>
      <bottom style="thin">
        <color indexed="64"/>
      </bottom>
      <diagonal style="thin">
        <color indexed="64"/>
      </diagonal>
    </border>
    <border diagonalUp="1" diagonalDown="1">
      <left style="medium">
        <color indexed="64"/>
      </left>
      <right style="medium">
        <color indexed="64"/>
      </right>
      <top style="thin">
        <color indexed="64"/>
      </top>
      <bottom style="medium">
        <color indexed="64"/>
      </bottom>
      <diagonal style="thin">
        <color indexed="64"/>
      </diagonal>
    </border>
    <border>
      <left/>
      <right style="thin">
        <color indexed="64"/>
      </right>
      <top/>
      <bottom style="medium">
        <color indexed="64"/>
      </bottom>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thin">
        <color indexed="64"/>
      </right>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indexed="64"/>
      </right>
      <top style="medium">
        <color theme="0" tint="-0.499984740745262"/>
      </top>
      <bottom style="medium">
        <color theme="0" tint="-0.499984740745262"/>
      </bottom>
      <diagonal/>
    </border>
    <border>
      <left style="medium">
        <color indexed="64"/>
      </left>
      <right/>
      <top style="medium">
        <color theme="0" tint="-0.499984740745262"/>
      </top>
      <bottom style="medium">
        <color indexed="64"/>
      </bottom>
      <diagonal/>
    </border>
    <border>
      <left/>
      <right/>
      <top style="medium">
        <color theme="0" tint="-0.499984740745262"/>
      </top>
      <bottom style="medium">
        <color indexed="64"/>
      </bottom>
      <diagonal/>
    </border>
    <border>
      <left/>
      <right style="medium">
        <color indexed="64"/>
      </right>
      <top style="medium">
        <color theme="0" tint="-0.499984740745262"/>
      </top>
      <bottom style="medium">
        <color indexed="64"/>
      </bottom>
      <diagonal/>
    </border>
  </borders>
  <cellStyleXfs count="2">
    <xf numFmtId="0" fontId="0" fillId="0" borderId="0"/>
    <xf numFmtId="9" fontId="1" fillId="0" borderId="0" applyFont="0" applyFill="0" applyBorder="0" applyAlignment="0" applyProtection="0"/>
  </cellStyleXfs>
  <cellXfs count="490">
    <xf numFmtId="0" fontId="0" fillId="0" borderId="0" xfId="0"/>
    <xf numFmtId="0" fontId="0" fillId="4" borderId="0" xfId="0" applyFill="1" applyAlignment="1">
      <alignment horizontal="center" vertical="center" wrapText="1"/>
    </xf>
    <xf numFmtId="0" fontId="0" fillId="4" borderId="0" xfId="0" applyFill="1" applyBorder="1" applyAlignment="1">
      <alignment horizontal="center" vertical="center" wrapText="1"/>
    </xf>
    <xf numFmtId="49" fontId="0" fillId="4" borderId="0" xfId="0" applyNumberFormat="1" applyFill="1" applyAlignment="1">
      <alignment horizontal="center" vertical="center" wrapText="1"/>
    </xf>
    <xf numFmtId="0" fontId="4" fillId="4" borderId="0" xfId="0" applyFont="1" applyFill="1" applyAlignment="1">
      <alignment horizontal="center" vertical="center" wrapText="1"/>
    </xf>
    <xf numFmtId="49" fontId="0" fillId="4" borderId="0" xfId="0" applyNumberFormat="1" applyFill="1" applyBorder="1" applyAlignment="1">
      <alignment horizontal="center" vertical="center" wrapText="1"/>
    </xf>
    <xf numFmtId="0" fontId="3" fillId="4" borderId="0" xfId="0" applyFont="1" applyFill="1" applyAlignment="1">
      <alignment horizontal="left" vertical="center"/>
    </xf>
    <xf numFmtId="164" fontId="0" fillId="4" borderId="0" xfId="0" applyNumberFormat="1" applyFill="1" applyAlignment="1">
      <alignment horizontal="center" vertical="center" wrapText="1"/>
    </xf>
    <xf numFmtId="164" fontId="0" fillId="4" borderId="0" xfId="0" applyNumberFormat="1" applyFill="1" applyBorder="1" applyAlignment="1">
      <alignment horizontal="center" vertical="center" wrapText="1"/>
    </xf>
    <xf numFmtId="0" fontId="7" fillId="4" borderId="0" xfId="0" applyFont="1" applyFill="1" applyAlignment="1">
      <alignment horizontal="center" vertical="center" wrapText="1"/>
    </xf>
    <xf numFmtId="0" fontId="0" fillId="4" borderId="0" xfId="0" applyFill="1" applyBorder="1" applyAlignment="1">
      <alignment vertical="center" wrapText="1"/>
    </xf>
    <xf numFmtId="0" fontId="7" fillId="4" borderId="0" xfId="0" applyFont="1" applyFill="1" applyBorder="1" applyAlignment="1">
      <alignment vertical="center" wrapText="1"/>
    </xf>
    <xf numFmtId="0" fontId="0" fillId="4" borderId="0" xfId="0" applyFont="1" applyFill="1" applyAlignment="1">
      <alignment horizontal="center" vertical="center" wrapText="1"/>
    </xf>
    <xf numFmtId="0" fontId="2" fillId="4" borderId="0" xfId="0" applyFont="1" applyFill="1" applyAlignment="1">
      <alignment horizontal="center" vertical="center" wrapText="1"/>
    </xf>
    <xf numFmtId="164" fontId="2" fillId="2" borderId="22" xfId="0" applyNumberFormat="1" applyFont="1" applyFill="1" applyBorder="1" applyAlignment="1">
      <alignment horizontal="center" vertical="center" wrapText="1"/>
    </xf>
    <xf numFmtId="164" fontId="2" fillId="8" borderId="48"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4" fontId="0" fillId="6" borderId="8" xfId="0" applyNumberFormat="1" applyFont="1" applyFill="1" applyBorder="1" applyAlignment="1">
      <alignment horizontal="center" vertical="center" wrapText="1"/>
    </xf>
    <xf numFmtId="164" fontId="7" fillId="5" borderId="8" xfId="0" applyNumberFormat="1" applyFont="1" applyFill="1" applyBorder="1" applyAlignment="1">
      <alignment horizontal="center" vertical="center" wrapText="1"/>
    </xf>
    <xf numFmtId="164" fontId="7" fillId="5" borderId="13" xfId="0" applyNumberFormat="1" applyFont="1" applyFill="1" applyBorder="1" applyAlignment="1">
      <alignment horizontal="center" vertical="center" wrapText="1"/>
    </xf>
    <xf numFmtId="9" fontId="1" fillId="6" borderId="7" xfId="1" applyFont="1" applyFill="1" applyBorder="1" applyAlignment="1">
      <alignment horizontal="center" vertical="center" wrapText="1"/>
    </xf>
    <xf numFmtId="9" fontId="7" fillId="5" borderId="7" xfId="1" applyFont="1" applyFill="1" applyBorder="1" applyAlignment="1">
      <alignment horizontal="center" vertical="center" wrapText="1"/>
    </xf>
    <xf numFmtId="9" fontId="5" fillId="7" borderId="7" xfId="1" applyFont="1" applyFill="1" applyBorder="1" applyAlignment="1">
      <alignment horizontal="center" vertical="center" wrapText="1"/>
    </xf>
    <xf numFmtId="9" fontId="7" fillId="5" borderId="16" xfId="1" applyFont="1" applyFill="1" applyBorder="1" applyAlignment="1">
      <alignment horizontal="center" vertical="center" wrapText="1"/>
    </xf>
    <xf numFmtId="0" fontId="0" fillId="4" borderId="0" xfId="0" applyFill="1" applyBorder="1" applyAlignment="1">
      <alignment horizontal="center" vertical="center" wrapText="1"/>
    </xf>
    <xf numFmtId="9" fontId="2" fillId="8" borderId="14" xfId="1" applyFont="1" applyFill="1" applyBorder="1" applyAlignment="1">
      <alignment vertical="center" wrapText="1"/>
    </xf>
    <xf numFmtId="9" fontId="0" fillId="4" borderId="0" xfId="1" applyFont="1" applyFill="1" applyAlignment="1">
      <alignment horizontal="center" vertical="center" wrapText="1"/>
    </xf>
    <xf numFmtId="9" fontId="0" fillId="4" borderId="0" xfId="1" applyFont="1" applyFill="1" applyBorder="1" applyAlignment="1">
      <alignment horizontal="center" vertical="center" wrapText="1"/>
    </xf>
    <xf numFmtId="9" fontId="2" fillId="2" borderId="18" xfId="1" applyFont="1" applyFill="1" applyBorder="1" applyAlignment="1">
      <alignment horizontal="center" vertical="center" wrapText="1"/>
    </xf>
    <xf numFmtId="9" fontId="2" fillId="8" borderId="14" xfId="1" applyFont="1" applyFill="1" applyBorder="1" applyAlignment="1">
      <alignment horizontal="center" vertical="center" wrapText="1"/>
    </xf>
    <xf numFmtId="9" fontId="2" fillId="9" borderId="18" xfId="1" applyFont="1" applyFill="1" applyBorder="1" applyAlignment="1">
      <alignment horizontal="center" vertical="center" wrapText="1"/>
    </xf>
    <xf numFmtId="164" fontId="2" fillId="9" borderId="22" xfId="0" applyNumberFormat="1" applyFont="1" applyFill="1" applyBorder="1" applyAlignment="1">
      <alignment horizontal="center" vertical="center" wrapText="1"/>
    </xf>
    <xf numFmtId="9" fontId="2" fillId="10" borderId="16" xfId="1" applyFont="1" applyFill="1" applyBorder="1" applyAlignment="1">
      <alignment horizontal="center" vertical="center" wrapText="1"/>
    </xf>
    <xf numFmtId="164" fontId="2" fillId="10" borderId="13" xfId="0"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2" fillId="4" borderId="0" xfId="0" applyFont="1" applyFill="1" applyBorder="1" applyAlignment="1">
      <alignment horizontal="center" vertical="center" wrapText="1"/>
    </xf>
    <xf numFmtId="164" fontId="2" fillId="8" borderId="5" xfId="0" applyNumberFormat="1" applyFont="1" applyFill="1" applyBorder="1" applyAlignment="1">
      <alignment horizontal="center" vertical="center" wrapText="1"/>
    </xf>
    <xf numFmtId="164" fontId="5" fillId="7" borderId="28" xfId="0" applyNumberFormat="1" applyFont="1" applyFill="1" applyBorder="1" applyAlignment="1">
      <alignment horizontal="center" vertical="center" wrapText="1"/>
    </xf>
    <xf numFmtId="164" fontId="0" fillId="6" borderId="28" xfId="0" applyNumberFormat="1" applyFont="1" applyFill="1" applyBorder="1" applyAlignment="1">
      <alignment horizontal="center" vertical="center" wrapText="1"/>
    </xf>
    <xf numFmtId="164" fontId="7" fillId="5" borderId="28" xfId="0" applyNumberFormat="1" applyFont="1" applyFill="1" applyBorder="1" applyAlignment="1">
      <alignment horizontal="center" vertical="center" wrapText="1"/>
    </xf>
    <xf numFmtId="164" fontId="7" fillId="5" borderId="10" xfId="0" applyNumberFormat="1" applyFont="1" applyFill="1" applyBorder="1" applyAlignment="1">
      <alignment horizontal="center" vertical="center" wrapText="1"/>
    </xf>
    <xf numFmtId="0" fontId="0" fillId="4" borderId="0" xfId="0" applyFill="1" applyBorder="1" applyAlignment="1">
      <alignment horizontal="center" vertical="center" wrapText="1"/>
    </xf>
    <xf numFmtId="9" fontId="1" fillId="9" borderId="39" xfId="1" applyFont="1" applyFill="1" applyBorder="1" applyAlignment="1">
      <alignment horizontal="center" vertical="center" wrapText="1"/>
    </xf>
    <xf numFmtId="164" fontId="0" fillId="9" borderId="22" xfId="0" applyNumberFormat="1" applyFont="1" applyFill="1" applyBorder="1" applyAlignment="1">
      <alignment horizontal="center" vertical="center" wrapText="1"/>
    </xf>
    <xf numFmtId="9" fontId="1" fillId="9" borderId="18" xfId="1" applyFont="1" applyFill="1" applyBorder="1" applyAlignment="1">
      <alignment horizontal="center" vertical="center" wrapText="1"/>
    </xf>
    <xf numFmtId="164" fontId="5" fillId="7" borderId="57" xfId="0" applyNumberFormat="1" applyFont="1" applyFill="1" applyBorder="1" applyAlignment="1">
      <alignment horizontal="center" vertical="center" wrapText="1"/>
    </xf>
    <xf numFmtId="164" fontId="0" fillId="6" borderId="57" xfId="0" applyNumberFormat="1" applyFont="1" applyFill="1" applyBorder="1" applyAlignment="1">
      <alignment horizontal="center" vertical="center" wrapText="1"/>
    </xf>
    <xf numFmtId="164" fontId="7" fillId="5" borderId="57" xfId="0" applyNumberFormat="1" applyFont="1" applyFill="1" applyBorder="1" applyAlignment="1">
      <alignment horizontal="center" vertical="center" wrapText="1"/>
    </xf>
    <xf numFmtId="164" fontId="7" fillId="5" borderId="58" xfId="0" applyNumberFormat="1" applyFont="1" applyFill="1" applyBorder="1" applyAlignment="1">
      <alignment horizontal="center" vertical="center" wrapText="1"/>
    </xf>
    <xf numFmtId="164" fontId="2" fillId="8" borderId="56" xfId="0" applyNumberFormat="1" applyFont="1" applyFill="1" applyBorder="1" applyAlignment="1">
      <alignment horizontal="center" vertical="center" wrapText="1"/>
    </xf>
    <xf numFmtId="164" fontId="0" fillId="5" borderId="7" xfId="0" applyNumberFormat="1" applyFont="1" applyFill="1" applyBorder="1" applyAlignment="1">
      <alignment horizontal="center" vertical="center" wrapText="1"/>
    </xf>
    <xf numFmtId="164" fontId="0" fillId="6" borderId="7" xfId="0" applyNumberFormat="1" applyFont="1" applyFill="1" applyBorder="1" applyAlignment="1">
      <alignment horizontal="center" vertical="center" wrapText="1"/>
    </xf>
    <xf numFmtId="164" fontId="0" fillId="6" borderId="16" xfId="0" applyNumberFormat="1" applyFon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164" fontId="0" fillId="6" borderId="2" xfId="0" applyNumberFormat="1" applyFont="1" applyFill="1" applyBorder="1" applyAlignment="1">
      <alignment horizontal="center" vertical="center" wrapText="1"/>
    </xf>
    <xf numFmtId="164" fontId="0" fillId="6" borderId="20" xfId="0" applyNumberFormat="1" applyFont="1" applyFill="1" applyBorder="1" applyAlignment="1">
      <alignment horizontal="center" vertical="center" wrapText="1"/>
    </xf>
    <xf numFmtId="10" fontId="0" fillId="5" borderId="7" xfId="0" applyNumberFormat="1" applyFont="1" applyFill="1" applyBorder="1" applyAlignment="1">
      <alignment horizontal="center" vertical="center" wrapText="1"/>
    </xf>
    <xf numFmtId="10" fontId="0" fillId="5" borderId="3" xfId="0" applyNumberFormat="1" applyFont="1" applyFill="1" applyBorder="1" applyAlignment="1">
      <alignment horizontal="center" vertical="center" wrapText="1"/>
    </xf>
    <xf numFmtId="10" fontId="0" fillId="6" borderId="16" xfId="0" applyNumberFormat="1" applyFont="1" applyFill="1" applyBorder="1" applyAlignment="1">
      <alignment horizontal="center" vertical="center" wrapText="1"/>
    </xf>
    <xf numFmtId="10" fontId="0" fillId="6" borderId="11" xfId="0" applyNumberFormat="1" applyFont="1" applyFill="1" applyBorder="1" applyAlignment="1">
      <alignment horizontal="center" vertical="center" wrapText="1"/>
    </xf>
    <xf numFmtId="164" fontId="2" fillId="3" borderId="65" xfId="0" applyNumberFormat="1" applyFont="1" applyFill="1" applyBorder="1" applyAlignment="1">
      <alignment horizontal="center" vertical="center" wrapText="1"/>
    </xf>
    <xf numFmtId="10" fontId="2" fillId="3" borderId="65" xfId="0" applyNumberFormat="1" applyFont="1" applyFill="1" applyBorder="1" applyAlignment="1">
      <alignment horizontal="center" vertical="center" wrapText="1"/>
    </xf>
    <xf numFmtId="164" fontId="2" fillId="3" borderId="68" xfId="0" applyNumberFormat="1" applyFont="1" applyFill="1" applyBorder="1" applyAlignment="1">
      <alignment horizontal="center" vertical="center" wrapText="1"/>
    </xf>
    <xf numFmtId="10" fontId="2" fillId="3" borderId="68" xfId="0" applyNumberFormat="1" applyFont="1" applyFill="1" applyBorder="1" applyAlignment="1">
      <alignment horizontal="center" vertical="center" wrapText="1"/>
    </xf>
    <xf numFmtId="0" fontId="0" fillId="4" borderId="46" xfId="0" applyFill="1" applyBorder="1" applyAlignment="1">
      <alignment horizontal="center" vertical="center" wrapText="1"/>
    </xf>
    <xf numFmtId="0" fontId="0" fillId="4" borderId="0" xfId="0" applyFill="1" applyBorder="1" applyAlignment="1">
      <alignment horizontal="center" vertical="center" wrapText="1"/>
    </xf>
    <xf numFmtId="164" fontId="2" fillId="2" borderId="50" xfId="0" applyNumberFormat="1" applyFont="1" applyFill="1" applyBorder="1" applyAlignment="1">
      <alignment horizontal="center" vertical="center" wrapText="1"/>
    </xf>
    <xf numFmtId="164" fontId="2" fillId="2" borderId="60"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164" fontId="2" fillId="3" borderId="67" xfId="0" applyNumberFormat="1" applyFont="1" applyFill="1" applyBorder="1" applyAlignment="1">
      <alignment horizontal="center" vertical="center" wrapText="1"/>
    </xf>
    <xf numFmtId="164" fontId="0" fillId="5" borderId="8" xfId="0" applyNumberFormat="1" applyFont="1" applyFill="1" applyBorder="1" applyAlignment="1">
      <alignment horizontal="center" vertical="center" wrapText="1"/>
    </xf>
    <xf numFmtId="164" fontId="0" fillId="6" borderId="8" xfId="0" applyNumberFormat="1" applyFont="1" applyFill="1" applyBorder="1" applyAlignment="1">
      <alignment horizontal="center" vertical="center" wrapText="1"/>
    </xf>
    <xf numFmtId="164" fontId="0" fillId="6" borderId="13" xfId="0" applyNumberFormat="1" applyFont="1" applyFill="1" applyBorder="1" applyAlignment="1">
      <alignment horizontal="center" vertical="center" wrapText="1"/>
    </xf>
    <xf numFmtId="9" fontId="0" fillId="5" borderId="7" xfId="1" applyFont="1" applyFill="1" applyBorder="1" applyAlignment="1">
      <alignment horizontal="center" vertical="center" wrapText="1"/>
    </xf>
    <xf numFmtId="9" fontId="0" fillId="6" borderId="16" xfId="1" applyFont="1" applyFill="1" applyBorder="1" applyAlignment="1">
      <alignment horizontal="center" vertical="center" wrapText="1"/>
    </xf>
    <xf numFmtId="9" fontId="0" fillId="6" borderId="7" xfId="1" applyFont="1" applyFill="1" applyBorder="1" applyAlignment="1">
      <alignment horizontal="center" vertical="center" wrapText="1"/>
    </xf>
    <xf numFmtId="10" fontId="0" fillId="6" borderId="7" xfId="0" applyNumberFormat="1" applyFont="1" applyFill="1" applyBorder="1" applyAlignment="1">
      <alignment horizontal="center" vertical="center" wrapText="1"/>
    </xf>
    <xf numFmtId="10" fontId="0" fillId="6" borderId="3" xfId="0" applyNumberFormat="1" applyFont="1" applyFill="1" applyBorder="1" applyAlignment="1">
      <alignment horizontal="center" vertical="center" wrapText="1"/>
    </xf>
    <xf numFmtId="164" fontId="0" fillId="6" borderId="8" xfId="0" applyNumberFormat="1" applyFont="1" applyFill="1" applyBorder="1" applyAlignment="1">
      <alignment horizontal="center" vertical="center" wrapText="1"/>
    </xf>
    <xf numFmtId="0" fontId="2" fillId="2" borderId="46" xfId="0" applyFont="1" applyFill="1" applyBorder="1" applyAlignment="1">
      <alignment vertical="center" wrapText="1"/>
    </xf>
    <xf numFmtId="0" fontId="2" fillId="2" borderId="36" xfId="0" applyFont="1" applyFill="1" applyBorder="1" applyAlignment="1">
      <alignment vertical="center" wrapText="1"/>
    </xf>
    <xf numFmtId="0" fontId="2" fillId="2" borderId="44" xfId="0" applyFont="1" applyFill="1" applyBorder="1" applyAlignment="1">
      <alignment vertical="center" wrapText="1"/>
    </xf>
    <xf numFmtId="49" fontId="2" fillId="2" borderId="66" xfId="0" applyNumberFormat="1" applyFont="1" applyFill="1" applyBorder="1" applyAlignment="1">
      <alignment vertical="center" wrapText="1"/>
    </xf>
    <xf numFmtId="0" fontId="2" fillId="2" borderId="27" xfId="0" applyFont="1" applyFill="1" applyBorder="1" applyAlignment="1">
      <alignment vertical="center" wrapText="1"/>
    </xf>
    <xf numFmtId="164" fontId="2" fillId="2" borderId="0" xfId="0" applyNumberFormat="1" applyFont="1" applyFill="1" applyBorder="1" applyAlignment="1">
      <alignment vertical="center" wrapText="1"/>
    </xf>
    <xf numFmtId="164" fontId="2" fillId="2" borderId="59" xfId="0" applyNumberFormat="1" applyFont="1" applyFill="1" applyBorder="1" applyAlignment="1">
      <alignment vertical="center" wrapText="1"/>
    </xf>
    <xf numFmtId="9" fontId="7" fillId="5" borderId="57" xfId="1" applyFont="1" applyFill="1" applyBorder="1" applyAlignment="1">
      <alignment horizontal="center" vertical="center" wrapText="1"/>
    </xf>
    <xf numFmtId="9" fontId="2" fillId="9" borderId="16" xfId="1" applyFont="1" applyFill="1" applyBorder="1" applyAlignment="1">
      <alignment horizontal="center" vertical="center" wrapText="1"/>
    </xf>
    <xf numFmtId="164" fontId="2" fillId="9" borderId="13" xfId="0" applyNumberFormat="1" applyFont="1" applyFill="1" applyBorder="1" applyAlignment="1">
      <alignment horizontal="center" vertical="center" wrapText="1"/>
    </xf>
    <xf numFmtId="9" fontId="2" fillId="12" borderId="16" xfId="1" applyFont="1" applyFill="1" applyBorder="1" applyAlignment="1">
      <alignment horizontal="center" vertical="center" wrapText="1"/>
    </xf>
    <xf numFmtId="164" fontId="2" fillId="12" borderId="13" xfId="0" applyNumberFormat="1" applyFont="1" applyFill="1" applyBorder="1" applyAlignment="1">
      <alignment horizontal="center" vertical="center" wrapText="1"/>
    </xf>
    <xf numFmtId="9" fontId="9" fillId="4" borderId="46" xfId="1" applyFont="1" applyFill="1" applyBorder="1" applyAlignment="1">
      <alignment horizontal="center" vertical="center" wrapText="1"/>
    </xf>
    <xf numFmtId="164" fontId="2" fillId="4" borderId="0" xfId="0" applyNumberFormat="1" applyFont="1" applyFill="1" applyBorder="1" applyAlignment="1">
      <alignment horizontal="center" vertical="center" wrapText="1"/>
    </xf>
    <xf numFmtId="9" fontId="2" fillId="11" borderId="18" xfId="1" applyFont="1" applyFill="1" applyBorder="1" applyAlignment="1">
      <alignment horizontal="center" vertical="center" wrapText="1"/>
    </xf>
    <xf numFmtId="164" fontId="2" fillId="11" borderId="51" xfId="0" applyNumberFormat="1" applyFont="1" applyFill="1" applyBorder="1" applyAlignment="1">
      <alignment horizontal="center" vertical="center" wrapText="1"/>
    </xf>
    <xf numFmtId="9" fontId="2" fillId="11" borderId="73" xfId="1" applyFont="1" applyFill="1" applyBorder="1" applyAlignment="1">
      <alignment horizontal="center" vertical="center" wrapText="1"/>
    </xf>
    <xf numFmtId="164" fontId="2" fillId="11" borderId="22" xfId="0" applyNumberFormat="1" applyFont="1" applyFill="1" applyBorder="1" applyAlignment="1">
      <alignment horizontal="center" vertical="center" wrapText="1"/>
    </xf>
    <xf numFmtId="164" fontId="2" fillId="9" borderId="51" xfId="0" applyNumberFormat="1" applyFont="1" applyFill="1" applyBorder="1" applyAlignment="1">
      <alignment horizontal="center" vertical="center" wrapText="1"/>
    </xf>
    <xf numFmtId="9" fontId="2" fillId="9" borderId="73" xfId="1" applyFont="1" applyFill="1" applyBorder="1" applyAlignment="1">
      <alignment horizontal="center" vertical="center" wrapText="1"/>
    </xf>
    <xf numFmtId="164" fontId="2" fillId="8" borderId="74" xfId="0" applyNumberFormat="1" applyFont="1" applyFill="1" applyBorder="1" applyAlignment="1">
      <alignment horizontal="center" vertical="center" wrapText="1"/>
    </xf>
    <xf numFmtId="0" fontId="9" fillId="4" borderId="46" xfId="1" applyNumberFormat="1" applyFont="1" applyFill="1" applyBorder="1" applyAlignment="1">
      <alignment horizontal="center" vertical="center" wrapText="1"/>
    </xf>
    <xf numFmtId="164" fontId="2" fillId="8" borderId="14" xfId="0" applyNumberFormat="1" applyFont="1" applyFill="1" applyBorder="1" applyAlignment="1">
      <alignment horizontal="center" vertical="center" wrapText="1"/>
    </xf>
    <xf numFmtId="9" fontId="2" fillId="8" borderId="15" xfId="1" applyFont="1" applyFill="1" applyBorder="1" applyAlignment="1">
      <alignment horizontal="center" vertical="center" wrapText="1"/>
    </xf>
    <xf numFmtId="164" fontId="5" fillId="7" borderId="7"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9" fontId="5" fillId="7" borderId="1" xfId="1" applyFont="1" applyFill="1" applyBorder="1" applyAlignment="1">
      <alignment horizontal="center" vertical="center" wrapText="1"/>
    </xf>
    <xf numFmtId="9" fontId="11" fillId="4" borderId="46" xfId="1" applyFont="1" applyFill="1" applyBorder="1" applyAlignment="1">
      <alignment horizontal="center" vertical="center" wrapText="1"/>
    </xf>
    <xf numFmtId="164" fontId="0" fillId="4" borderId="0" xfId="0" applyNumberFormat="1" applyFont="1" applyFill="1" applyBorder="1" applyAlignment="1">
      <alignment horizontal="center" vertical="center" wrapText="1"/>
    </xf>
    <xf numFmtId="9" fontId="1" fillId="6" borderId="1" xfId="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9" fontId="12" fillId="4" borderId="46" xfId="1" applyFont="1" applyFill="1" applyBorder="1" applyAlignment="1">
      <alignment horizontal="center" vertical="center" wrapText="1"/>
    </xf>
    <xf numFmtId="164" fontId="7" fillId="4" borderId="0" xfId="0" applyNumberFormat="1" applyFont="1" applyFill="1" applyBorder="1" applyAlignment="1">
      <alignment horizontal="center" vertical="center" wrapText="1"/>
    </xf>
    <xf numFmtId="9" fontId="7" fillId="5" borderId="1" xfId="1" applyFont="1" applyFill="1" applyBorder="1" applyAlignment="1">
      <alignment horizontal="center" vertical="center" wrapText="1"/>
    </xf>
    <xf numFmtId="164" fontId="7" fillId="5" borderId="16" xfId="0" applyNumberFormat="1" applyFont="1" applyFill="1" applyBorder="1" applyAlignment="1">
      <alignment horizontal="center" vertical="center" wrapText="1"/>
    </xf>
    <xf numFmtId="9" fontId="7" fillId="5" borderId="12" xfId="1" applyFont="1" applyFill="1" applyBorder="1" applyAlignment="1">
      <alignment horizontal="center" vertical="center" wrapText="1"/>
    </xf>
    <xf numFmtId="0" fontId="0" fillId="4" borderId="49" xfId="0" applyFill="1" applyBorder="1" applyAlignment="1">
      <alignment horizontal="center" vertical="center" wrapText="1"/>
    </xf>
    <xf numFmtId="11" fontId="0" fillId="4" borderId="0" xfId="0" applyNumberFormat="1" applyFill="1" applyAlignment="1">
      <alignment horizontal="center" vertical="center" wrapText="1"/>
    </xf>
    <xf numFmtId="11" fontId="0" fillId="4" borderId="42" xfId="0" applyNumberFormat="1" applyFill="1" applyBorder="1" applyAlignment="1">
      <alignment horizontal="center" vertical="center" wrapText="1"/>
    </xf>
    <xf numFmtId="0" fontId="0" fillId="4" borderId="50" xfId="0" applyFill="1" applyBorder="1" applyAlignment="1">
      <alignment horizontal="center" vertical="center" wrapText="1"/>
    </xf>
    <xf numFmtId="0" fontId="0" fillId="4" borderId="61" xfId="0" applyFill="1" applyBorder="1" applyAlignment="1">
      <alignment horizontal="center" vertical="center" wrapText="1"/>
    </xf>
    <xf numFmtId="11" fontId="0" fillId="4" borderId="46" xfId="0" applyNumberFormat="1" applyFill="1" applyBorder="1" applyAlignment="1">
      <alignment horizontal="center" vertical="center" wrapText="1"/>
    </xf>
    <xf numFmtId="0" fontId="0" fillId="4" borderId="70"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75" xfId="0" applyFill="1" applyBorder="1" applyAlignment="1">
      <alignment horizontal="center" vertical="center" wrapText="1"/>
    </xf>
    <xf numFmtId="164" fontId="7" fillId="5" borderId="29" xfId="0" applyNumberFormat="1" applyFont="1" applyFill="1" applyBorder="1" applyAlignment="1">
      <alignment horizontal="center" vertical="center" wrapText="1"/>
    </xf>
    <xf numFmtId="164" fontId="7" fillId="5" borderId="26" xfId="0" applyNumberFormat="1" applyFont="1" applyFill="1" applyBorder="1" applyAlignment="1">
      <alignment horizontal="center" vertical="center" wrapText="1"/>
    </xf>
    <xf numFmtId="0" fontId="14" fillId="4" borderId="0" xfId="0" applyFont="1" applyFill="1" applyBorder="1" applyAlignment="1">
      <alignment horizontal="left" vertical="center"/>
    </xf>
    <xf numFmtId="0" fontId="0" fillId="0" borderId="0" xfId="0" applyBorder="1"/>
    <xf numFmtId="0" fontId="14" fillId="4" borderId="0" xfId="0" applyFont="1" applyFill="1" applyAlignment="1">
      <alignment horizontal="left" vertical="center"/>
    </xf>
    <xf numFmtId="164" fontId="0" fillId="6" borderId="3" xfId="0" applyNumberFormat="1" applyFont="1" applyFill="1" applyBorder="1" applyAlignment="1">
      <alignment horizontal="center" vertical="center" wrapText="1"/>
    </xf>
    <xf numFmtId="164" fontId="2" fillId="8" borderId="76" xfId="0" applyNumberFormat="1" applyFont="1" applyFill="1" applyBorder="1" applyAlignment="1">
      <alignment horizontal="center" vertical="center" wrapText="1"/>
    </xf>
    <xf numFmtId="164" fontId="5" fillId="7" borderId="3" xfId="0" applyNumberFormat="1" applyFont="1" applyFill="1" applyBorder="1" applyAlignment="1">
      <alignment horizontal="center" vertical="center" wrapText="1"/>
    </xf>
    <xf numFmtId="164" fontId="5" fillId="7" borderId="76" xfId="0" applyNumberFormat="1" applyFont="1" applyFill="1" applyBorder="1" applyAlignment="1">
      <alignment horizontal="center" vertical="center" wrapText="1"/>
    </xf>
    <xf numFmtId="164" fontId="0" fillId="6" borderId="76" xfId="0" applyNumberFormat="1" applyFont="1" applyFill="1" applyBorder="1" applyAlignment="1">
      <alignment horizontal="center" vertical="center" wrapText="1"/>
    </xf>
    <xf numFmtId="164" fontId="2" fillId="8" borderId="77" xfId="0" applyNumberFormat="1" applyFont="1" applyFill="1" applyBorder="1" applyAlignment="1">
      <alignment horizontal="center" vertical="center" wrapText="1"/>
    </xf>
    <xf numFmtId="0" fontId="2" fillId="3" borderId="72" xfId="0" applyFont="1" applyFill="1" applyBorder="1" applyAlignment="1">
      <alignment vertical="center" wrapText="1"/>
    </xf>
    <xf numFmtId="9" fontId="7" fillId="5" borderId="18" xfId="1" applyFont="1" applyFill="1" applyBorder="1" applyAlignment="1">
      <alignment horizontal="center" vertical="center" wrapText="1"/>
    </xf>
    <xf numFmtId="164" fontId="7" fillId="5" borderId="22" xfId="0" applyNumberFormat="1" applyFont="1" applyFill="1" applyBorder="1" applyAlignment="1">
      <alignment horizontal="center" vertical="center" wrapText="1"/>
    </xf>
    <xf numFmtId="164" fontId="7" fillId="5" borderId="37" xfId="0" applyNumberFormat="1" applyFont="1" applyFill="1" applyBorder="1" applyAlignment="1">
      <alignment horizontal="center" vertical="center" wrapText="1"/>
    </xf>
    <xf numFmtId="164" fontId="7" fillId="5" borderId="18" xfId="0" applyNumberFormat="1" applyFont="1" applyFill="1" applyBorder="1" applyAlignment="1">
      <alignment horizontal="center" vertical="center" wrapText="1"/>
    </xf>
    <xf numFmtId="9" fontId="7" fillId="5" borderId="73" xfId="1" applyFont="1" applyFill="1" applyBorder="1" applyAlignment="1">
      <alignment horizontal="center" vertical="center" wrapText="1"/>
    </xf>
    <xf numFmtId="164" fontId="7" fillId="5" borderId="83" xfId="0" applyNumberFormat="1" applyFont="1" applyFill="1" applyBorder="1" applyAlignment="1">
      <alignment horizontal="center" vertical="center" wrapText="1"/>
    </xf>
    <xf numFmtId="164" fontId="7" fillId="5" borderId="86" xfId="0" applyNumberFormat="1" applyFont="1" applyFill="1" applyBorder="1" applyAlignment="1">
      <alignment horizontal="center" vertical="center" wrapText="1"/>
    </xf>
    <xf numFmtId="0" fontId="2" fillId="15" borderId="0" xfId="0" applyFont="1" applyFill="1" applyAlignment="1">
      <alignment horizontal="center" vertical="center" wrapText="1"/>
    </xf>
    <xf numFmtId="49" fontId="2" fillId="2" borderId="50" xfId="0" applyNumberFormat="1" applyFont="1" applyFill="1" applyBorder="1" applyAlignment="1">
      <alignment horizontal="center" vertical="center" wrapText="1"/>
    </xf>
    <xf numFmtId="49" fontId="2" fillId="2" borderId="0" xfId="0" applyNumberFormat="1" applyFont="1" applyFill="1" applyBorder="1" applyAlignment="1">
      <alignment vertical="center" wrapText="1"/>
    </xf>
    <xf numFmtId="49" fontId="7" fillId="5" borderId="28" xfId="0" applyNumberFormat="1" applyFont="1" applyFill="1" applyBorder="1" applyAlignment="1">
      <alignment horizontal="center" vertical="center" wrapText="1"/>
    </xf>
    <xf numFmtId="0" fontId="4" fillId="5" borderId="28" xfId="0" applyFont="1" applyFill="1" applyBorder="1" applyAlignment="1">
      <alignment horizontal="center" vertical="center" wrapText="1"/>
    </xf>
    <xf numFmtId="0" fontId="7" fillId="5" borderId="28" xfId="0" applyFont="1" applyFill="1" applyBorder="1" applyAlignment="1">
      <alignment vertical="center" wrapText="1"/>
    </xf>
    <xf numFmtId="0" fontId="7" fillId="5" borderId="37" xfId="0" applyFont="1" applyFill="1" applyBorder="1" applyAlignment="1">
      <alignment vertical="center" wrapText="1"/>
    </xf>
    <xf numFmtId="9" fontId="2" fillId="17" borderId="16" xfId="1" applyFont="1" applyFill="1" applyBorder="1" applyAlignment="1">
      <alignment horizontal="center" vertical="center" wrapText="1"/>
    </xf>
    <xf numFmtId="164" fontId="3" fillId="17" borderId="13" xfId="0" applyNumberFormat="1" applyFont="1" applyFill="1" applyBorder="1" applyAlignment="1">
      <alignment horizontal="center" vertical="center" wrapText="1"/>
    </xf>
    <xf numFmtId="164" fontId="5" fillId="17" borderId="26" xfId="0" applyNumberFormat="1" applyFont="1" applyFill="1" applyBorder="1" applyAlignment="1">
      <alignment horizontal="center" vertical="center" wrapText="1"/>
    </xf>
    <xf numFmtId="164" fontId="5" fillId="17" borderId="10" xfId="0" applyNumberFormat="1" applyFont="1" applyFill="1" applyBorder="1" applyAlignment="1">
      <alignment horizontal="center" vertical="center" wrapText="1"/>
    </xf>
    <xf numFmtId="164" fontId="5" fillId="17" borderId="78" xfId="0" applyNumberFormat="1" applyFont="1" applyFill="1" applyBorder="1" applyAlignment="1">
      <alignment horizontal="center" vertical="center" wrapText="1"/>
    </xf>
    <xf numFmtId="164" fontId="2" fillId="17" borderId="16" xfId="0" applyNumberFormat="1" applyFont="1" applyFill="1" applyBorder="1" applyAlignment="1">
      <alignment horizontal="right" vertical="center" wrapText="1"/>
    </xf>
    <xf numFmtId="164" fontId="2" fillId="17" borderId="13" xfId="0" applyNumberFormat="1" applyFont="1" applyFill="1" applyBorder="1" applyAlignment="1">
      <alignment horizontal="right" vertical="center" wrapText="1"/>
    </xf>
    <xf numFmtId="164" fontId="2" fillId="17" borderId="58" xfId="0" applyNumberFormat="1" applyFont="1" applyFill="1" applyBorder="1" applyAlignment="1">
      <alignment horizontal="right" vertical="center" wrapText="1"/>
    </xf>
    <xf numFmtId="164" fontId="2" fillId="17" borderId="0" xfId="0" applyNumberFormat="1" applyFont="1" applyFill="1" applyBorder="1" applyAlignment="1">
      <alignment horizontal="right" vertical="center" wrapText="1"/>
    </xf>
    <xf numFmtId="164" fontId="2" fillId="17" borderId="10" xfId="0" applyNumberFormat="1" applyFont="1" applyFill="1" applyBorder="1" applyAlignment="1">
      <alignment horizontal="right" vertical="center" wrapText="1"/>
    </xf>
    <xf numFmtId="9" fontId="2" fillId="17" borderId="12" xfId="1" applyFont="1" applyFill="1" applyBorder="1" applyAlignment="1">
      <alignment horizontal="center" vertical="center" wrapText="1"/>
    </xf>
    <xf numFmtId="0" fontId="4" fillId="5" borderId="37" xfId="0" applyFont="1" applyFill="1" applyBorder="1" applyAlignment="1">
      <alignment horizontal="center" vertical="center" wrapText="1"/>
    </xf>
    <xf numFmtId="0" fontId="2" fillId="17" borderId="55" xfId="0" applyFont="1" applyFill="1" applyBorder="1" applyAlignment="1">
      <alignment horizontal="right" vertical="center" wrapText="1"/>
    </xf>
    <xf numFmtId="0" fontId="2" fillId="8" borderId="77" xfId="0" applyFont="1" applyFill="1" applyBorder="1" applyAlignment="1">
      <alignment horizontal="left" vertical="center" wrapText="1"/>
    </xf>
    <xf numFmtId="0" fontId="5" fillId="7" borderId="76" xfId="0" applyFont="1" applyFill="1" applyBorder="1" applyAlignment="1">
      <alignment vertical="center" wrapText="1"/>
    </xf>
    <xf numFmtId="0" fontId="0" fillId="6" borderId="76" xfId="0" applyFill="1" applyBorder="1" applyAlignment="1">
      <alignment vertical="center" wrapText="1"/>
    </xf>
    <xf numFmtId="49" fontId="5" fillId="7" borderId="76" xfId="0" applyNumberFormat="1" applyFont="1" applyFill="1" applyBorder="1" applyAlignment="1">
      <alignment horizontal="center" vertical="center" wrapText="1"/>
    </xf>
    <xf numFmtId="0" fontId="4" fillId="6" borderId="76" xfId="0" applyFont="1" applyFill="1" applyBorder="1" applyAlignment="1">
      <alignment vertical="center" wrapText="1"/>
    </xf>
    <xf numFmtId="0" fontId="0" fillId="6" borderId="76" xfId="0" applyFont="1" applyFill="1" applyBorder="1" applyAlignment="1">
      <alignment vertical="center" wrapText="1"/>
    </xf>
    <xf numFmtId="0" fontId="4" fillId="6" borderId="76" xfId="0" applyFont="1" applyFill="1" applyBorder="1" applyAlignment="1">
      <alignment horizontal="center" vertical="center" wrapText="1"/>
    </xf>
    <xf numFmtId="49" fontId="0" fillId="6" borderId="76" xfId="0" applyNumberFormat="1" applyFill="1" applyBorder="1" applyAlignment="1">
      <alignment horizontal="center" vertical="center" wrapText="1"/>
    </xf>
    <xf numFmtId="9" fontId="0" fillId="4" borderId="50" xfId="1" applyFont="1" applyFill="1" applyBorder="1" applyAlignment="1">
      <alignment horizontal="center" vertical="center" wrapText="1"/>
    </xf>
    <xf numFmtId="0" fontId="0" fillId="0" borderId="50" xfId="0" applyBorder="1"/>
    <xf numFmtId="49" fontId="0" fillId="4" borderId="49" xfId="0" applyNumberFormat="1" applyFill="1" applyBorder="1" applyAlignment="1">
      <alignment horizontal="center" vertical="center" wrapText="1"/>
    </xf>
    <xf numFmtId="9" fontId="0" fillId="4" borderId="49" xfId="1" applyFont="1" applyFill="1" applyBorder="1" applyAlignment="1">
      <alignment horizontal="center" vertical="center" wrapText="1"/>
    </xf>
    <xf numFmtId="164" fontId="0" fillId="4" borderId="49" xfId="0" applyNumberFormat="1" applyFill="1" applyBorder="1" applyAlignment="1">
      <alignment horizontal="center" vertical="center" wrapText="1"/>
    </xf>
    <xf numFmtId="9" fontId="0" fillId="16" borderId="84" xfId="1" applyFont="1" applyFill="1" applyBorder="1" applyAlignment="1">
      <alignment horizontal="center" vertical="center" wrapText="1"/>
    </xf>
    <xf numFmtId="0" fontId="0" fillId="16" borderId="85" xfId="0" applyFill="1" applyBorder="1" applyAlignment="1">
      <alignment horizontal="center" vertical="center" wrapText="1"/>
    </xf>
    <xf numFmtId="11" fontId="0" fillId="4" borderId="61" xfId="0" applyNumberFormat="1" applyFill="1" applyBorder="1" applyAlignment="1">
      <alignment horizontal="center" vertical="center" wrapText="1"/>
    </xf>
    <xf numFmtId="11" fontId="0" fillId="4" borderId="70" xfId="0" applyNumberFormat="1" applyFill="1" applyBorder="1" applyAlignment="1">
      <alignment horizontal="center" vertical="center" wrapText="1"/>
    </xf>
    <xf numFmtId="9" fontId="0" fillId="3" borderId="84" xfId="1" applyFont="1" applyFill="1" applyBorder="1" applyAlignment="1">
      <alignment horizontal="center" vertical="center" wrapText="1"/>
    </xf>
    <xf numFmtId="0" fontId="0" fillId="3" borderId="85" xfId="0" applyFill="1" applyBorder="1" applyAlignment="1">
      <alignment horizontal="center" vertical="center" wrapText="1"/>
    </xf>
    <xf numFmtId="9" fontId="0" fillId="2" borderId="84" xfId="1" applyFont="1" applyFill="1" applyBorder="1" applyAlignment="1">
      <alignment horizontal="center" vertical="center" wrapText="1"/>
    </xf>
    <xf numFmtId="0" fontId="0" fillId="2" borderId="85" xfId="0" applyFill="1" applyBorder="1" applyAlignment="1">
      <alignment horizontal="center" vertical="center" wrapText="1"/>
    </xf>
    <xf numFmtId="164" fontId="15" fillId="21" borderId="63" xfId="1" applyNumberFormat="1" applyFont="1" applyFill="1" applyBorder="1" applyAlignment="1">
      <alignment horizontal="center" vertical="center" wrapText="1"/>
    </xf>
    <xf numFmtId="0" fontId="15" fillId="21" borderId="74" xfId="0" applyFont="1" applyFill="1" applyBorder="1"/>
    <xf numFmtId="164" fontId="15" fillId="21" borderId="7" xfId="1" applyNumberFormat="1" applyFont="1" applyFill="1" applyBorder="1" applyAlignment="1">
      <alignment horizontal="center" vertical="center" wrapText="1"/>
    </xf>
    <xf numFmtId="0" fontId="15" fillId="21" borderId="8" xfId="0" applyFont="1" applyFill="1" applyBorder="1"/>
    <xf numFmtId="9" fontId="0" fillId="8" borderId="16" xfId="1" applyFont="1" applyFill="1" applyBorder="1" applyAlignment="1">
      <alignment horizontal="center" vertical="center" wrapText="1"/>
    </xf>
    <xf numFmtId="164" fontId="0" fillId="8" borderId="13" xfId="0" applyNumberFormat="1" applyFill="1" applyBorder="1" applyAlignment="1">
      <alignment horizontal="center" vertical="center" wrapText="1"/>
    </xf>
    <xf numFmtId="49" fontId="2" fillId="18" borderId="56" xfId="0" applyNumberFormat="1" applyFont="1" applyFill="1" applyBorder="1" applyAlignment="1">
      <alignment horizontal="center" vertical="center" wrapText="1"/>
    </xf>
    <xf numFmtId="49" fontId="2" fillId="19" borderId="57" xfId="0" applyNumberFormat="1" applyFont="1" applyFill="1" applyBorder="1" applyAlignment="1">
      <alignment horizontal="center" vertical="center" wrapText="1"/>
    </xf>
    <xf numFmtId="49" fontId="2" fillId="20" borderId="57" xfId="0" applyNumberFormat="1" applyFont="1" applyFill="1" applyBorder="1" applyAlignment="1">
      <alignment horizontal="center" vertical="center" wrapText="1"/>
    </xf>
    <xf numFmtId="49" fontId="2" fillId="8" borderId="58"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2" fillId="21" borderId="60" xfId="0" applyFont="1" applyFill="1" applyBorder="1" applyAlignment="1">
      <alignment horizontal="center" vertical="center" wrapText="1"/>
    </xf>
    <xf numFmtId="164" fontId="2" fillId="8" borderId="57" xfId="0" applyNumberFormat="1" applyFont="1" applyFill="1" applyBorder="1" applyAlignment="1">
      <alignment horizontal="center" vertical="center" wrapText="1"/>
    </xf>
    <xf numFmtId="0" fontId="7" fillId="21" borderId="54" xfId="0" applyFont="1" applyFill="1" applyBorder="1" applyAlignment="1">
      <alignment horizontal="center" vertical="center" wrapText="1"/>
    </xf>
    <xf numFmtId="0" fontId="7" fillId="21" borderId="55" xfId="0" applyFont="1" applyFill="1" applyBorder="1" applyAlignment="1">
      <alignment horizontal="center" vertical="center" wrapText="1"/>
    </xf>
    <xf numFmtId="164" fontId="2" fillId="21" borderId="72" xfId="0" applyNumberFormat="1" applyFont="1" applyFill="1" applyBorder="1" applyAlignment="1">
      <alignment horizontal="center" vertical="center" wrapText="1"/>
    </xf>
    <xf numFmtId="0" fontId="14" fillId="4" borderId="0" xfId="0" applyFont="1" applyFill="1" applyAlignment="1">
      <alignment horizontal="right" vertical="center"/>
    </xf>
    <xf numFmtId="0" fontId="14" fillId="4" borderId="0" xfId="0" applyFont="1" applyFill="1" applyAlignment="1">
      <alignment horizontal="right" vertical="top"/>
    </xf>
    <xf numFmtId="164" fontId="3" fillId="17" borderId="58" xfId="0" applyNumberFormat="1" applyFont="1" applyFill="1" applyBorder="1" applyAlignment="1">
      <alignment horizontal="right" vertical="center" wrapText="1"/>
    </xf>
    <xf numFmtId="0" fontId="7" fillId="21" borderId="53" xfId="0" applyFont="1" applyFill="1" applyBorder="1" applyAlignment="1">
      <alignment horizontal="left" vertical="center"/>
    </xf>
    <xf numFmtId="0" fontId="2" fillId="15" borderId="0" xfId="0" applyFont="1" applyFill="1" applyAlignment="1">
      <alignment vertical="center" wrapText="1"/>
    </xf>
    <xf numFmtId="0" fontId="0" fillId="15" borderId="55" xfId="0" applyFill="1" applyBorder="1" applyAlignment="1">
      <alignment horizontal="center" vertical="center" wrapText="1"/>
    </xf>
    <xf numFmtId="0" fontId="0" fillId="4" borderId="0" xfId="0" applyFill="1" applyBorder="1" applyAlignment="1">
      <alignment horizontal="center" vertical="center" wrapText="1"/>
    </xf>
    <xf numFmtId="9" fontId="2" fillId="9" borderId="89" xfId="1" applyFont="1" applyFill="1" applyBorder="1" applyAlignment="1">
      <alignment horizontal="center" vertical="center" wrapText="1"/>
    </xf>
    <xf numFmtId="164" fontId="2" fillId="9" borderId="90" xfId="0" applyNumberFormat="1" applyFont="1" applyFill="1" applyBorder="1" applyAlignment="1">
      <alignment horizontal="center" vertical="center" wrapText="1"/>
    </xf>
    <xf numFmtId="164" fontId="2" fillId="9" borderId="20" xfId="0" applyNumberFormat="1" applyFont="1" applyFill="1" applyBorder="1" applyAlignment="1">
      <alignment horizontal="center" vertical="center" wrapText="1"/>
    </xf>
    <xf numFmtId="9" fontId="2" fillId="9" borderId="12" xfId="1" applyFont="1" applyFill="1" applyBorder="1" applyAlignment="1">
      <alignment horizontal="center" vertical="center" wrapText="1"/>
    </xf>
    <xf numFmtId="9" fontId="2" fillId="9" borderId="39" xfId="1" applyFont="1" applyFill="1" applyBorder="1" applyAlignment="1">
      <alignment horizontal="center" vertical="center" wrapText="1"/>
    </xf>
    <xf numFmtId="9" fontId="2" fillId="11" borderId="16" xfId="1" applyFont="1" applyFill="1" applyBorder="1" applyAlignment="1">
      <alignment horizontal="center" vertical="center" wrapText="1"/>
    </xf>
    <xf numFmtId="164" fontId="2" fillId="11" borderId="20" xfId="0" applyNumberFormat="1" applyFont="1" applyFill="1" applyBorder="1" applyAlignment="1">
      <alignment horizontal="center" vertical="center" wrapText="1"/>
    </xf>
    <xf numFmtId="9" fontId="2" fillId="11" borderId="12" xfId="1" applyFont="1" applyFill="1" applyBorder="1" applyAlignment="1">
      <alignment horizontal="center" vertical="center" wrapText="1"/>
    </xf>
    <xf numFmtId="164" fontId="2" fillId="11" borderId="13"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4" borderId="94"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96" xfId="0" applyFill="1" applyBorder="1" applyAlignment="1">
      <alignment horizontal="center" vertical="center" wrapText="1"/>
    </xf>
    <xf numFmtId="0" fontId="0" fillId="4" borderId="97" xfId="0" applyFill="1" applyBorder="1" applyAlignment="1">
      <alignment horizontal="center" vertical="center" wrapText="1"/>
    </xf>
    <xf numFmtId="0" fontId="0" fillId="4" borderId="98" xfId="0" applyFill="1" applyBorder="1" applyAlignment="1">
      <alignment horizontal="center" vertical="center" wrapText="1"/>
    </xf>
    <xf numFmtId="0" fontId="0" fillId="4" borderId="99" xfId="0" applyFill="1" applyBorder="1" applyAlignment="1">
      <alignment horizontal="center" vertical="center" wrapText="1"/>
    </xf>
    <xf numFmtId="0" fontId="0" fillId="24" borderId="91" xfId="0" applyFont="1" applyFill="1" applyBorder="1" applyAlignment="1">
      <alignment horizontal="center" vertical="center" wrapText="1"/>
    </xf>
    <xf numFmtId="0" fontId="0" fillId="24" borderId="92" xfId="0" applyFont="1" applyFill="1" applyBorder="1" applyAlignment="1">
      <alignment horizontal="center" vertical="center" wrapText="1"/>
    </xf>
    <xf numFmtId="0" fontId="0" fillId="24" borderId="93" xfId="0" applyFill="1" applyBorder="1" applyAlignment="1">
      <alignment horizontal="center" vertical="center" wrapText="1"/>
    </xf>
    <xf numFmtId="0" fontId="0" fillId="24" borderId="92" xfId="0" applyFill="1" applyBorder="1" applyAlignment="1">
      <alignment horizontal="center" vertical="center" wrapText="1"/>
    </xf>
    <xf numFmtId="0" fontId="18" fillId="4" borderId="95" xfId="0" applyFont="1" applyFill="1" applyBorder="1" applyAlignment="1">
      <alignment horizontal="center" vertical="center" wrapText="1"/>
    </xf>
    <xf numFmtId="0" fontId="18" fillId="4" borderId="98" xfId="0" applyFont="1" applyFill="1" applyBorder="1" applyAlignment="1">
      <alignment horizontal="center" vertical="center" wrapText="1"/>
    </xf>
    <xf numFmtId="1" fontId="0" fillId="4" borderId="95" xfId="0" applyNumberFormat="1" applyFill="1" applyBorder="1" applyAlignment="1">
      <alignment horizontal="center" vertical="center" wrapText="1"/>
    </xf>
    <xf numFmtId="1" fontId="0" fillId="4" borderId="98" xfId="0" applyNumberFormat="1" applyFill="1" applyBorder="1" applyAlignment="1">
      <alignment horizontal="center" vertical="center" wrapText="1"/>
    </xf>
    <xf numFmtId="0" fontId="18" fillId="24" borderId="92" xfId="0" applyFont="1" applyFill="1" applyBorder="1" applyAlignment="1">
      <alignment horizontal="center" vertical="center" wrapText="1"/>
    </xf>
    <xf numFmtId="1" fontId="0" fillId="24" borderId="92" xfId="0" applyNumberFormat="1" applyFill="1" applyBorder="1" applyAlignment="1">
      <alignment horizontal="center" vertical="center" wrapText="1"/>
    </xf>
    <xf numFmtId="0" fontId="0" fillId="24" borderId="95" xfId="0" applyFill="1" applyBorder="1" applyAlignment="1">
      <alignment horizontal="center" vertical="center" wrapText="1"/>
    </xf>
    <xf numFmtId="0" fontId="18" fillId="24" borderId="95" xfId="0" applyFont="1" applyFill="1" applyBorder="1" applyAlignment="1">
      <alignment horizontal="center" vertical="center" wrapText="1"/>
    </xf>
    <xf numFmtId="1" fontId="0" fillId="24" borderId="95" xfId="0" applyNumberFormat="1" applyFill="1" applyBorder="1" applyAlignment="1">
      <alignment horizontal="center" vertical="center" wrapText="1"/>
    </xf>
    <xf numFmtId="0" fontId="0" fillId="24" borderId="96" xfId="0" applyFill="1" applyBorder="1" applyAlignment="1">
      <alignment horizontal="center" vertical="center" wrapText="1"/>
    </xf>
    <xf numFmtId="0" fontId="0" fillId="24" borderId="98" xfId="0" applyFill="1" applyBorder="1" applyAlignment="1">
      <alignment horizontal="center" vertical="center" wrapText="1"/>
    </xf>
    <xf numFmtId="0" fontId="18" fillId="24" borderId="98" xfId="0" applyFont="1" applyFill="1" applyBorder="1" applyAlignment="1">
      <alignment horizontal="center" vertical="center" wrapText="1"/>
    </xf>
    <xf numFmtId="1" fontId="0" fillId="24" borderId="98" xfId="0" applyNumberFormat="1" applyFill="1" applyBorder="1" applyAlignment="1">
      <alignment horizontal="center" vertical="center" wrapText="1"/>
    </xf>
    <xf numFmtId="0" fontId="0" fillId="24" borderId="99" xfId="0" applyFill="1" applyBorder="1" applyAlignment="1">
      <alignment horizontal="center" vertical="center" wrapText="1"/>
    </xf>
    <xf numFmtId="0" fontId="0" fillId="24" borderId="94" xfId="0" applyFont="1" applyFill="1" applyBorder="1" applyAlignment="1">
      <alignment horizontal="center" vertical="center" wrapText="1"/>
    </xf>
    <xf numFmtId="0" fontId="0" fillId="24" borderId="97" xfId="0" applyFont="1" applyFill="1" applyBorder="1" applyAlignment="1">
      <alignment horizontal="center" vertical="center" wrapText="1"/>
    </xf>
    <xf numFmtId="164" fontId="0" fillId="6" borderId="28" xfId="0" applyNumberFormat="1" applyFont="1" applyFill="1" applyBorder="1" applyAlignment="1">
      <alignment horizontal="center" vertical="center" wrapText="1"/>
    </xf>
    <xf numFmtId="164" fontId="0" fillId="6" borderId="28" xfId="0" applyNumberFormat="1" applyFont="1" applyFill="1" applyBorder="1" applyAlignment="1">
      <alignment horizontal="center"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49" fontId="5" fillId="7" borderId="8" xfId="0" applyNumberFormat="1"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6" borderId="8" xfId="0" applyFont="1" applyFill="1" applyBorder="1" applyAlignment="1">
      <alignment horizontal="left" vertical="center" wrapText="1"/>
    </xf>
    <xf numFmtId="44" fontId="5" fillId="7"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49" fontId="5" fillId="7" borderId="1" xfId="0" applyNumberFormat="1" applyFont="1" applyFill="1" applyBorder="1" applyAlignment="1">
      <alignment horizontal="left" vertical="center" wrapText="1"/>
    </xf>
    <xf numFmtId="0" fontId="0" fillId="5" borderId="1" xfId="0" applyFont="1" applyFill="1" applyBorder="1" applyAlignment="1">
      <alignment horizontal="left" vertical="center" wrapText="1"/>
    </xf>
    <xf numFmtId="49" fontId="0" fillId="5" borderId="8"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6" borderId="8" xfId="0" applyFont="1" applyFill="1" applyBorder="1" applyAlignment="1">
      <alignment horizontal="left" vertical="center" wrapText="1"/>
    </xf>
    <xf numFmtId="0" fontId="0" fillId="5" borderId="8"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2" xfId="0" applyFont="1" applyFill="1" applyBorder="1" applyAlignment="1">
      <alignment horizontal="left" vertical="center" wrapText="1"/>
    </xf>
    <xf numFmtId="0" fontId="0" fillId="4" borderId="43"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0" fillId="4" borderId="79"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2" fillId="6" borderId="1"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0"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2" fillId="5" borderId="69"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73" xfId="0" applyFont="1" applyFill="1" applyBorder="1" applyAlignment="1">
      <alignment horizontal="left" vertical="center" wrapText="1"/>
    </xf>
    <xf numFmtId="44" fontId="0" fillId="6" borderId="1" xfId="0" applyNumberFormat="1" applyFont="1" applyFill="1" applyBorder="1" applyAlignment="1">
      <alignment horizontal="left" vertical="center" wrapText="1"/>
    </xf>
    <xf numFmtId="49" fontId="0" fillId="6" borderId="1" xfId="0" applyNumberFormat="1" applyFont="1" applyFill="1" applyBorder="1" applyAlignment="1">
      <alignment horizontal="left" vertical="center" wrapText="1"/>
    </xf>
    <xf numFmtId="49" fontId="0" fillId="6" borderId="8" xfId="0" applyNumberFormat="1" applyFont="1" applyFill="1" applyBorder="1" applyAlignment="1">
      <alignment horizontal="left" vertical="center" wrapText="1"/>
    </xf>
    <xf numFmtId="44" fontId="0" fillId="5" borderId="1" xfId="0" applyNumberFormat="1" applyFont="1" applyFill="1" applyBorder="1" applyAlignment="1">
      <alignment horizontal="left" vertical="center" wrapText="1"/>
    </xf>
    <xf numFmtId="49" fontId="0" fillId="5"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0" fontId="2" fillId="22" borderId="42" xfId="0" applyFont="1" applyFill="1" applyBorder="1" applyAlignment="1">
      <alignment horizontal="center" vertical="center" wrapText="1"/>
    </xf>
    <xf numFmtId="0" fontId="2" fillId="22" borderId="50" xfId="0" applyFont="1" applyFill="1" applyBorder="1" applyAlignment="1">
      <alignment horizontal="center" vertical="center" wrapText="1"/>
    </xf>
    <xf numFmtId="0" fontId="2" fillId="22" borderId="23" xfId="0" applyFont="1" applyFill="1" applyBorder="1" applyAlignment="1">
      <alignment horizontal="center" vertical="center" wrapText="1"/>
    </xf>
    <xf numFmtId="0" fontId="2" fillId="22" borderId="24" xfId="0" applyFont="1" applyFill="1" applyBorder="1" applyAlignment="1">
      <alignment horizontal="center" vertical="center" wrapText="1"/>
    </xf>
    <xf numFmtId="0" fontId="2" fillId="22" borderId="61"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21"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13" fillId="23" borderId="53" xfId="0" applyFont="1" applyFill="1" applyBorder="1" applyAlignment="1">
      <alignment horizontal="center" vertical="center"/>
    </xf>
    <xf numFmtId="0" fontId="13" fillId="23" borderId="54" xfId="0" applyFont="1" applyFill="1" applyBorder="1" applyAlignment="1">
      <alignment horizontal="center" vertical="center"/>
    </xf>
    <xf numFmtId="0" fontId="13" fillId="23" borderId="55" xfId="0" applyFont="1" applyFill="1" applyBorder="1" applyAlignment="1">
      <alignment horizontal="center" vertical="center"/>
    </xf>
    <xf numFmtId="49" fontId="0" fillId="4" borderId="38" xfId="0" applyNumberFormat="1" applyFill="1" applyBorder="1" applyAlignment="1">
      <alignment horizontal="center" vertical="center" wrapText="1"/>
    </xf>
    <xf numFmtId="49" fontId="0" fillId="4" borderId="37" xfId="0" applyNumberFormat="1" applyFill="1" applyBorder="1" applyAlignment="1">
      <alignment horizontal="center" vertical="center" wrapText="1"/>
    </xf>
    <xf numFmtId="49" fontId="0" fillId="4" borderId="39" xfId="0" applyNumberFormat="1" applyFill="1" applyBorder="1" applyAlignment="1">
      <alignment horizontal="center" vertical="center" wrapText="1"/>
    </xf>
    <xf numFmtId="0" fontId="0" fillId="4" borderId="51"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86" xfId="0" applyFill="1" applyBorder="1" applyAlignment="1">
      <alignment horizontal="center" vertical="center" wrapText="1"/>
    </xf>
    <xf numFmtId="49" fontId="0" fillId="4" borderId="25" xfId="0" applyNumberFormat="1" applyFill="1" applyBorder="1" applyAlignment="1">
      <alignment horizontal="center" vertical="center" wrapText="1"/>
    </xf>
    <xf numFmtId="49" fontId="0" fillId="4" borderId="28" xfId="0" applyNumberFormat="1" applyFill="1" applyBorder="1" applyAlignment="1">
      <alignment horizontal="center" vertical="center" wrapText="1"/>
    </xf>
    <xf numFmtId="49" fontId="0" fillId="4" borderId="3"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9" xfId="0" applyFill="1" applyBorder="1" applyAlignment="1">
      <alignment horizontal="center" vertical="center" wrapText="1"/>
    </xf>
    <xf numFmtId="49" fontId="0" fillId="4" borderId="4" xfId="0" applyNumberFormat="1" applyFill="1" applyBorder="1" applyAlignment="1">
      <alignment horizontal="center" vertical="center" wrapText="1"/>
    </xf>
    <xf numFmtId="49" fontId="0" fillId="4" borderId="5" xfId="0" applyNumberFormat="1" applyFill="1" applyBorder="1" applyAlignment="1">
      <alignment horizontal="center" vertical="center" wrapText="1"/>
    </xf>
    <xf numFmtId="49" fontId="0" fillId="4" borderId="21" xfId="0" applyNumberFormat="1" applyFill="1" applyBorder="1" applyAlignment="1">
      <alignment horizontal="center" vertical="center" wrapText="1"/>
    </xf>
    <xf numFmtId="0" fontId="0" fillId="4" borderId="19" xfId="0" applyFill="1" applyBorder="1" applyAlignment="1">
      <alignment horizontal="center" vertical="center" wrapText="1"/>
    </xf>
    <xf numFmtId="0" fontId="0" fillId="4" borderId="5"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13" borderId="60" xfId="0" applyFill="1" applyBorder="1" applyAlignment="1">
      <alignment horizontal="center" vertical="center" wrapText="1"/>
    </xf>
    <xf numFmtId="0" fontId="0" fillId="13" borderId="71" xfId="0" applyFill="1" applyBorder="1" applyAlignment="1">
      <alignment horizontal="center" vertical="center" wrapText="1"/>
    </xf>
    <xf numFmtId="0" fontId="0" fillId="13" borderId="72" xfId="0" applyFill="1" applyBorder="1" applyAlignment="1">
      <alignment horizontal="center" vertical="center" wrapText="1"/>
    </xf>
    <xf numFmtId="49" fontId="0" fillId="4" borderId="9" xfId="0" applyNumberFormat="1" applyFill="1" applyBorder="1" applyAlignment="1">
      <alignment horizontal="center" vertical="center" wrapText="1"/>
    </xf>
    <xf numFmtId="49" fontId="0" fillId="4" borderId="10" xfId="0" applyNumberFormat="1" applyFill="1" applyBorder="1" applyAlignment="1">
      <alignment horizontal="center" vertical="center" wrapText="1"/>
    </xf>
    <xf numFmtId="49" fontId="0" fillId="4" borderId="11" xfId="0" applyNumberFormat="1" applyFill="1" applyBorder="1" applyAlignment="1">
      <alignment horizontal="center" vertical="center" wrapText="1"/>
    </xf>
    <xf numFmtId="0" fontId="0" fillId="4" borderId="2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14" borderId="60" xfId="0" applyFill="1" applyBorder="1" applyAlignment="1">
      <alignment horizontal="center" vertical="center" wrapText="1"/>
    </xf>
    <xf numFmtId="0" fontId="0" fillId="14" borderId="71" xfId="0" applyFill="1" applyBorder="1" applyAlignment="1">
      <alignment horizontal="center" vertical="center" wrapText="1"/>
    </xf>
    <xf numFmtId="0" fontId="0" fillId="14" borderId="72" xfId="0" applyFill="1" applyBorder="1" applyAlignment="1">
      <alignment horizontal="center" vertical="center" wrapText="1"/>
    </xf>
    <xf numFmtId="49" fontId="0" fillId="4" borderId="84" xfId="0" applyNumberFormat="1" applyFill="1" applyBorder="1" applyAlignment="1">
      <alignment horizontal="center" vertical="center" wrapText="1"/>
    </xf>
    <xf numFmtId="49" fontId="0" fillId="4" borderId="87" xfId="0" applyNumberFormat="1" applyFill="1" applyBorder="1" applyAlignment="1">
      <alignment horizontal="center" vertical="center" wrapText="1"/>
    </xf>
    <xf numFmtId="0" fontId="0" fillId="4" borderId="87" xfId="0" applyFill="1" applyBorder="1" applyAlignment="1">
      <alignment horizontal="center" vertical="center" wrapText="1"/>
    </xf>
    <xf numFmtId="0" fontId="0" fillId="4" borderId="85" xfId="0" applyFill="1" applyBorder="1" applyAlignment="1">
      <alignment horizontal="center" vertical="center" wrapText="1"/>
    </xf>
    <xf numFmtId="0" fontId="2" fillId="15" borderId="0" xfId="0" applyFont="1" applyFill="1" applyAlignment="1">
      <alignment horizontal="center" vertical="center" wrapText="1"/>
    </xf>
    <xf numFmtId="49" fontId="2" fillId="4" borderId="42" xfId="0" applyNumberFormat="1" applyFont="1" applyFill="1" applyBorder="1" applyAlignment="1">
      <alignment horizontal="center" vertical="center" wrapText="1"/>
    </xf>
    <xf numFmtId="49" fontId="2" fillId="4" borderId="46" xfId="0" applyNumberFormat="1" applyFont="1" applyFill="1" applyBorder="1" applyAlignment="1">
      <alignment horizontal="center" vertical="center" wrapText="1"/>
    </xf>
    <xf numFmtId="49" fontId="2" fillId="4" borderId="43" xfId="0" applyNumberFormat="1" applyFon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164" fontId="0" fillId="5" borderId="28" xfId="0" applyNumberFormat="1" applyFont="1" applyFill="1" applyBorder="1" applyAlignment="1">
      <alignment horizontal="center" vertical="center" wrapText="1"/>
    </xf>
    <xf numFmtId="164" fontId="0" fillId="5" borderId="29" xfId="0" applyNumberFormat="1" applyFont="1" applyFill="1" applyBorder="1" applyAlignment="1">
      <alignment horizontal="center" vertical="center" wrapText="1"/>
    </xf>
    <xf numFmtId="164" fontId="0" fillId="6" borderId="20" xfId="0" applyNumberFormat="1" applyFont="1" applyFill="1" applyBorder="1" applyAlignment="1">
      <alignment horizontal="center" vertical="center" wrapText="1"/>
    </xf>
    <xf numFmtId="164" fontId="0" fillId="6" borderId="10" xfId="0" applyNumberFormat="1" applyFont="1" applyFill="1" applyBorder="1" applyAlignment="1">
      <alignment horizontal="center" vertical="center" wrapText="1"/>
    </xf>
    <xf numFmtId="164" fontId="0" fillId="6" borderId="26" xfId="0" applyNumberFormat="1" applyFont="1" applyFill="1" applyBorder="1" applyAlignment="1">
      <alignment horizontal="center" vertical="center" wrapText="1"/>
    </xf>
    <xf numFmtId="164" fontId="2" fillId="3" borderId="88" xfId="0" applyNumberFormat="1" applyFont="1" applyFill="1" applyBorder="1" applyAlignment="1">
      <alignment horizontal="center" vertical="center" wrapText="1"/>
    </xf>
    <xf numFmtId="164" fontId="2" fillId="3" borderId="54" xfId="0" applyNumberFormat="1" applyFont="1" applyFill="1" applyBorder="1" applyAlignment="1">
      <alignment horizontal="center" vertical="center" wrapText="1"/>
    </xf>
    <xf numFmtId="164" fontId="2" fillId="3" borderId="55" xfId="0" applyNumberFormat="1" applyFont="1" applyFill="1" applyBorder="1" applyAlignment="1">
      <alignment horizontal="center" vertical="center" wrapText="1"/>
    </xf>
    <xf numFmtId="0" fontId="2" fillId="14" borderId="0"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164" fontId="0" fillId="6" borderId="2" xfId="0" applyNumberFormat="1" applyFont="1" applyFill="1" applyBorder="1" applyAlignment="1">
      <alignment horizontal="center" vertical="center" wrapText="1"/>
    </xf>
    <xf numFmtId="164" fontId="0" fillId="6" borderId="28" xfId="0" applyNumberFormat="1" applyFont="1" applyFill="1" applyBorder="1" applyAlignment="1">
      <alignment horizontal="center" vertical="center" wrapText="1"/>
    </xf>
    <xf numFmtId="164" fontId="0" fillId="6" borderId="29" xfId="0" applyNumberFormat="1" applyFont="1" applyFill="1" applyBorder="1" applyAlignment="1">
      <alignment horizontal="center" vertical="center" wrapText="1"/>
    </xf>
    <xf numFmtId="0" fontId="2" fillId="17" borderId="16" xfId="0" applyFont="1" applyFill="1" applyBorder="1" applyAlignment="1">
      <alignment horizontal="right" vertical="center" wrapText="1"/>
    </xf>
    <xf numFmtId="0" fontId="2" fillId="17" borderId="12" xfId="0" applyFont="1" applyFill="1" applyBorder="1" applyAlignment="1">
      <alignment horizontal="right" vertical="center" wrapText="1"/>
    </xf>
    <xf numFmtId="0" fontId="2" fillId="17" borderId="20" xfId="0" applyFont="1" applyFill="1" applyBorder="1" applyAlignment="1">
      <alignment horizontal="right" vertical="center" wrapText="1"/>
    </xf>
    <xf numFmtId="0" fontId="2" fillId="8" borderId="14"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48"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28" xfId="0" applyFont="1" applyFill="1" applyBorder="1" applyAlignment="1">
      <alignment horizontal="left" vertical="center" wrapText="1"/>
    </xf>
    <xf numFmtId="0" fontId="5" fillId="7" borderId="3" xfId="0" applyFont="1"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28" xfId="0" applyFont="1" applyFill="1" applyBorder="1" applyAlignment="1">
      <alignment horizontal="left" vertical="center" wrapText="1"/>
    </xf>
    <xf numFmtId="0" fontId="0" fillId="6" borderId="3" xfId="0" applyFont="1" applyFill="1" applyBorder="1" applyAlignment="1">
      <alignment horizontal="left" vertical="center" wrapText="1"/>
    </xf>
    <xf numFmtId="0" fontId="0" fillId="4" borderId="38" xfId="0" applyFont="1" applyFill="1" applyBorder="1" applyAlignment="1">
      <alignment horizontal="left" vertical="center" wrapText="1"/>
    </xf>
    <xf numFmtId="0" fontId="0" fillId="4" borderId="39"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6" xfId="0" applyFont="1" applyFill="1" applyBorder="1" applyAlignment="1">
      <alignment horizontal="left" vertical="center" wrapText="1"/>
    </xf>
    <xf numFmtId="0" fontId="0" fillId="4" borderId="47" xfId="0" applyFont="1" applyFill="1" applyBorder="1" applyAlignment="1">
      <alignment horizontal="left" vertical="center" wrapText="1"/>
    </xf>
    <xf numFmtId="0" fontId="0" fillId="4" borderId="40" xfId="0" applyFont="1" applyFill="1" applyBorder="1" applyAlignment="1">
      <alignment horizontal="left" vertical="center" wrapText="1"/>
    </xf>
    <xf numFmtId="0" fontId="2" fillId="9" borderId="25"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0" fillId="6" borderId="1"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2" fillId="6" borderId="3" xfId="0" applyFont="1" applyFill="1" applyBorder="1" applyAlignment="1">
      <alignment horizontal="left" vertical="center" wrapText="1"/>
    </xf>
    <xf numFmtId="0" fontId="7" fillId="9" borderId="28" xfId="0" applyFont="1" applyFill="1" applyBorder="1" applyAlignment="1">
      <alignment horizontal="center" vertical="center" wrapText="1"/>
    </xf>
    <xf numFmtId="0" fontId="7" fillId="11" borderId="25" xfId="0" applyFont="1" applyFill="1" applyBorder="1" applyAlignment="1">
      <alignment horizontal="center" vertical="center" wrapText="1"/>
    </xf>
    <xf numFmtId="0" fontId="7" fillId="11" borderId="28"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3" xfId="0" applyFont="1" applyFill="1" applyBorder="1" applyAlignment="1">
      <alignment horizontal="center" vertical="center" wrapText="1"/>
    </xf>
    <xf numFmtId="44" fontId="5" fillId="7" borderId="2" xfId="0" applyNumberFormat="1" applyFont="1" applyFill="1" applyBorder="1" applyAlignment="1">
      <alignment horizontal="left" vertical="center" wrapText="1"/>
    </xf>
    <xf numFmtId="44" fontId="5" fillId="7" borderId="28" xfId="0" applyNumberFormat="1" applyFont="1" applyFill="1" applyBorder="1" applyAlignment="1">
      <alignment horizontal="left" vertical="center" wrapText="1"/>
    </xf>
    <xf numFmtId="44" fontId="5" fillId="7" borderId="3" xfId="0" applyNumberFormat="1" applyFont="1" applyFill="1" applyBorder="1" applyAlignment="1">
      <alignment horizontal="left" vertical="center" wrapText="1"/>
    </xf>
    <xf numFmtId="0" fontId="0" fillId="5" borderId="30" xfId="0" applyFont="1" applyFill="1" applyBorder="1" applyAlignment="1">
      <alignment horizontal="left" vertical="center" wrapText="1"/>
    </xf>
    <xf numFmtId="0" fontId="0" fillId="5" borderId="31" xfId="0" applyFont="1" applyFill="1" applyBorder="1" applyAlignment="1">
      <alignment horizontal="left" vertical="center" wrapText="1"/>
    </xf>
    <xf numFmtId="0" fontId="0" fillId="5" borderId="32" xfId="0" applyFont="1" applyFill="1" applyBorder="1" applyAlignment="1">
      <alignment horizontal="left" vertical="center" wrapText="1"/>
    </xf>
    <xf numFmtId="0" fontId="0" fillId="5" borderId="33" xfId="0" applyFont="1" applyFill="1" applyBorder="1" applyAlignment="1">
      <alignment horizontal="left" vertical="center" wrapText="1"/>
    </xf>
    <xf numFmtId="0" fontId="0" fillId="5" borderId="34" xfId="0" applyFont="1" applyFill="1" applyBorder="1" applyAlignment="1">
      <alignment horizontal="left" vertical="center" wrapText="1"/>
    </xf>
    <xf numFmtId="0" fontId="0" fillId="5" borderId="35" xfId="0" applyFont="1" applyFill="1" applyBorder="1" applyAlignment="1">
      <alignment horizontal="left" vertical="center" wrapText="1"/>
    </xf>
    <xf numFmtId="0" fontId="2" fillId="9" borderId="2" xfId="0" applyFont="1" applyFill="1" applyBorder="1" applyAlignment="1">
      <alignment horizontal="center" vertical="center" wrapText="1"/>
    </xf>
    <xf numFmtId="44" fontId="0" fillId="5" borderId="30" xfId="0" applyNumberFormat="1" applyFont="1" applyFill="1" applyBorder="1" applyAlignment="1">
      <alignment horizontal="left" vertical="center" wrapText="1"/>
    </xf>
    <xf numFmtId="44" fontId="0" fillId="5" borderId="31" xfId="0" applyNumberFormat="1" applyFont="1" applyFill="1" applyBorder="1" applyAlignment="1">
      <alignment horizontal="left" vertical="center" wrapText="1"/>
    </xf>
    <xf numFmtId="44" fontId="0" fillId="5" borderId="32" xfId="0" applyNumberFormat="1" applyFont="1" applyFill="1" applyBorder="1" applyAlignment="1">
      <alignment horizontal="left" vertical="center" wrapText="1"/>
    </xf>
    <xf numFmtId="44" fontId="0" fillId="5" borderId="33" xfId="0" applyNumberFormat="1" applyFont="1" applyFill="1" applyBorder="1" applyAlignment="1">
      <alignment horizontal="left" vertical="center" wrapText="1"/>
    </xf>
    <xf numFmtId="44" fontId="0" fillId="5" borderId="34" xfId="0" applyNumberFormat="1" applyFont="1" applyFill="1" applyBorder="1" applyAlignment="1">
      <alignment horizontal="left" vertical="center" wrapText="1"/>
    </xf>
    <xf numFmtId="44" fontId="0" fillId="5" borderId="35" xfId="0" applyNumberFormat="1" applyFont="1" applyFill="1" applyBorder="1" applyAlignment="1">
      <alignment horizontal="left" vertical="center" wrapText="1"/>
    </xf>
    <xf numFmtId="0" fontId="2" fillId="9" borderId="3" xfId="0" applyFont="1" applyFill="1" applyBorder="1" applyAlignment="1">
      <alignment horizontal="center" vertical="center" wrapText="1"/>
    </xf>
    <xf numFmtId="0" fontId="0" fillId="4" borderId="3" xfId="0" applyFont="1" applyFill="1" applyBorder="1" applyAlignment="1">
      <alignment horizontal="left" vertical="center" wrapText="1"/>
    </xf>
    <xf numFmtId="0" fontId="0" fillId="4" borderId="1" xfId="0" applyFont="1" applyFill="1" applyBorder="1" applyAlignment="1">
      <alignment horizontal="left" vertical="center" wrapText="1"/>
    </xf>
    <xf numFmtId="44" fontId="0" fillId="5" borderId="41" xfId="0" applyNumberFormat="1" applyFont="1" applyFill="1" applyBorder="1" applyAlignment="1">
      <alignment horizontal="left" vertical="center" wrapText="1"/>
    </xf>
    <xf numFmtId="0" fontId="8" fillId="4" borderId="0" xfId="0" applyFont="1" applyFill="1" applyAlignment="1">
      <alignment horizontal="center" vertical="center" wrapText="1"/>
    </xf>
    <xf numFmtId="0" fontId="0" fillId="4" borderId="0" xfId="0"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70"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10" borderId="29" xfId="0" applyFont="1" applyFill="1" applyBorder="1" applyAlignment="1">
      <alignment horizontal="center" vertical="center" wrapText="1"/>
    </xf>
    <xf numFmtId="0" fontId="4" fillId="12" borderId="25" xfId="0" applyFont="1" applyFill="1" applyBorder="1" applyAlignment="1">
      <alignment horizontal="center" vertical="center" wrapText="1"/>
    </xf>
    <xf numFmtId="0" fontId="4" fillId="12" borderId="29"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75"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 fillId="12" borderId="61" xfId="0" applyFont="1" applyFill="1" applyBorder="1" applyAlignment="1">
      <alignment horizontal="center" vertical="center" wrapText="1"/>
    </xf>
    <xf numFmtId="0" fontId="2" fillId="12" borderId="46"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 fillId="12" borderId="47" xfId="0" applyFont="1" applyFill="1" applyBorder="1" applyAlignment="1">
      <alignment horizontal="center" vertical="center" wrapText="1"/>
    </xf>
    <xf numFmtId="0" fontId="2" fillId="12" borderId="52" xfId="0" applyFont="1" applyFill="1" applyBorder="1" applyAlignment="1">
      <alignment horizontal="center" vertical="center" wrapText="1"/>
    </xf>
    <xf numFmtId="0" fontId="2" fillId="10" borderId="42" xfId="0" applyFont="1" applyFill="1" applyBorder="1" applyAlignment="1">
      <alignment horizontal="center" vertical="center" wrapText="1"/>
    </xf>
    <xf numFmtId="0" fontId="2" fillId="10" borderId="61"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2" fillId="10" borderId="70"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 fillId="10" borderId="5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9" borderId="47" xfId="0" applyFont="1" applyFill="1" applyBorder="1" applyAlignment="1">
      <alignment horizontal="center" vertical="center" wrapText="1"/>
    </xf>
    <xf numFmtId="0" fontId="2" fillId="9" borderId="52" xfId="0" applyFont="1" applyFill="1" applyBorder="1" applyAlignment="1">
      <alignment horizontal="center" vertical="center" wrapText="1"/>
    </xf>
    <xf numFmtId="0" fontId="2" fillId="13"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4" borderId="37"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5" fillId="7" borderId="1" xfId="0" applyFont="1" applyFill="1" applyBorder="1" applyAlignment="1">
      <alignment horizontal="left" vertical="center" wrapText="1"/>
    </xf>
    <xf numFmtId="0" fontId="0" fillId="4" borderId="37" xfId="0" applyFont="1" applyFill="1" applyBorder="1" applyAlignment="1">
      <alignment horizontal="left" vertical="center" wrapText="1"/>
    </xf>
    <xf numFmtId="0" fontId="0" fillId="4" borderId="45" xfId="0" applyFont="1" applyFill="1" applyBorder="1" applyAlignment="1">
      <alignment horizontal="left" vertical="center" wrapText="1"/>
    </xf>
    <xf numFmtId="0" fontId="0" fillId="4" borderId="7"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5" borderId="80" xfId="0" applyFont="1" applyFill="1" applyBorder="1" applyAlignment="1">
      <alignment horizontal="left" vertical="center" wrapText="1"/>
    </xf>
    <xf numFmtId="0" fontId="0" fillId="5" borderId="81" xfId="0" applyFont="1" applyFill="1" applyBorder="1" applyAlignment="1">
      <alignment horizontal="left" vertical="center" wrapText="1"/>
    </xf>
    <xf numFmtId="0" fontId="0" fillId="5" borderId="82" xfId="0" applyFont="1" applyFill="1" applyBorder="1" applyAlignment="1">
      <alignment horizontal="left" vertical="center" wrapText="1"/>
    </xf>
    <xf numFmtId="0" fontId="2" fillId="9"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2"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63" xfId="0" applyFont="1" applyFill="1" applyBorder="1" applyAlignment="1">
      <alignment horizontal="center" vertical="center" wrapText="1"/>
    </xf>
    <xf numFmtId="164" fontId="2" fillId="9" borderId="24" xfId="0" applyNumberFormat="1" applyFont="1" applyFill="1" applyBorder="1" applyAlignment="1">
      <alignment horizontal="center" vertical="center" wrapText="1"/>
    </xf>
    <xf numFmtId="164" fontId="2" fillId="9" borderId="50" xfId="0" applyNumberFormat="1" applyFont="1" applyFill="1" applyBorder="1" applyAlignment="1">
      <alignment horizontal="center" vertical="center" wrapText="1"/>
    </xf>
    <xf numFmtId="164" fontId="2" fillId="9" borderId="61" xfId="0" applyNumberFormat="1" applyFont="1" applyFill="1" applyBorder="1" applyAlignment="1">
      <alignment horizontal="center" vertical="center" wrapText="1"/>
    </xf>
    <xf numFmtId="164" fontId="2" fillId="9" borderId="64" xfId="0" applyNumberFormat="1" applyFont="1" applyFill="1" applyBorder="1" applyAlignment="1">
      <alignment horizontal="center" vertical="center" wrapText="1"/>
    </xf>
    <xf numFmtId="164" fontId="2" fillId="9" borderId="40" xfId="0" applyNumberFormat="1" applyFont="1" applyFill="1" applyBorder="1" applyAlignment="1">
      <alignment horizontal="center" vertical="center" wrapText="1"/>
    </xf>
    <xf numFmtId="164" fontId="2" fillId="9" borderId="52" xfId="0" applyNumberFormat="1"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71" xfId="0" applyFont="1" applyFill="1" applyBorder="1" applyAlignment="1">
      <alignment horizontal="center" vertical="center" wrapText="1"/>
    </xf>
    <xf numFmtId="0" fontId="2" fillId="9" borderId="53"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11" borderId="42" xfId="0" applyFont="1" applyFill="1" applyBorder="1" applyAlignment="1">
      <alignment horizontal="center" vertical="center" wrapText="1"/>
    </xf>
    <xf numFmtId="0" fontId="2" fillId="11" borderId="50" xfId="0" applyFont="1" applyFill="1" applyBorder="1" applyAlignment="1">
      <alignment horizontal="center" vertical="center" wrapText="1"/>
    </xf>
    <xf numFmtId="0" fontId="2" fillId="11" borderId="61" xfId="0" applyFont="1" applyFill="1" applyBorder="1" applyAlignment="1">
      <alignment horizontal="center" vertical="center" wrapText="1"/>
    </xf>
    <xf numFmtId="0" fontId="2" fillId="9" borderId="28" xfId="0" applyFont="1" applyFill="1" applyBorder="1" applyAlignment="1">
      <alignment horizontal="center" vertical="center" wrapText="1"/>
    </xf>
  </cellXfs>
  <cellStyles count="2">
    <cellStyle name="Normal" xfId="0" builtinId="0"/>
    <cellStyle name="Pourcentage" xfId="1" builtinId="5"/>
  </cellStyles>
  <dxfs count="15">
    <dxf>
      <fill>
        <patternFill>
          <bgColor theme="9" tint="0.79998168889431442"/>
        </patternFill>
      </fill>
    </dxf>
    <dxf>
      <fill>
        <patternFill>
          <bgColor rgb="FFFF9696"/>
        </patternFill>
      </fill>
    </dxf>
    <dxf>
      <fill>
        <patternFill>
          <bgColor theme="9" tint="0.79998168889431442"/>
        </patternFill>
      </fill>
    </dxf>
    <dxf>
      <fill>
        <patternFill>
          <bgColor rgb="FFFF9696"/>
        </patternFill>
      </fill>
    </dxf>
    <dxf>
      <font>
        <color rgb="FF9C0006"/>
      </font>
      <fill>
        <patternFill>
          <bgColor rgb="FFFFC7CE"/>
        </patternFill>
      </fill>
    </dxf>
    <dxf>
      <font>
        <b/>
        <i val="0"/>
        <color theme="0"/>
      </font>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9696"/>
      <color rgb="FF2EA24A"/>
      <color rgb="FFFACDB4"/>
      <color rgb="FFF7C5A3"/>
      <color rgb="FF40C860"/>
      <color rgb="FF2FA186"/>
      <color rgb="FF206E5B"/>
      <color rgb="FFE6BA00"/>
      <color rgb="FFF4B2EF"/>
      <color rgb="FFEE85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75</xdr:col>
      <xdr:colOff>1197428</xdr:colOff>
      <xdr:row>3</xdr:row>
      <xdr:rowOff>1</xdr:rowOff>
    </xdr:from>
    <xdr:to>
      <xdr:col>76</xdr:col>
      <xdr:colOff>217714</xdr:colOff>
      <xdr:row>4</xdr:row>
      <xdr:rowOff>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82119107" y="639537"/>
          <a:ext cx="435428" cy="353784"/>
        </a:xfrm>
        <a:prstGeom prst="rightArrow">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2</xdr:row>
      <xdr:rowOff>68036</xdr:rowOff>
    </xdr:from>
    <xdr:to>
      <xdr:col>1</xdr:col>
      <xdr:colOff>163286</xdr:colOff>
      <xdr:row>3</xdr:row>
      <xdr:rowOff>340178</xdr:rowOff>
    </xdr:to>
    <xdr:sp macro="" textlink="">
      <xdr:nvSpPr>
        <xdr:cNvPr id="3" name="Triangle isocèle 2">
          <a:extLst>
            <a:ext uri="{FF2B5EF4-FFF2-40B4-BE49-F238E27FC236}">
              <a16:creationId xmlns:a16="http://schemas.microsoft.com/office/drawing/2014/main" id="{00000000-0008-0000-0100-000003000000}"/>
            </a:ext>
          </a:extLst>
        </xdr:cNvPr>
        <xdr:cNvSpPr/>
      </xdr:nvSpPr>
      <xdr:spPr>
        <a:xfrm rot="5400000">
          <a:off x="-54428" y="680357"/>
          <a:ext cx="353785" cy="244929"/>
        </a:xfrm>
        <a:prstGeom prst="triangle">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showGridLines="0" topLeftCell="B7" workbookViewId="0">
      <selection activeCell="K12" sqref="K12:P12"/>
    </sheetView>
  </sheetViews>
  <sheetFormatPr baseColWidth="10" defaultRowHeight="14.4" x14ac:dyDescent="0.3"/>
  <cols>
    <col min="2" max="5" width="9.109375" customWidth="1"/>
    <col min="6" max="10" width="9.5546875" customWidth="1"/>
    <col min="11" max="16" width="17.5546875" customWidth="1"/>
    <col min="17" max="17" width="21.44140625" customWidth="1"/>
  </cols>
  <sheetData>
    <row r="1" spans="1:17" ht="15" thickBot="1" x14ac:dyDescent="0.35"/>
    <row r="2" spans="1:17" s="1" customFormat="1" ht="32.25" customHeight="1" thickBot="1" x14ac:dyDescent="0.35">
      <c r="A2" s="13" t="s">
        <v>84</v>
      </c>
      <c r="B2" s="292" t="s">
        <v>83</v>
      </c>
      <c r="C2" s="293"/>
      <c r="D2" s="293"/>
      <c r="E2" s="293"/>
      <c r="F2" s="293"/>
      <c r="G2" s="293"/>
      <c r="H2" s="293"/>
      <c r="I2" s="293"/>
      <c r="J2" s="293"/>
      <c r="K2" s="293"/>
      <c r="L2" s="293"/>
      <c r="M2" s="293"/>
      <c r="N2" s="293"/>
      <c r="O2" s="293"/>
      <c r="P2" s="294"/>
      <c r="Q2" s="7"/>
    </row>
    <row r="3" spans="1:17" s="1" customFormat="1" ht="28.5" customHeight="1" thickBot="1" x14ac:dyDescent="0.35">
      <c r="B3" s="282" t="s">
        <v>29</v>
      </c>
      <c r="C3" s="283"/>
      <c r="D3" s="283"/>
      <c r="E3" s="284"/>
      <c r="F3" s="285" t="s">
        <v>13</v>
      </c>
      <c r="G3" s="283"/>
      <c r="H3" s="283"/>
      <c r="I3" s="283"/>
      <c r="J3" s="284"/>
      <c r="K3" s="285" t="s">
        <v>11</v>
      </c>
      <c r="L3" s="283"/>
      <c r="M3" s="283"/>
      <c r="N3" s="283"/>
      <c r="O3" s="283"/>
      <c r="P3" s="286"/>
      <c r="Q3" s="35"/>
    </row>
    <row r="4" spans="1:17" s="1" customFormat="1" ht="38.25" customHeight="1" x14ac:dyDescent="0.3">
      <c r="B4" s="287" t="s">
        <v>7</v>
      </c>
      <c r="C4" s="288"/>
      <c r="D4" s="288"/>
      <c r="E4" s="289"/>
      <c r="F4" s="290" t="s">
        <v>104</v>
      </c>
      <c r="G4" s="288"/>
      <c r="H4" s="288"/>
      <c r="I4" s="288"/>
      <c r="J4" s="289"/>
      <c r="K4" s="290" t="s">
        <v>107</v>
      </c>
      <c r="L4" s="288"/>
      <c r="M4" s="288"/>
      <c r="N4" s="288"/>
      <c r="O4" s="288"/>
      <c r="P4" s="291"/>
      <c r="Q4" s="319" t="s">
        <v>98</v>
      </c>
    </row>
    <row r="5" spans="1:17" s="1" customFormat="1" ht="28.5" customHeight="1" x14ac:dyDescent="0.3">
      <c r="B5" s="331" t="s">
        <v>8</v>
      </c>
      <c r="C5" s="317"/>
      <c r="D5" s="317"/>
      <c r="E5" s="332"/>
      <c r="F5" s="316" t="s">
        <v>86</v>
      </c>
      <c r="G5" s="317"/>
      <c r="H5" s="317"/>
      <c r="I5" s="317"/>
      <c r="J5" s="332"/>
      <c r="K5" s="316" t="s">
        <v>108</v>
      </c>
      <c r="L5" s="317"/>
      <c r="M5" s="317"/>
      <c r="N5" s="317"/>
      <c r="O5" s="317"/>
      <c r="P5" s="318"/>
      <c r="Q5" s="320"/>
    </row>
    <row r="6" spans="1:17" s="1" customFormat="1" ht="42.75" customHeight="1" x14ac:dyDescent="0.3">
      <c r="B6" s="302" t="s">
        <v>88</v>
      </c>
      <c r="C6" s="303"/>
      <c r="D6" s="303"/>
      <c r="E6" s="304"/>
      <c r="F6" s="305" t="s">
        <v>85</v>
      </c>
      <c r="G6" s="306"/>
      <c r="H6" s="306"/>
      <c r="I6" s="306"/>
      <c r="J6" s="307"/>
      <c r="K6" s="305" t="s">
        <v>99</v>
      </c>
      <c r="L6" s="306"/>
      <c r="M6" s="306"/>
      <c r="N6" s="306"/>
      <c r="O6" s="306"/>
      <c r="P6" s="308"/>
      <c r="Q6" s="320"/>
    </row>
    <row r="7" spans="1:17" s="1" customFormat="1" ht="48" customHeight="1" x14ac:dyDescent="0.3">
      <c r="B7" s="302" t="s">
        <v>92</v>
      </c>
      <c r="C7" s="303"/>
      <c r="D7" s="303"/>
      <c r="E7" s="304"/>
      <c r="F7" s="305" t="s">
        <v>105</v>
      </c>
      <c r="G7" s="306"/>
      <c r="H7" s="306"/>
      <c r="I7" s="306"/>
      <c r="J7" s="307"/>
      <c r="K7" s="305" t="s">
        <v>87</v>
      </c>
      <c r="L7" s="306"/>
      <c r="M7" s="306"/>
      <c r="N7" s="306"/>
      <c r="O7" s="306"/>
      <c r="P7" s="308"/>
      <c r="Q7" s="320"/>
    </row>
    <row r="8" spans="1:17" s="1" customFormat="1" ht="28.5" customHeight="1" x14ac:dyDescent="0.3">
      <c r="B8" s="302" t="s">
        <v>89</v>
      </c>
      <c r="C8" s="303"/>
      <c r="D8" s="303"/>
      <c r="E8" s="304"/>
      <c r="F8" s="305" t="s">
        <v>90</v>
      </c>
      <c r="G8" s="306"/>
      <c r="H8" s="306"/>
      <c r="I8" s="306"/>
      <c r="J8" s="307"/>
      <c r="K8" s="305" t="s">
        <v>181</v>
      </c>
      <c r="L8" s="306"/>
      <c r="M8" s="306"/>
      <c r="N8" s="306"/>
      <c r="O8" s="306"/>
      <c r="P8" s="308"/>
      <c r="Q8" s="320"/>
    </row>
    <row r="9" spans="1:17" s="1" customFormat="1" ht="28.5" customHeight="1" x14ac:dyDescent="0.3">
      <c r="B9" s="302" t="s">
        <v>1</v>
      </c>
      <c r="C9" s="303"/>
      <c r="D9" s="303"/>
      <c r="E9" s="304"/>
      <c r="F9" s="305" t="s">
        <v>91</v>
      </c>
      <c r="G9" s="306"/>
      <c r="H9" s="306"/>
      <c r="I9" s="306"/>
      <c r="J9" s="307"/>
      <c r="K9" s="305" t="s">
        <v>95</v>
      </c>
      <c r="L9" s="306"/>
      <c r="M9" s="306"/>
      <c r="N9" s="306"/>
      <c r="O9" s="306"/>
      <c r="P9" s="308"/>
      <c r="Q9" s="320"/>
    </row>
    <row r="10" spans="1:17" s="1" customFormat="1" ht="28.5" customHeight="1" x14ac:dyDescent="0.3">
      <c r="B10" s="302" t="s">
        <v>12</v>
      </c>
      <c r="C10" s="303"/>
      <c r="D10" s="303"/>
      <c r="E10" s="304"/>
      <c r="F10" s="305" t="s">
        <v>97</v>
      </c>
      <c r="G10" s="306"/>
      <c r="H10" s="306"/>
      <c r="I10" s="306"/>
      <c r="J10" s="307"/>
      <c r="K10" s="305" t="s">
        <v>96</v>
      </c>
      <c r="L10" s="306"/>
      <c r="M10" s="306"/>
      <c r="N10" s="306"/>
      <c r="O10" s="306"/>
      <c r="P10" s="308"/>
      <c r="Q10" s="320"/>
    </row>
    <row r="11" spans="1:17" s="1" customFormat="1" ht="86.25" customHeight="1" x14ac:dyDescent="0.3">
      <c r="B11" s="302" t="s">
        <v>101</v>
      </c>
      <c r="C11" s="303"/>
      <c r="D11" s="303"/>
      <c r="E11" s="304"/>
      <c r="F11" s="305" t="s">
        <v>102</v>
      </c>
      <c r="G11" s="306"/>
      <c r="H11" s="306"/>
      <c r="I11" s="306"/>
      <c r="J11" s="307"/>
      <c r="K11" s="316" t="s">
        <v>103</v>
      </c>
      <c r="L11" s="317"/>
      <c r="M11" s="317"/>
      <c r="N11" s="317"/>
      <c r="O11" s="317"/>
      <c r="P11" s="318"/>
      <c r="Q11" s="320"/>
    </row>
    <row r="12" spans="1:17" s="1" customFormat="1" ht="86.25" customHeight="1" x14ac:dyDescent="0.3">
      <c r="B12" s="302" t="s">
        <v>131</v>
      </c>
      <c r="C12" s="303"/>
      <c r="D12" s="303"/>
      <c r="E12" s="304"/>
      <c r="F12" s="305" t="s">
        <v>161</v>
      </c>
      <c r="G12" s="306"/>
      <c r="H12" s="306"/>
      <c r="I12" s="306"/>
      <c r="J12" s="307"/>
      <c r="K12" s="316" t="s">
        <v>182</v>
      </c>
      <c r="L12" s="317"/>
      <c r="M12" s="317"/>
      <c r="N12" s="317"/>
      <c r="O12" s="317"/>
      <c r="P12" s="318"/>
      <c r="Q12" s="320"/>
    </row>
    <row r="13" spans="1:17" s="1" customFormat="1" ht="86.25" customHeight="1" thickBot="1" x14ac:dyDescent="0.35">
      <c r="B13" s="322" t="s">
        <v>109</v>
      </c>
      <c r="C13" s="323"/>
      <c r="D13" s="323"/>
      <c r="E13" s="324"/>
      <c r="F13" s="325" t="s">
        <v>106</v>
      </c>
      <c r="G13" s="326"/>
      <c r="H13" s="326"/>
      <c r="I13" s="326"/>
      <c r="J13" s="327"/>
      <c r="K13" s="328" t="s">
        <v>128</v>
      </c>
      <c r="L13" s="329"/>
      <c r="M13" s="329"/>
      <c r="N13" s="329"/>
      <c r="O13" s="329"/>
      <c r="P13" s="330"/>
      <c r="Q13" s="321"/>
    </row>
    <row r="14" spans="1:17" s="1" customFormat="1" ht="28.5" customHeight="1" x14ac:dyDescent="0.3">
      <c r="B14" s="309" t="s">
        <v>35</v>
      </c>
      <c r="C14" s="310"/>
      <c r="D14" s="310"/>
      <c r="E14" s="311"/>
      <c r="F14" s="312" t="s">
        <v>36</v>
      </c>
      <c r="G14" s="313"/>
      <c r="H14" s="313"/>
      <c r="I14" s="313"/>
      <c r="J14" s="314"/>
      <c r="K14" s="312" t="s">
        <v>111</v>
      </c>
      <c r="L14" s="313"/>
      <c r="M14" s="313"/>
      <c r="N14" s="313"/>
      <c r="O14" s="313"/>
      <c r="P14" s="315"/>
      <c r="Q14" s="333" t="s">
        <v>68</v>
      </c>
    </row>
    <row r="15" spans="1:17" s="1" customFormat="1" ht="31.5" customHeight="1" x14ac:dyDescent="0.3">
      <c r="B15" s="302" t="s">
        <v>110</v>
      </c>
      <c r="C15" s="303"/>
      <c r="D15" s="303"/>
      <c r="E15" s="304"/>
      <c r="F15" s="305" t="s">
        <v>41</v>
      </c>
      <c r="G15" s="306"/>
      <c r="H15" s="306"/>
      <c r="I15" s="306"/>
      <c r="J15" s="307"/>
      <c r="K15" s="305" t="s">
        <v>39</v>
      </c>
      <c r="L15" s="306"/>
      <c r="M15" s="306"/>
      <c r="N15" s="306"/>
      <c r="O15" s="306"/>
      <c r="P15" s="308"/>
      <c r="Q15" s="334"/>
    </row>
    <row r="16" spans="1:17" s="1" customFormat="1" ht="31.5" customHeight="1" x14ac:dyDescent="0.3">
      <c r="B16" s="302" t="s">
        <v>114</v>
      </c>
      <c r="C16" s="303"/>
      <c r="D16" s="303"/>
      <c r="E16" s="304"/>
      <c r="F16" s="305" t="s">
        <v>116</v>
      </c>
      <c r="G16" s="306"/>
      <c r="H16" s="306"/>
      <c r="I16" s="306"/>
      <c r="J16" s="307"/>
      <c r="K16" s="305" t="s">
        <v>115</v>
      </c>
      <c r="L16" s="306"/>
      <c r="M16" s="306"/>
      <c r="N16" s="306"/>
      <c r="O16" s="306"/>
      <c r="P16" s="308"/>
      <c r="Q16" s="334"/>
    </row>
    <row r="17" spans="2:17" s="1" customFormat="1" ht="39.75" customHeight="1" thickBot="1" x14ac:dyDescent="0.35">
      <c r="B17" s="295" t="s">
        <v>112</v>
      </c>
      <c r="C17" s="296"/>
      <c r="D17" s="296"/>
      <c r="E17" s="297"/>
      <c r="F17" s="298" t="s">
        <v>113</v>
      </c>
      <c r="G17" s="299"/>
      <c r="H17" s="299"/>
      <c r="I17" s="299"/>
      <c r="J17" s="300"/>
      <c r="K17" s="298" t="s">
        <v>117</v>
      </c>
      <c r="L17" s="299"/>
      <c r="M17" s="299"/>
      <c r="N17" s="299"/>
      <c r="O17" s="299"/>
      <c r="P17" s="301"/>
      <c r="Q17" s="335"/>
    </row>
    <row r="18" spans="2:17" s="1" customFormat="1" ht="65.25" customHeight="1" thickBot="1" x14ac:dyDescent="0.35">
      <c r="B18" s="336" t="s">
        <v>94</v>
      </c>
      <c r="C18" s="337"/>
      <c r="D18" s="337"/>
      <c r="E18" s="337"/>
      <c r="F18" s="338" t="s">
        <v>126</v>
      </c>
      <c r="G18" s="338"/>
      <c r="H18" s="338"/>
      <c r="I18" s="338"/>
      <c r="J18" s="338"/>
      <c r="K18" s="338" t="s">
        <v>127</v>
      </c>
      <c r="L18" s="338"/>
      <c r="M18" s="338"/>
      <c r="N18" s="338"/>
      <c r="O18" s="338"/>
      <c r="P18" s="339"/>
      <c r="Q18" s="206" t="s">
        <v>125</v>
      </c>
    </row>
    <row r="19" spans="2:17" s="1" customFormat="1" ht="14.25" customHeight="1" x14ac:dyDescent="0.3">
      <c r="B19" s="5"/>
      <c r="C19" s="5"/>
      <c r="D19" s="5"/>
      <c r="E19" s="5"/>
      <c r="F19" s="41"/>
      <c r="G19" s="41"/>
      <c r="H19" s="41"/>
      <c r="I19" s="41"/>
      <c r="J19" s="41"/>
      <c r="K19" s="41"/>
      <c r="L19" s="41"/>
      <c r="M19" s="41"/>
      <c r="N19" s="41"/>
      <c r="O19" s="41"/>
      <c r="P19" s="41"/>
      <c r="Q19" s="41"/>
    </row>
    <row r="20" spans="2:17" ht="18" customHeight="1" x14ac:dyDescent="0.3"/>
    <row r="21" spans="2:17" ht="30.75" customHeight="1" x14ac:dyDescent="0.3"/>
    <row r="22" spans="2:17" ht="30.75" customHeight="1" x14ac:dyDescent="0.3"/>
    <row r="23" spans="2:17" ht="30.75" customHeight="1" x14ac:dyDescent="0.3"/>
    <row r="24" spans="2:17" ht="30.75" customHeight="1" x14ac:dyDescent="0.3"/>
    <row r="25" spans="2:17" ht="30.75" customHeight="1" x14ac:dyDescent="0.3"/>
    <row r="26" spans="2:17" ht="30.75" customHeight="1" x14ac:dyDescent="0.3"/>
  </sheetData>
  <mergeCells count="51">
    <mergeCell ref="B12:E12"/>
    <mergeCell ref="F12:J12"/>
    <mergeCell ref="K12:P12"/>
    <mergeCell ref="B18:E18"/>
    <mergeCell ref="F18:J18"/>
    <mergeCell ref="K18:P18"/>
    <mergeCell ref="Q14:Q17"/>
    <mergeCell ref="B15:E15"/>
    <mergeCell ref="F15:J15"/>
    <mergeCell ref="K15:P15"/>
    <mergeCell ref="B16:E16"/>
    <mergeCell ref="F16:J16"/>
    <mergeCell ref="K16:P16"/>
    <mergeCell ref="B7:E7"/>
    <mergeCell ref="F7:J7"/>
    <mergeCell ref="K7:P7"/>
    <mergeCell ref="Q4:Q13"/>
    <mergeCell ref="B13:E13"/>
    <mergeCell ref="F13:J13"/>
    <mergeCell ref="K13:P13"/>
    <mergeCell ref="B9:E9"/>
    <mergeCell ref="F9:J9"/>
    <mergeCell ref="K9:P9"/>
    <mergeCell ref="B5:E5"/>
    <mergeCell ref="F5:J5"/>
    <mergeCell ref="K5:P5"/>
    <mergeCell ref="B6:E6"/>
    <mergeCell ref="F6:J6"/>
    <mergeCell ref="K6:P6"/>
    <mergeCell ref="B2:P2"/>
    <mergeCell ref="B17:E17"/>
    <mergeCell ref="F17:J17"/>
    <mergeCell ref="K17:P17"/>
    <mergeCell ref="B10:E10"/>
    <mergeCell ref="F10:J10"/>
    <mergeCell ref="K10:P10"/>
    <mergeCell ref="B14:E14"/>
    <mergeCell ref="F14:J14"/>
    <mergeCell ref="K14:P14"/>
    <mergeCell ref="B11:E11"/>
    <mergeCell ref="F11:J11"/>
    <mergeCell ref="K11:P11"/>
    <mergeCell ref="B8:E8"/>
    <mergeCell ref="F8:J8"/>
    <mergeCell ref="K8:P8"/>
    <mergeCell ref="B3:E3"/>
    <mergeCell ref="F3:J3"/>
    <mergeCell ref="K3:P3"/>
    <mergeCell ref="B4:E4"/>
    <mergeCell ref="F4:J4"/>
    <mergeCell ref="K4:P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Y69"/>
  <sheetViews>
    <sheetView showGridLines="0" tabSelected="1" topLeftCell="B1" zoomScale="70" zoomScaleNormal="70" workbookViewId="0">
      <selection activeCell="G17" sqref="G17"/>
    </sheetView>
  </sheetViews>
  <sheetFormatPr baseColWidth="10" defaultColWidth="11.44140625" defaultRowHeight="14.4" x14ac:dyDescent="0.3"/>
  <cols>
    <col min="1" max="1" width="1.33203125" style="1" customWidth="1"/>
    <col min="2" max="2" width="3.109375" style="1" customWidth="1"/>
    <col min="3" max="3" width="23.88671875" style="1" customWidth="1"/>
    <col min="4" max="4" width="4.5546875" style="1" customWidth="1"/>
    <col min="5" max="5" width="27.6640625" style="1" bestFit="1" customWidth="1"/>
    <col min="6" max="6" width="7.109375" style="1" customWidth="1"/>
    <col min="7" max="7" width="27.33203125" style="1" customWidth="1"/>
    <col min="8" max="8" width="34" style="1" bestFit="1" customWidth="1"/>
    <col min="9" max="9" width="16.6640625" style="1" customWidth="1"/>
    <col min="10" max="10" width="15.109375" style="1" customWidth="1"/>
    <col min="11" max="11" width="16" style="3" customWidth="1"/>
    <col min="12" max="13" width="31" style="3" customWidth="1"/>
    <col min="14" max="14" width="11.5546875" style="26" customWidth="1"/>
    <col min="15" max="15" width="20" style="7" customWidth="1"/>
    <col min="16" max="16" width="9.109375" style="26" customWidth="1"/>
    <col min="17" max="17" width="16.88671875" style="7" customWidth="1"/>
    <col min="18" max="18" width="13.5546875" style="7" customWidth="1"/>
    <col min="19" max="19" width="29.44140625" style="7" customWidth="1"/>
    <col min="20" max="20" width="12.5546875" style="7" customWidth="1"/>
    <col min="21" max="21" width="35.33203125" style="7" customWidth="1"/>
    <col min="22" max="22" width="12.44140625" style="1" customWidth="1"/>
    <col min="23" max="23" width="33" style="1" customWidth="1"/>
    <col min="24" max="24" width="13.88671875" style="1" customWidth="1"/>
    <col min="25" max="25" width="28.44140625" style="1" customWidth="1"/>
    <col min="26" max="26" width="4.33203125" style="1" customWidth="1"/>
    <col min="27" max="27" width="46.44140625" style="1" customWidth="1"/>
    <col min="28" max="28" width="4.44140625" style="1" customWidth="1"/>
    <col min="29" max="66" width="14.88671875" style="1" customWidth="1"/>
    <col min="67" max="67" width="14.109375" style="1" customWidth="1"/>
    <col min="68" max="68" width="16.5546875" style="1" customWidth="1"/>
    <col min="69" max="69" width="4.109375" style="1" customWidth="1"/>
    <col min="70" max="75" width="16.5546875" style="1" customWidth="1"/>
    <col min="76" max="76" width="21.33203125" style="1" customWidth="1"/>
    <col min="77" max="16384" width="11.44140625" style="1"/>
  </cols>
  <sheetData>
    <row r="2" spans="1:77" ht="29.25" customHeight="1" x14ac:dyDescent="0.3">
      <c r="C2" s="414" t="s">
        <v>62</v>
      </c>
      <c r="D2" s="414"/>
      <c r="E2" s="414"/>
      <c r="F2" s="414"/>
      <c r="G2" s="414"/>
      <c r="H2" s="414"/>
      <c r="I2" s="414"/>
      <c r="J2" s="414"/>
      <c r="K2" s="414"/>
      <c r="L2" s="414"/>
      <c r="M2" s="414"/>
      <c r="N2" s="414"/>
      <c r="O2" s="414"/>
      <c r="P2" s="414"/>
      <c r="Q2" s="414"/>
      <c r="R2" s="414"/>
      <c r="S2" s="414"/>
      <c r="T2" s="1"/>
      <c r="U2" s="1"/>
    </row>
    <row r="3" spans="1:77" ht="6.75" customHeight="1" x14ac:dyDescent="0.3">
      <c r="B3" s="5"/>
      <c r="C3" s="5"/>
      <c r="D3" s="5"/>
      <c r="E3" s="5"/>
      <c r="F3" s="24"/>
      <c r="G3" s="65"/>
      <c r="H3" s="24"/>
      <c r="I3" s="24"/>
      <c r="J3" s="24"/>
      <c r="K3" s="24"/>
      <c r="L3" s="24"/>
      <c r="M3" s="65"/>
      <c r="N3" s="24"/>
      <c r="O3" s="24"/>
      <c r="P3" s="24"/>
      <c r="Q3" s="24"/>
      <c r="R3" s="24"/>
      <c r="S3" s="34"/>
      <c r="T3" s="41"/>
      <c r="U3" s="41"/>
      <c r="V3" s="24"/>
    </row>
    <row r="4" spans="1:77" ht="27.75" customHeight="1" x14ac:dyDescent="0.3">
      <c r="A4" s="449" t="s">
        <v>82</v>
      </c>
      <c r="B4" s="449"/>
      <c r="C4" s="449"/>
      <c r="D4" s="449"/>
      <c r="E4" s="449"/>
      <c r="F4" s="449"/>
      <c r="G4" s="449"/>
      <c r="H4" s="449"/>
      <c r="I4" s="449"/>
      <c r="J4" s="449"/>
      <c r="K4" s="449"/>
      <c r="L4" s="449"/>
      <c r="M4" s="449"/>
      <c r="N4" s="449"/>
      <c r="O4" s="449"/>
      <c r="P4" s="449"/>
      <c r="Q4" s="449"/>
      <c r="R4" s="449"/>
      <c r="S4" s="449"/>
      <c r="T4" s="353" t="s">
        <v>68</v>
      </c>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40" t="s">
        <v>124</v>
      </c>
      <c r="BP4" s="340"/>
      <c r="BQ4" s="144"/>
      <c r="BR4" s="205"/>
      <c r="BS4" s="205"/>
      <c r="BT4" s="205"/>
      <c r="BU4" s="205"/>
      <c r="BV4" s="205"/>
      <c r="BW4" s="205"/>
      <c r="BX4" s="144"/>
    </row>
    <row r="5" spans="1:77" ht="19.5" customHeight="1" thickBot="1" x14ac:dyDescent="0.35">
      <c r="A5" s="65"/>
      <c r="B5" s="65"/>
      <c r="C5" s="127" t="s">
        <v>120</v>
      </c>
      <c r="D5" s="65"/>
      <c r="E5" s="65"/>
      <c r="F5" s="65"/>
      <c r="G5" s="65"/>
      <c r="H5" s="65"/>
      <c r="I5" s="65"/>
      <c r="J5" s="65"/>
      <c r="K5" s="65"/>
      <c r="L5" s="65"/>
      <c r="M5" s="65"/>
      <c r="N5" s="65"/>
      <c r="O5" s="65"/>
      <c r="P5" s="65"/>
      <c r="Q5" s="65"/>
      <c r="R5" s="65"/>
      <c r="S5" s="65"/>
      <c r="T5" s="127" t="s">
        <v>100</v>
      </c>
      <c r="U5" s="65"/>
      <c r="V5" s="65"/>
      <c r="BK5" s="129" t="s">
        <v>72</v>
      </c>
      <c r="BX5" s="201" t="s">
        <v>123</v>
      </c>
    </row>
    <row r="6" spans="1:77" ht="44.25" customHeight="1" thickBot="1" x14ac:dyDescent="0.35">
      <c r="C6" s="5"/>
      <c r="D6" s="5"/>
      <c r="E6" s="5"/>
      <c r="F6" s="5"/>
      <c r="G6" s="5"/>
      <c r="H6" s="2"/>
      <c r="I6" s="415"/>
      <c r="J6" s="415"/>
      <c r="K6" s="415"/>
      <c r="L6" s="415"/>
      <c r="M6" s="65"/>
      <c r="N6" s="27"/>
      <c r="O6" s="8"/>
      <c r="P6" s="27"/>
      <c r="Q6" s="8"/>
      <c r="R6" s="8"/>
      <c r="S6" s="8"/>
      <c r="T6" s="420" t="s">
        <v>50</v>
      </c>
      <c r="U6" s="421"/>
      <c r="V6" s="439" t="s">
        <v>51</v>
      </c>
      <c r="W6" s="440"/>
      <c r="X6" s="433" t="s">
        <v>52</v>
      </c>
      <c r="Y6" s="434"/>
      <c r="Z6" s="432" t="s">
        <v>53</v>
      </c>
      <c r="AA6" s="481" t="s">
        <v>54</v>
      </c>
      <c r="AB6" s="65"/>
      <c r="AC6" s="483" t="s">
        <v>55</v>
      </c>
      <c r="AD6" s="484"/>
      <c r="AE6" s="484"/>
      <c r="AF6" s="484"/>
      <c r="AG6" s="484"/>
      <c r="AH6" s="484"/>
      <c r="AI6" s="484"/>
      <c r="AJ6" s="484"/>
      <c r="AK6" s="484"/>
      <c r="AL6" s="484"/>
      <c r="AM6" s="484"/>
      <c r="AN6" s="484"/>
      <c r="AO6" s="484"/>
      <c r="AP6" s="484"/>
      <c r="AQ6" s="484"/>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484"/>
      <c r="BP6" s="485"/>
      <c r="BQ6"/>
      <c r="BR6" s="35"/>
      <c r="BS6" s="35"/>
      <c r="BT6" s="35"/>
      <c r="BW6" s="35"/>
      <c r="BX6" s="202" t="s">
        <v>122</v>
      </c>
    </row>
    <row r="7" spans="1:77" ht="27" customHeight="1" thickBot="1" x14ac:dyDescent="0.35">
      <c r="C7" s="5"/>
      <c r="D7" s="5"/>
      <c r="E7" s="5"/>
      <c r="F7" s="5"/>
      <c r="G7" s="5"/>
      <c r="H7" s="207"/>
      <c r="I7" s="207"/>
      <c r="J7" s="207"/>
      <c r="K7" s="207"/>
      <c r="L7" s="207"/>
      <c r="M7" s="207"/>
      <c r="N7" s="27"/>
      <c r="O7" s="8"/>
      <c r="P7" s="27"/>
      <c r="Q7" s="8"/>
      <c r="R7" s="8"/>
      <c r="S7" s="8"/>
      <c r="T7" s="445"/>
      <c r="U7" s="446"/>
      <c r="V7" s="441"/>
      <c r="W7" s="442"/>
      <c r="X7" s="435"/>
      <c r="Y7" s="436"/>
      <c r="Z7" s="432"/>
      <c r="AA7" s="482"/>
      <c r="AB7" s="207"/>
      <c r="AC7" s="483" t="s">
        <v>137</v>
      </c>
      <c r="AD7" s="485"/>
      <c r="AE7" s="486" t="s">
        <v>132</v>
      </c>
      <c r="AF7" s="487"/>
      <c r="AG7" s="487"/>
      <c r="AH7" s="488"/>
      <c r="AI7" s="354" t="s">
        <v>136</v>
      </c>
      <c r="AJ7" s="466"/>
      <c r="AK7" s="466"/>
      <c r="AL7" s="355"/>
      <c r="AM7" s="467" t="s">
        <v>139</v>
      </c>
      <c r="AN7" s="468"/>
      <c r="AO7" s="468"/>
      <c r="AP7" s="469"/>
      <c r="AQ7" s="354" t="s">
        <v>140</v>
      </c>
      <c r="AR7" s="466"/>
      <c r="AS7" s="466"/>
      <c r="AT7" s="355"/>
      <c r="AU7" s="467" t="s">
        <v>143</v>
      </c>
      <c r="AV7" s="468"/>
      <c r="AW7" s="468"/>
      <c r="AX7" s="469"/>
      <c r="AY7" s="354" t="s">
        <v>141</v>
      </c>
      <c r="AZ7" s="466"/>
      <c r="BA7" s="466"/>
      <c r="BB7" s="355"/>
      <c r="BC7" s="467" t="s">
        <v>151</v>
      </c>
      <c r="BD7" s="468"/>
      <c r="BE7" s="468"/>
      <c r="BF7" s="469"/>
      <c r="BG7" s="354" t="s">
        <v>142</v>
      </c>
      <c r="BH7" s="466"/>
      <c r="BI7" s="466"/>
      <c r="BJ7" s="355"/>
      <c r="BK7" s="467" t="s">
        <v>152</v>
      </c>
      <c r="BL7" s="468"/>
      <c r="BM7" s="468"/>
      <c r="BN7" s="469"/>
      <c r="BO7" s="354" t="s">
        <v>153</v>
      </c>
      <c r="BP7" s="355"/>
      <c r="BQ7"/>
      <c r="BR7" s="35"/>
      <c r="BS7" s="35"/>
      <c r="BT7" s="35"/>
      <c r="BW7" s="35"/>
      <c r="BX7" s="202"/>
    </row>
    <row r="8" spans="1:77" ht="93.75" customHeight="1" thickBot="1" x14ac:dyDescent="0.35">
      <c r="B8" s="6"/>
      <c r="T8" s="447"/>
      <c r="U8" s="448"/>
      <c r="V8" s="443"/>
      <c r="W8" s="444"/>
      <c r="X8" s="437"/>
      <c r="Y8" s="438"/>
      <c r="Z8" s="432"/>
      <c r="AA8" s="482"/>
      <c r="AB8" s="65"/>
      <c r="AC8" s="420" t="s">
        <v>138</v>
      </c>
      <c r="AD8" s="421"/>
      <c r="AE8" s="392" t="s">
        <v>134</v>
      </c>
      <c r="AF8" s="393"/>
      <c r="AG8" s="390" t="s">
        <v>31</v>
      </c>
      <c r="AH8" s="391"/>
      <c r="AI8" s="378" t="s">
        <v>135</v>
      </c>
      <c r="AJ8" s="410"/>
      <c r="AK8" s="403" t="s">
        <v>32</v>
      </c>
      <c r="AL8" s="379"/>
      <c r="AM8" s="392" t="s">
        <v>144</v>
      </c>
      <c r="AN8" s="393"/>
      <c r="AO8" s="390" t="s">
        <v>33</v>
      </c>
      <c r="AP8" s="391"/>
      <c r="AQ8" s="489" t="s">
        <v>145</v>
      </c>
      <c r="AR8" s="410"/>
      <c r="AS8" s="403" t="s">
        <v>34</v>
      </c>
      <c r="AT8" s="379"/>
      <c r="AU8" s="392" t="s">
        <v>146</v>
      </c>
      <c r="AV8" s="393"/>
      <c r="AW8" s="390" t="s">
        <v>56</v>
      </c>
      <c r="AX8" s="391"/>
      <c r="AY8" s="378" t="s">
        <v>147</v>
      </c>
      <c r="AZ8" s="410"/>
      <c r="BA8" s="403" t="s">
        <v>57</v>
      </c>
      <c r="BB8" s="379"/>
      <c r="BC8" s="392" t="s">
        <v>148</v>
      </c>
      <c r="BD8" s="391"/>
      <c r="BE8" s="392" t="s">
        <v>58</v>
      </c>
      <c r="BF8" s="391"/>
      <c r="BG8" s="378" t="s">
        <v>149</v>
      </c>
      <c r="BH8" s="410"/>
      <c r="BI8" s="403" t="s">
        <v>59</v>
      </c>
      <c r="BJ8" s="379"/>
      <c r="BK8" s="392" t="s">
        <v>150</v>
      </c>
      <c r="BL8" s="393"/>
      <c r="BM8" s="390" t="s">
        <v>60</v>
      </c>
      <c r="BN8" s="391"/>
      <c r="BO8" s="378" t="s">
        <v>77</v>
      </c>
      <c r="BP8" s="379"/>
      <c r="BQ8"/>
      <c r="BR8" s="35"/>
      <c r="BS8" s="35"/>
      <c r="BT8" s="35"/>
      <c r="BU8" s="35"/>
      <c r="BV8" s="35"/>
      <c r="BW8" s="35"/>
      <c r="BX8" s="35"/>
    </row>
    <row r="9" spans="1:77" ht="26.25" customHeight="1" thickBot="1" x14ac:dyDescent="0.35">
      <c r="B9" s="6"/>
      <c r="T9" s="380" t="s">
        <v>37</v>
      </c>
      <c r="U9" s="381"/>
      <c r="V9" s="422" t="s">
        <v>37</v>
      </c>
      <c r="W9" s="423"/>
      <c r="X9" s="424" t="s">
        <v>37</v>
      </c>
      <c r="Y9" s="425"/>
      <c r="Z9" s="432"/>
      <c r="AA9" s="482"/>
      <c r="AB9" s="65"/>
      <c r="AC9" s="418" t="s">
        <v>133</v>
      </c>
      <c r="AD9" s="419"/>
      <c r="AE9" s="387" t="s">
        <v>133</v>
      </c>
      <c r="AF9" s="388"/>
      <c r="AG9" s="388"/>
      <c r="AH9" s="389"/>
      <c r="AI9" s="380" t="s">
        <v>133</v>
      </c>
      <c r="AJ9" s="386"/>
      <c r="AK9" s="386"/>
      <c r="AL9" s="381"/>
      <c r="AM9" s="387" t="s">
        <v>133</v>
      </c>
      <c r="AN9" s="388"/>
      <c r="AO9" s="388"/>
      <c r="AP9" s="389"/>
      <c r="AQ9" s="380" t="s">
        <v>133</v>
      </c>
      <c r="AR9" s="386"/>
      <c r="AS9" s="386"/>
      <c r="AT9" s="381"/>
      <c r="AU9" s="387" t="s">
        <v>133</v>
      </c>
      <c r="AV9" s="388"/>
      <c r="AW9" s="388"/>
      <c r="AX9" s="389"/>
      <c r="AY9" s="380" t="s">
        <v>133</v>
      </c>
      <c r="AZ9" s="386"/>
      <c r="BA9" s="386"/>
      <c r="BB9" s="381"/>
      <c r="BC9" s="387" t="s">
        <v>133</v>
      </c>
      <c r="BD9" s="388"/>
      <c r="BE9" s="388"/>
      <c r="BF9" s="389"/>
      <c r="BG9" s="380" t="s">
        <v>133</v>
      </c>
      <c r="BH9" s="386"/>
      <c r="BI9" s="386"/>
      <c r="BJ9" s="381"/>
      <c r="BK9" s="387" t="s">
        <v>133</v>
      </c>
      <c r="BL9" s="388"/>
      <c r="BM9" s="388"/>
      <c r="BN9" s="389"/>
      <c r="BO9" s="380" t="s">
        <v>133</v>
      </c>
      <c r="BP9" s="381"/>
      <c r="BQ9"/>
      <c r="BR9" s="204" t="s">
        <v>121</v>
      </c>
      <c r="BS9" s="198"/>
      <c r="BT9" s="198"/>
      <c r="BU9" s="198"/>
      <c r="BV9" s="198"/>
      <c r="BW9" s="198"/>
      <c r="BX9" s="199"/>
    </row>
    <row r="10" spans="1:77" ht="71.25" customHeight="1" thickBot="1" x14ac:dyDescent="0.35">
      <c r="B10" s="452" t="s">
        <v>0</v>
      </c>
      <c r="C10" s="453"/>
      <c r="D10" s="454" t="s">
        <v>5</v>
      </c>
      <c r="E10" s="453"/>
      <c r="F10" s="454" t="s">
        <v>158</v>
      </c>
      <c r="G10" s="455"/>
      <c r="H10" s="453"/>
      <c r="I10" s="68" t="s">
        <v>27</v>
      </c>
      <c r="J10" s="68" t="s">
        <v>157</v>
      </c>
      <c r="K10" s="69" t="s">
        <v>2</v>
      </c>
      <c r="L10" s="69" t="s">
        <v>48</v>
      </c>
      <c r="M10" s="145" t="s">
        <v>93</v>
      </c>
      <c r="N10" s="450" t="s">
        <v>1</v>
      </c>
      <c r="O10" s="451"/>
      <c r="P10" s="450" t="s">
        <v>4</v>
      </c>
      <c r="Q10" s="451"/>
      <c r="R10" s="66" t="s">
        <v>10</v>
      </c>
      <c r="S10" s="67" t="s">
        <v>155</v>
      </c>
      <c r="T10" s="416" t="s">
        <v>38</v>
      </c>
      <c r="U10" s="417"/>
      <c r="V10" s="426" t="s">
        <v>38</v>
      </c>
      <c r="W10" s="427"/>
      <c r="X10" s="428" t="s">
        <v>38</v>
      </c>
      <c r="Y10" s="429"/>
      <c r="Z10" s="432"/>
      <c r="AA10" s="482"/>
      <c r="AB10" s="65"/>
      <c r="AC10" s="430"/>
      <c r="AD10" s="431"/>
      <c r="AE10" s="387"/>
      <c r="AF10" s="388"/>
      <c r="AG10" s="388"/>
      <c r="AH10" s="389"/>
      <c r="AI10" s="380"/>
      <c r="AJ10" s="386"/>
      <c r="AK10" s="386"/>
      <c r="AL10" s="381"/>
      <c r="AM10" s="387"/>
      <c r="AN10" s="388"/>
      <c r="AO10" s="388"/>
      <c r="AP10" s="389"/>
      <c r="AQ10" s="386"/>
      <c r="AR10" s="386"/>
      <c r="AS10" s="386"/>
      <c r="AT10" s="381"/>
      <c r="AU10" s="387"/>
      <c r="AV10" s="388"/>
      <c r="AW10" s="388"/>
      <c r="AX10" s="389"/>
      <c r="AY10" s="380"/>
      <c r="AZ10" s="386"/>
      <c r="BA10" s="386"/>
      <c r="BB10" s="381"/>
      <c r="BC10" s="387"/>
      <c r="BD10" s="388"/>
      <c r="BE10" s="388"/>
      <c r="BF10" s="389"/>
      <c r="BG10" s="380"/>
      <c r="BH10" s="386"/>
      <c r="BI10" s="386"/>
      <c r="BJ10" s="381"/>
      <c r="BK10" s="387"/>
      <c r="BL10" s="388"/>
      <c r="BM10" s="388"/>
      <c r="BN10" s="389"/>
      <c r="BO10" s="380"/>
      <c r="BP10" s="381"/>
      <c r="BQ10"/>
      <c r="BR10" s="196" t="s">
        <v>63</v>
      </c>
      <c r="BS10" s="196" t="s">
        <v>64</v>
      </c>
      <c r="BT10" s="196" t="s">
        <v>65</v>
      </c>
      <c r="BU10" s="196" t="s">
        <v>66</v>
      </c>
      <c r="BV10" s="196" t="s">
        <v>67</v>
      </c>
      <c r="BW10" s="196" t="s">
        <v>118</v>
      </c>
      <c r="BX10" s="196" t="s">
        <v>119</v>
      </c>
      <c r="BY10"/>
    </row>
    <row r="11" spans="1:77" ht="31.5" customHeight="1" thickBot="1" x14ac:dyDescent="0.35">
      <c r="B11" s="80"/>
      <c r="C11" s="81"/>
      <c r="D11" s="82"/>
      <c r="E11" s="81"/>
      <c r="F11" s="82"/>
      <c r="G11" s="195" t="s">
        <v>49</v>
      </c>
      <c r="H11" s="217" t="s">
        <v>156</v>
      </c>
      <c r="I11" s="84"/>
      <c r="J11" s="84"/>
      <c r="K11" s="83"/>
      <c r="L11" s="83"/>
      <c r="M11" s="146"/>
      <c r="N11" s="28" t="s">
        <v>6</v>
      </c>
      <c r="O11" s="14" t="s">
        <v>9</v>
      </c>
      <c r="P11" s="28" t="s">
        <v>6</v>
      </c>
      <c r="Q11" s="14" t="s">
        <v>9</v>
      </c>
      <c r="R11" s="85"/>
      <c r="S11" s="86"/>
      <c r="T11" s="88" t="s">
        <v>6</v>
      </c>
      <c r="U11" s="89" t="s">
        <v>9</v>
      </c>
      <c r="V11" s="32" t="s">
        <v>6</v>
      </c>
      <c r="W11" s="33" t="s">
        <v>9</v>
      </c>
      <c r="X11" s="90" t="s">
        <v>6</v>
      </c>
      <c r="Y11" s="91" t="s">
        <v>9</v>
      </c>
      <c r="Z11" s="92" t="s">
        <v>6</v>
      </c>
      <c r="AA11" s="136"/>
      <c r="AB11" s="93"/>
      <c r="AC11" s="208" t="s">
        <v>6</v>
      </c>
      <c r="AD11" s="209" t="s">
        <v>9</v>
      </c>
      <c r="AE11" s="94" t="s">
        <v>6</v>
      </c>
      <c r="AF11" s="95" t="s">
        <v>9</v>
      </c>
      <c r="AG11" s="96" t="s">
        <v>6</v>
      </c>
      <c r="AH11" s="97" t="s">
        <v>9</v>
      </c>
      <c r="AI11" s="88" t="s">
        <v>6</v>
      </c>
      <c r="AJ11" s="210" t="s">
        <v>9</v>
      </c>
      <c r="AK11" s="211" t="s">
        <v>6</v>
      </c>
      <c r="AL11" s="89" t="s">
        <v>9</v>
      </c>
      <c r="AM11" s="213" t="s">
        <v>6</v>
      </c>
      <c r="AN11" s="214" t="s">
        <v>9</v>
      </c>
      <c r="AO11" s="215" t="s">
        <v>6</v>
      </c>
      <c r="AP11" s="216" t="s">
        <v>9</v>
      </c>
      <c r="AQ11" s="212" t="s">
        <v>6</v>
      </c>
      <c r="AR11" s="98" t="s">
        <v>9</v>
      </c>
      <c r="AS11" s="99" t="s">
        <v>6</v>
      </c>
      <c r="AT11" s="31" t="s">
        <v>9</v>
      </c>
      <c r="AU11" s="94" t="s">
        <v>6</v>
      </c>
      <c r="AV11" s="95" t="s">
        <v>9</v>
      </c>
      <c r="AW11" s="96" t="s">
        <v>6</v>
      </c>
      <c r="AX11" s="97" t="s">
        <v>9</v>
      </c>
      <c r="AY11" s="30" t="s">
        <v>6</v>
      </c>
      <c r="AZ11" s="98" t="s">
        <v>9</v>
      </c>
      <c r="BA11" s="99" t="s">
        <v>6</v>
      </c>
      <c r="BB11" s="31" t="s">
        <v>9</v>
      </c>
      <c r="BC11" s="94" t="s">
        <v>6</v>
      </c>
      <c r="BD11" s="95" t="s">
        <v>9</v>
      </c>
      <c r="BE11" s="96" t="s">
        <v>6</v>
      </c>
      <c r="BF11" s="97" t="s">
        <v>9</v>
      </c>
      <c r="BG11" s="30" t="s">
        <v>6</v>
      </c>
      <c r="BH11" s="98" t="s">
        <v>9</v>
      </c>
      <c r="BI11" s="99" t="s">
        <v>6</v>
      </c>
      <c r="BJ11" s="31" t="s">
        <v>9</v>
      </c>
      <c r="BK11" s="94" t="s">
        <v>6</v>
      </c>
      <c r="BL11" s="95" t="s">
        <v>9</v>
      </c>
      <c r="BM11" s="96" t="s">
        <v>6</v>
      </c>
      <c r="BN11" s="97" t="s">
        <v>9</v>
      </c>
      <c r="BO11" s="30" t="s">
        <v>6</v>
      </c>
      <c r="BP11" s="31" t="s">
        <v>9</v>
      </c>
      <c r="BQ11"/>
      <c r="BR11" s="200"/>
      <c r="BS11" s="200"/>
      <c r="BT11" s="200"/>
      <c r="BU11" s="200"/>
      <c r="BV11" s="200"/>
      <c r="BW11" s="200"/>
      <c r="BX11" s="200"/>
    </row>
    <row r="12" spans="1:77" s="13" customFormat="1" ht="19.5" customHeight="1" x14ac:dyDescent="0.3">
      <c r="B12" s="362" t="s">
        <v>7</v>
      </c>
      <c r="C12" s="363"/>
      <c r="D12" s="363"/>
      <c r="E12" s="363"/>
      <c r="F12" s="363"/>
      <c r="G12" s="363"/>
      <c r="H12" s="363"/>
      <c r="I12" s="363"/>
      <c r="J12" s="363"/>
      <c r="K12" s="363"/>
      <c r="L12" s="364"/>
      <c r="M12" s="164"/>
      <c r="N12" s="25" t="e">
        <f>O12/(O12+Q12)</f>
        <v>#DIV/0!</v>
      </c>
      <c r="O12" s="15">
        <f>O13+O31+O35</f>
        <v>0</v>
      </c>
      <c r="P12" s="25" t="e">
        <f>1-N12</f>
        <v>#DIV/0!</v>
      </c>
      <c r="Q12" s="15">
        <f>Q13+Q31+Q35</f>
        <v>0</v>
      </c>
      <c r="R12" s="36">
        <f t="shared" ref="R12:R53" si="0">O12+Q12</f>
        <v>0</v>
      </c>
      <c r="S12" s="131"/>
      <c r="T12" s="29" t="e">
        <f>U12/$O12</f>
        <v>#DIV/0!</v>
      </c>
      <c r="U12" s="100">
        <f>AD12+AH12+AL12+AP12+AT12+AX12+BB12+BF12+BJ12+BN12</f>
        <v>0</v>
      </c>
      <c r="V12" s="29" t="e">
        <f>W12/$O12</f>
        <v>#DIV/0!</v>
      </c>
      <c r="W12" s="15">
        <f>AF12+AJ12+AN12+AR12+AV12+AZ12+BD12+BH12+BL12+BP12</f>
        <v>0</v>
      </c>
      <c r="X12" s="29" t="e">
        <f>Y12/$Q12</f>
        <v>#DIV/0!</v>
      </c>
      <c r="Y12" s="15"/>
      <c r="Z12" s="101" t="e">
        <f>#REF!/$L12</f>
        <v>#REF!</v>
      </c>
      <c r="AA12" s="49">
        <f>U12-W12</f>
        <v>0</v>
      </c>
      <c r="AB12" s="93"/>
      <c r="AC12" s="29" t="e">
        <f>AD12/$O12</f>
        <v>#DIV/0!</v>
      </c>
      <c r="AD12" s="15">
        <f>AD13+AD31+AD35</f>
        <v>0</v>
      </c>
      <c r="AE12" s="29" t="e">
        <f>AF12/$O12</f>
        <v>#DIV/0!</v>
      </c>
      <c r="AF12" s="15">
        <f>AF13+AF31+AF35</f>
        <v>0</v>
      </c>
      <c r="AG12" s="29" t="e">
        <f>AH12/$O12</f>
        <v>#DIV/0!</v>
      </c>
      <c r="AH12" s="15">
        <f>AH13+AH31+AH35</f>
        <v>0</v>
      </c>
      <c r="AI12" s="102" t="e">
        <f t="shared" ref="AI12:AI54" si="1">AJ12/$N12</f>
        <v>#DIV/0!</v>
      </c>
      <c r="AJ12" s="15">
        <f>AJ13+AJ31+AJ35</f>
        <v>0</v>
      </c>
      <c r="AK12" s="29" t="e">
        <f>AL12/$O12</f>
        <v>#DIV/0!</v>
      </c>
      <c r="AL12" s="15">
        <f>AL13+AL31+AL35</f>
        <v>0</v>
      </c>
      <c r="AM12" s="29" t="e">
        <f>AN12/$O12</f>
        <v>#DIV/0!</v>
      </c>
      <c r="AN12" s="15">
        <f>AN13+AN31+AN35</f>
        <v>0</v>
      </c>
      <c r="AO12" s="29" t="e">
        <f>AP12/$O12</f>
        <v>#DIV/0!</v>
      </c>
      <c r="AP12" s="15">
        <f>AP13+AP31+AP35</f>
        <v>0</v>
      </c>
      <c r="AQ12" s="102" t="e">
        <f>AR12/$O12</f>
        <v>#DIV/0!</v>
      </c>
      <c r="AR12" s="15">
        <f>AR13+AR31+AR35</f>
        <v>0</v>
      </c>
      <c r="AS12" s="29" t="e">
        <f>AT12/$O12</f>
        <v>#DIV/0!</v>
      </c>
      <c r="AT12" s="15">
        <f>AT13+AT31+AT35</f>
        <v>0</v>
      </c>
      <c r="AU12" s="29" t="e">
        <f>AV12/$O12</f>
        <v>#DIV/0!</v>
      </c>
      <c r="AV12" s="15">
        <f>AV13+AV31+AV35</f>
        <v>0</v>
      </c>
      <c r="AW12" s="29" t="e">
        <f>AX12/$O12</f>
        <v>#DIV/0!</v>
      </c>
      <c r="AX12" s="15">
        <f>AX13+AX31+AX35</f>
        <v>0</v>
      </c>
      <c r="AY12" s="29" t="e">
        <f>AZ12/$O12</f>
        <v>#DIV/0!</v>
      </c>
      <c r="AZ12" s="15">
        <f>AZ13+AZ31+AZ35</f>
        <v>0</v>
      </c>
      <c r="BA12" s="29" t="e">
        <f>BB12/$O12</f>
        <v>#DIV/0!</v>
      </c>
      <c r="BB12" s="15">
        <f>BB13+BB31+BB35</f>
        <v>0</v>
      </c>
      <c r="BC12" s="29" t="e">
        <f>BD12/$O12</f>
        <v>#DIV/0!</v>
      </c>
      <c r="BD12" s="15">
        <f>BD13+BD31+BD35</f>
        <v>0</v>
      </c>
      <c r="BE12" s="29" t="e">
        <f>BF12/$O12</f>
        <v>#DIV/0!</v>
      </c>
      <c r="BF12" s="15">
        <f>BF13+BF31+BF35</f>
        <v>0</v>
      </c>
      <c r="BG12" s="29" t="e">
        <f>BH12/$O12</f>
        <v>#DIV/0!</v>
      </c>
      <c r="BH12" s="15">
        <f>BH13+BH31+BH35</f>
        <v>0</v>
      </c>
      <c r="BI12" s="29" t="e">
        <f>BJ12/$O12</f>
        <v>#DIV/0!</v>
      </c>
      <c r="BJ12" s="15">
        <f>BJ13+BJ31+BJ35</f>
        <v>0</v>
      </c>
      <c r="BK12" s="29" t="e">
        <f>BL12/$O12</f>
        <v>#DIV/0!</v>
      </c>
      <c r="BL12" s="15">
        <f>BL13+BL31+BL35</f>
        <v>0</v>
      </c>
      <c r="BM12" s="29" t="e">
        <f>BN12/$O12</f>
        <v>#DIV/0!</v>
      </c>
      <c r="BN12" s="15">
        <f>BN13+BN31+BN35</f>
        <v>0</v>
      </c>
      <c r="BO12" s="29" t="e">
        <f>BP12/$O12</f>
        <v>#DIV/0!</v>
      </c>
      <c r="BP12" s="15">
        <f>BP13+BP31+BP35</f>
        <v>0</v>
      </c>
      <c r="BQ12"/>
      <c r="BR12" s="49">
        <f t="shared" ref="BR12:BW12" si="2">BR13+BR31+BR35</f>
        <v>0</v>
      </c>
      <c r="BS12" s="49">
        <f t="shared" si="2"/>
        <v>0</v>
      </c>
      <c r="BT12" s="49">
        <f t="shared" si="2"/>
        <v>0</v>
      </c>
      <c r="BU12" s="49">
        <f t="shared" si="2"/>
        <v>0</v>
      </c>
      <c r="BV12" s="49">
        <f t="shared" si="2"/>
        <v>0</v>
      </c>
      <c r="BW12" s="49">
        <f t="shared" si="2"/>
        <v>0</v>
      </c>
      <c r="BX12" s="49">
        <f>SUM(BR12:BW12)</f>
        <v>0</v>
      </c>
    </row>
    <row r="13" spans="1:77" s="13" customFormat="1" ht="19.5" customHeight="1" x14ac:dyDescent="0.3">
      <c r="B13" s="246">
        <v>1</v>
      </c>
      <c r="C13" s="458" t="s">
        <v>170</v>
      </c>
      <c r="D13" s="458"/>
      <c r="E13" s="458"/>
      <c r="F13" s="458"/>
      <c r="G13" s="458"/>
      <c r="H13" s="458"/>
      <c r="I13" s="365"/>
      <c r="J13" s="366"/>
      <c r="K13" s="367"/>
      <c r="L13" s="247"/>
      <c r="M13" s="165"/>
      <c r="N13" s="22" t="e">
        <f>O13/(O13+Q13)</f>
        <v>#DIV/0!</v>
      </c>
      <c r="O13" s="16">
        <f>O14+O18+O22+O25+O28</f>
        <v>0</v>
      </c>
      <c r="P13" s="22" t="e">
        <f t="shared" ref="P13:P54" si="3">1-N13</f>
        <v>#DIV/0!</v>
      </c>
      <c r="Q13" s="16">
        <f>+Q14+Q28</f>
        <v>0</v>
      </c>
      <c r="R13" s="37">
        <f>O13+Q13</f>
        <v>0</v>
      </c>
      <c r="S13" s="133"/>
      <c r="T13" s="132" t="e">
        <f t="shared" ref="T13:T54" si="4">U13/$O13</f>
        <v>#DIV/0!</v>
      </c>
      <c r="U13" s="16">
        <f t="shared" ref="U13:U54" si="5">AD13+AH13+AL13+AP13+AT13+AX13+BB13+BF13+BJ13+BN13</f>
        <v>0</v>
      </c>
      <c r="V13" s="22" t="e">
        <f t="shared" ref="V13:V54" si="6">W13/$O13</f>
        <v>#DIV/0!</v>
      </c>
      <c r="W13" s="16">
        <f t="shared" ref="W13:W53" si="7">AF13+AJ13+AN13+AR13+AV13+AZ13+BD13+BH13+BL13+BP13</f>
        <v>0</v>
      </c>
      <c r="X13" s="22" t="e">
        <f t="shared" ref="X13:X54" si="8">Y13/$Q13</f>
        <v>#DIV/0!</v>
      </c>
      <c r="Y13" s="16"/>
      <c r="Z13" s="92" t="e">
        <f>#REF!/$L13</f>
        <v>#REF!</v>
      </c>
      <c r="AA13" s="45">
        <f t="shared" ref="AA13:AA54" si="9">U13-W13</f>
        <v>0</v>
      </c>
      <c r="AB13" s="105"/>
      <c r="AC13" s="22" t="e">
        <f t="shared" ref="AC13:AC54" si="10">AD13/$O13</f>
        <v>#DIV/0!</v>
      </c>
      <c r="AD13" s="16">
        <f>+AD14+AD28</f>
        <v>0</v>
      </c>
      <c r="AE13" s="104" t="e">
        <f t="shared" ref="AE13:AE54" si="11">AF13/$O13</f>
        <v>#DIV/0!</v>
      </c>
      <c r="AF13" s="16">
        <f>+AF14+AF28</f>
        <v>0</v>
      </c>
      <c r="AG13" s="106" t="e">
        <f t="shared" ref="AG13:AG54" si="12">AH13/$O13</f>
        <v>#DIV/0!</v>
      </c>
      <c r="AH13" s="16">
        <f>+AH14+AH28</f>
        <v>0</v>
      </c>
      <c r="AI13" s="104" t="e">
        <f t="shared" si="1"/>
        <v>#DIV/0!</v>
      </c>
      <c r="AJ13" s="16">
        <f>+AJ14+AJ28</f>
        <v>0</v>
      </c>
      <c r="AK13" s="106" t="e">
        <f t="shared" ref="AK13:AK54" si="13">AL13/$O13</f>
        <v>#DIV/0!</v>
      </c>
      <c r="AL13" s="16">
        <f>+AL14+AL28</f>
        <v>0</v>
      </c>
      <c r="AM13" s="104" t="e">
        <f t="shared" ref="AM13:AM54" si="14">AN13/$O13</f>
        <v>#DIV/0!</v>
      </c>
      <c r="AN13" s="16">
        <f>+AN14+AN28</f>
        <v>0</v>
      </c>
      <c r="AO13" s="106" t="e">
        <f t="shared" ref="AO13:AO54" si="15">AP13/$O13</f>
        <v>#DIV/0!</v>
      </c>
      <c r="AP13" s="16">
        <f>+AP14+AP28</f>
        <v>0</v>
      </c>
      <c r="AQ13" s="104" t="e">
        <f t="shared" ref="AQ13:AQ54" si="16">AR13/$O13</f>
        <v>#DIV/0!</v>
      </c>
      <c r="AR13" s="16">
        <f>+AR14+AR28</f>
        <v>0</v>
      </c>
      <c r="AS13" s="106" t="e">
        <f t="shared" ref="AS13:AS53" si="17">AT13/$O13</f>
        <v>#DIV/0!</v>
      </c>
      <c r="AT13" s="16">
        <f>+AT14+AT28</f>
        <v>0</v>
      </c>
      <c r="AU13" s="104" t="e">
        <f t="shared" ref="AU13:AU54" si="18">AV13/$O13</f>
        <v>#DIV/0!</v>
      </c>
      <c r="AV13" s="16">
        <f>+AV14+AV28</f>
        <v>0</v>
      </c>
      <c r="AW13" s="106" t="e">
        <f t="shared" ref="AW13:AW54" si="19">AX13/$O13</f>
        <v>#DIV/0!</v>
      </c>
      <c r="AX13" s="16">
        <f>+AX14+AX28</f>
        <v>0</v>
      </c>
      <c r="AY13" s="104" t="e">
        <f t="shared" ref="AY13:AY54" si="20">AZ13/$O13</f>
        <v>#DIV/0!</v>
      </c>
      <c r="AZ13" s="16">
        <f>+AZ14+AZ28</f>
        <v>0</v>
      </c>
      <c r="BA13" s="106" t="e">
        <f t="shared" ref="BA13:BA54" si="21">BB13/$O13</f>
        <v>#DIV/0!</v>
      </c>
      <c r="BB13" s="16">
        <f>+BB14+BB28</f>
        <v>0</v>
      </c>
      <c r="BC13" s="104" t="e">
        <f t="shared" ref="BC13:BC54" si="22">BD13/$O13</f>
        <v>#DIV/0!</v>
      </c>
      <c r="BD13" s="16">
        <f>+BD14+BD28</f>
        <v>0</v>
      </c>
      <c r="BE13" s="106" t="e">
        <f t="shared" ref="BE13:BE54" si="23">BF13/$O13</f>
        <v>#DIV/0!</v>
      </c>
      <c r="BF13" s="16">
        <f>+BF14+BF28</f>
        <v>0</v>
      </c>
      <c r="BG13" s="104" t="e">
        <f t="shared" ref="BG13:BG54" si="24">BH13/$O13</f>
        <v>#DIV/0!</v>
      </c>
      <c r="BH13" s="16">
        <f>+BH14+BH28</f>
        <v>0</v>
      </c>
      <c r="BI13" s="106" t="e">
        <f t="shared" ref="BI13:BI54" si="25">BJ13/$O13</f>
        <v>#DIV/0!</v>
      </c>
      <c r="BJ13" s="16">
        <f>+BJ14+BJ28</f>
        <v>0</v>
      </c>
      <c r="BK13" s="104" t="e">
        <f t="shared" ref="BK13:BK54" si="26">BL13/$O13</f>
        <v>#DIV/0!</v>
      </c>
      <c r="BL13" s="16">
        <f>+BL14+BL28</f>
        <v>0</v>
      </c>
      <c r="BM13" s="106" t="e">
        <f t="shared" ref="BM13:BM54" si="27">BN13/$O13</f>
        <v>#DIV/0!</v>
      </c>
      <c r="BN13" s="16">
        <f>+BN14+BN28</f>
        <v>0</v>
      </c>
      <c r="BO13" s="104" t="e">
        <f t="shared" ref="BO13:BO54" si="28">BP13/$O13</f>
        <v>#DIV/0!</v>
      </c>
      <c r="BP13" s="16">
        <f>+BP14+BP28</f>
        <v>0</v>
      </c>
      <c r="BQ13"/>
      <c r="BR13" s="45">
        <f t="shared" ref="BR13:BW13" si="29">+BR14+BR28</f>
        <v>0</v>
      </c>
      <c r="BS13" s="16">
        <f t="shared" si="29"/>
        <v>0</v>
      </c>
      <c r="BT13" s="16">
        <f t="shared" si="29"/>
        <v>0</v>
      </c>
      <c r="BU13" s="16">
        <f t="shared" si="29"/>
        <v>0</v>
      </c>
      <c r="BV13" s="16">
        <f t="shared" si="29"/>
        <v>0</v>
      </c>
      <c r="BW13" s="16">
        <f t="shared" si="29"/>
        <v>0</v>
      </c>
      <c r="BX13" s="16">
        <f t="shared" ref="BX13:BX54" si="30">SUM(BR13:BW13)</f>
        <v>0</v>
      </c>
    </row>
    <row r="14" spans="1:77" ht="19.5" customHeight="1" x14ac:dyDescent="0.3">
      <c r="A14" s="10">
        <v>1</v>
      </c>
      <c r="B14" s="461"/>
      <c r="C14" s="412"/>
      <c r="D14" s="249" t="s">
        <v>14</v>
      </c>
      <c r="E14" s="382" t="s">
        <v>171</v>
      </c>
      <c r="F14" s="382"/>
      <c r="G14" s="382"/>
      <c r="H14" s="382"/>
      <c r="I14" s="368"/>
      <c r="J14" s="369"/>
      <c r="K14" s="370"/>
      <c r="L14" s="251"/>
      <c r="M14" s="166"/>
      <c r="N14" s="20" t="e">
        <f>O14/(O14+Q14)</f>
        <v>#DIV/0!</v>
      </c>
      <c r="O14" s="17">
        <f>SUM(O15:O17)</f>
        <v>0</v>
      </c>
      <c r="P14" s="20" t="e">
        <f t="shared" si="3"/>
        <v>#DIV/0!</v>
      </c>
      <c r="Q14" s="17">
        <f>SUM(Q15:Q17)</f>
        <v>0</v>
      </c>
      <c r="R14" s="38">
        <f t="shared" si="0"/>
        <v>0</v>
      </c>
      <c r="S14" s="134"/>
      <c r="T14" s="130" t="e">
        <f t="shared" si="4"/>
        <v>#DIV/0!</v>
      </c>
      <c r="U14" s="72">
        <f t="shared" si="5"/>
        <v>0</v>
      </c>
      <c r="V14" s="20" t="e">
        <f t="shared" si="6"/>
        <v>#DIV/0!</v>
      </c>
      <c r="W14" s="72">
        <f t="shared" si="7"/>
        <v>0</v>
      </c>
      <c r="X14" s="20" t="e">
        <f t="shared" si="8"/>
        <v>#DIV/0!</v>
      </c>
      <c r="Y14" s="72"/>
      <c r="Z14" s="107" t="e">
        <f>#REF!/$L14</f>
        <v>#REF!</v>
      </c>
      <c r="AA14" s="46">
        <f t="shared" si="9"/>
        <v>0</v>
      </c>
      <c r="AB14" s="108"/>
      <c r="AC14" s="20" t="e">
        <f t="shared" si="10"/>
        <v>#DIV/0!</v>
      </c>
      <c r="AD14" s="79">
        <f>SUM(AD15:AD17)</f>
        <v>0</v>
      </c>
      <c r="AE14" s="51" t="e">
        <f t="shared" si="11"/>
        <v>#DIV/0!</v>
      </c>
      <c r="AF14" s="79">
        <f>SUM(AF15:AF17)</f>
        <v>0</v>
      </c>
      <c r="AG14" s="109" t="e">
        <f t="shared" si="12"/>
        <v>#DIV/0!</v>
      </c>
      <c r="AH14" s="79">
        <f>SUM(AH15:AH17)</f>
        <v>0</v>
      </c>
      <c r="AI14" s="51" t="e">
        <f t="shared" si="1"/>
        <v>#DIV/0!</v>
      </c>
      <c r="AJ14" s="79">
        <f>SUM(AJ15:AJ17)</f>
        <v>0</v>
      </c>
      <c r="AK14" s="109" t="e">
        <f t="shared" si="13"/>
        <v>#DIV/0!</v>
      </c>
      <c r="AL14" s="79">
        <f>SUM(AL15:AL17)</f>
        <v>0</v>
      </c>
      <c r="AM14" s="51" t="e">
        <f t="shared" si="14"/>
        <v>#DIV/0!</v>
      </c>
      <c r="AN14" s="79">
        <f>SUM(AN15:AN17)</f>
        <v>0</v>
      </c>
      <c r="AO14" s="109" t="e">
        <f t="shared" si="15"/>
        <v>#DIV/0!</v>
      </c>
      <c r="AP14" s="79">
        <f>SUM(AP15:AP17)</f>
        <v>0</v>
      </c>
      <c r="AQ14" s="51" t="e">
        <f t="shared" si="16"/>
        <v>#DIV/0!</v>
      </c>
      <c r="AR14" s="79">
        <f>SUM(AR15:AR17)</f>
        <v>0</v>
      </c>
      <c r="AS14" s="109" t="e">
        <f t="shared" si="17"/>
        <v>#DIV/0!</v>
      </c>
      <c r="AT14" s="79">
        <f>SUM(AT15:AT17)</f>
        <v>0</v>
      </c>
      <c r="AU14" s="51" t="e">
        <f t="shared" si="18"/>
        <v>#DIV/0!</v>
      </c>
      <c r="AV14" s="79">
        <f>SUM(AV15:AV17)</f>
        <v>0</v>
      </c>
      <c r="AW14" s="109" t="e">
        <f t="shared" si="19"/>
        <v>#DIV/0!</v>
      </c>
      <c r="AX14" s="79">
        <f>SUM(AX15:AX17)</f>
        <v>0</v>
      </c>
      <c r="AY14" s="51" t="e">
        <f t="shared" si="20"/>
        <v>#DIV/0!</v>
      </c>
      <c r="AZ14" s="79">
        <f>SUM(AZ15:AZ17)</f>
        <v>0</v>
      </c>
      <c r="BA14" s="109" t="e">
        <f t="shared" si="21"/>
        <v>#DIV/0!</v>
      </c>
      <c r="BB14" s="79">
        <f>SUM(BB15:BB17)</f>
        <v>0</v>
      </c>
      <c r="BC14" s="51" t="e">
        <f t="shared" si="22"/>
        <v>#DIV/0!</v>
      </c>
      <c r="BD14" s="79">
        <f>SUM(BD15:BD17)</f>
        <v>0</v>
      </c>
      <c r="BE14" s="109" t="e">
        <f t="shared" si="23"/>
        <v>#DIV/0!</v>
      </c>
      <c r="BF14" s="79">
        <f>SUM(BF15:BF17)</f>
        <v>0</v>
      </c>
      <c r="BG14" s="51" t="e">
        <f t="shared" si="24"/>
        <v>#DIV/0!</v>
      </c>
      <c r="BH14" s="79">
        <f>SUM(BH15:BH17)</f>
        <v>0</v>
      </c>
      <c r="BI14" s="109" t="e">
        <f t="shared" si="25"/>
        <v>#DIV/0!</v>
      </c>
      <c r="BJ14" s="79">
        <f>SUM(BJ15:BJ17)</f>
        <v>0</v>
      </c>
      <c r="BK14" s="51" t="e">
        <f t="shared" si="26"/>
        <v>#DIV/0!</v>
      </c>
      <c r="BL14" s="79">
        <f>SUM(BL15:BL17)</f>
        <v>0</v>
      </c>
      <c r="BM14" s="109" t="e">
        <f t="shared" si="27"/>
        <v>#DIV/0!</v>
      </c>
      <c r="BN14" s="79">
        <f>SUM(BN15:BN17)</f>
        <v>0</v>
      </c>
      <c r="BO14" s="51" t="e">
        <f t="shared" si="28"/>
        <v>#DIV/0!</v>
      </c>
      <c r="BP14" s="79">
        <f>SUM(BP15:BP17)</f>
        <v>0</v>
      </c>
      <c r="BQ14"/>
      <c r="BR14" s="46">
        <f>SUM(BR15:BR17)</f>
        <v>0</v>
      </c>
      <c r="BS14" s="79">
        <f t="shared" ref="BS14:BW14" si="31">SUM(BS15:BS17)</f>
        <v>0</v>
      </c>
      <c r="BT14" s="79">
        <f t="shared" si="31"/>
        <v>0</v>
      </c>
      <c r="BU14" s="79">
        <f t="shared" si="31"/>
        <v>0</v>
      </c>
      <c r="BV14" s="79">
        <f t="shared" si="31"/>
        <v>0</v>
      </c>
      <c r="BW14" s="79">
        <f t="shared" si="31"/>
        <v>0</v>
      </c>
      <c r="BX14" s="79">
        <f t="shared" si="30"/>
        <v>0</v>
      </c>
    </row>
    <row r="15" spans="1:77" s="9" customFormat="1" ht="19.5" customHeight="1" x14ac:dyDescent="0.3">
      <c r="A15" s="11"/>
      <c r="B15" s="461"/>
      <c r="C15" s="462"/>
      <c r="D15" s="411"/>
      <c r="E15" s="412"/>
      <c r="F15" s="255" t="s">
        <v>19</v>
      </c>
      <c r="G15" s="255"/>
      <c r="H15" s="255" t="s">
        <v>172</v>
      </c>
      <c r="I15" s="255"/>
      <c r="J15" s="255"/>
      <c r="K15" s="255"/>
      <c r="L15" s="256"/>
      <c r="M15" s="147"/>
      <c r="N15" s="21" t="e">
        <f>O15/(O15+Q15)</f>
        <v>#DIV/0!</v>
      </c>
      <c r="O15" s="18"/>
      <c r="P15" s="21" t="e">
        <f>1-N15</f>
        <v>#DIV/0!</v>
      </c>
      <c r="Q15" s="18"/>
      <c r="R15" s="39">
        <f t="shared" si="0"/>
        <v>0</v>
      </c>
      <c r="S15" s="87" t="e">
        <f>O15/O$14</f>
        <v>#DIV/0!</v>
      </c>
      <c r="T15" s="110" t="e">
        <f t="shared" si="4"/>
        <v>#DIV/0!</v>
      </c>
      <c r="U15" s="18">
        <f t="shared" si="5"/>
        <v>0</v>
      </c>
      <c r="V15" s="21" t="e">
        <f t="shared" si="6"/>
        <v>#DIV/0!</v>
      </c>
      <c r="W15" s="18">
        <f t="shared" si="7"/>
        <v>0</v>
      </c>
      <c r="X15" s="21" t="e">
        <f t="shared" si="8"/>
        <v>#DIV/0!</v>
      </c>
      <c r="Y15" s="18"/>
      <c r="Z15" s="111" t="e">
        <f>#REF!/$L15</f>
        <v>#REF!</v>
      </c>
      <c r="AA15" s="47">
        <f>U15-W15</f>
        <v>0</v>
      </c>
      <c r="AB15" s="112"/>
      <c r="AC15" s="21" t="e">
        <f t="shared" si="10"/>
        <v>#DIV/0!</v>
      </c>
      <c r="AD15" s="18"/>
      <c r="AE15" s="110" t="e">
        <f t="shared" si="11"/>
        <v>#DIV/0!</v>
      </c>
      <c r="AF15" s="39"/>
      <c r="AG15" s="113" t="e">
        <f t="shared" si="12"/>
        <v>#DIV/0!</v>
      </c>
      <c r="AH15" s="18"/>
      <c r="AI15" s="110" t="e">
        <f t="shared" si="1"/>
        <v>#DIV/0!</v>
      </c>
      <c r="AJ15" s="39"/>
      <c r="AK15" s="113" t="e">
        <f t="shared" si="13"/>
        <v>#DIV/0!</v>
      </c>
      <c r="AL15" s="18"/>
      <c r="AM15" s="110" t="e">
        <f t="shared" si="14"/>
        <v>#DIV/0!</v>
      </c>
      <c r="AN15" s="39"/>
      <c r="AO15" s="113" t="e">
        <f t="shared" si="15"/>
        <v>#DIV/0!</v>
      </c>
      <c r="AP15" s="18"/>
      <c r="AQ15" s="110" t="e">
        <f t="shared" si="16"/>
        <v>#DIV/0!</v>
      </c>
      <c r="AR15" s="39"/>
      <c r="AS15" s="113" t="e">
        <f t="shared" si="17"/>
        <v>#DIV/0!</v>
      </c>
      <c r="AT15" s="18"/>
      <c r="AU15" s="110" t="e">
        <f t="shared" si="18"/>
        <v>#DIV/0!</v>
      </c>
      <c r="AV15" s="39"/>
      <c r="AW15" s="113" t="e">
        <f t="shared" si="19"/>
        <v>#DIV/0!</v>
      </c>
      <c r="AX15" s="18"/>
      <c r="AY15" s="110" t="e">
        <f t="shared" si="20"/>
        <v>#DIV/0!</v>
      </c>
      <c r="AZ15" s="39"/>
      <c r="BA15" s="113" t="e">
        <f t="shared" si="21"/>
        <v>#DIV/0!</v>
      </c>
      <c r="BB15" s="18"/>
      <c r="BC15" s="110" t="e">
        <f t="shared" si="22"/>
        <v>#DIV/0!</v>
      </c>
      <c r="BD15" s="39"/>
      <c r="BE15" s="113" t="e">
        <f t="shared" si="23"/>
        <v>#DIV/0!</v>
      </c>
      <c r="BF15" s="18"/>
      <c r="BG15" s="110" t="e">
        <f t="shared" si="24"/>
        <v>#DIV/0!</v>
      </c>
      <c r="BH15" s="39"/>
      <c r="BI15" s="113" t="e">
        <f t="shared" si="25"/>
        <v>#DIV/0!</v>
      </c>
      <c r="BJ15" s="18"/>
      <c r="BK15" s="110" t="e">
        <f t="shared" si="26"/>
        <v>#DIV/0!</v>
      </c>
      <c r="BL15" s="39"/>
      <c r="BM15" s="113" t="e">
        <f t="shared" si="27"/>
        <v>#DIV/0!</v>
      </c>
      <c r="BN15" s="18"/>
      <c r="BO15" s="110" t="e">
        <f t="shared" si="28"/>
        <v>#DIV/0!</v>
      </c>
      <c r="BP15" s="125"/>
      <c r="BQ15"/>
      <c r="BR15" s="47"/>
      <c r="BS15" s="47"/>
      <c r="BT15" s="47"/>
      <c r="BU15" s="47"/>
      <c r="BV15" s="47"/>
      <c r="BW15" s="47"/>
      <c r="BX15" s="47">
        <f t="shared" si="30"/>
        <v>0</v>
      </c>
    </row>
    <row r="16" spans="1:77" s="9" customFormat="1" ht="19.5" customHeight="1" x14ac:dyDescent="0.3">
      <c r="A16" s="11"/>
      <c r="B16" s="461"/>
      <c r="C16" s="462"/>
      <c r="D16" s="411"/>
      <c r="E16" s="412"/>
      <c r="F16" s="255" t="s">
        <v>20</v>
      </c>
      <c r="G16" s="255"/>
      <c r="H16" s="255" t="s">
        <v>173</v>
      </c>
      <c r="I16" s="255"/>
      <c r="J16" s="255"/>
      <c r="K16" s="255"/>
      <c r="L16" s="256"/>
      <c r="M16" s="147"/>
      <c r="N16" s="21" t="e">
        <f t="shared" ref="N16:N54" si="32">O16/(O16+Q16)</f>
        <v>#DIV/0!</v>
      </c>
      <c r="O16" s="18"/>
      <c r="P16" s="21" t="e">
        <f t="shared" si="3"/>
        <v>#DIV/0!</v>
      </c>
      <c r="Q16" s="18"/>
      <c r="R16" s="39">
        <f t="shared" si="0"/>
        <v>0</v>
      </c>
      <c r="S16" s="87" t="e">
        <f t="shared" ref="S16:S17" si="33">O16/O$14</f>
        <v>#DIV/0!</v>
      </c>
      <c r="T16" s="110" t="e">
        <f t="shared" si="4"/>
        <v>#DIV/0!</v>
      </c>
      <c r="U16" s="18">
        <f t="shared" si="5"/>
        <v>0</v>
      </c>
      <c r="V16" s="21" t="e">
        <f t="shared" si="6"/>
        <v>#DIV/0!</v>
      </c>
      <c r="W16" s="18">
        <f t="shared" si="7"/>
        <v>0</v>
      </c>
      <c r="X16" s="21" t="e">
        <f t="shared" si="8"/>
        <v>#DIV/0!</v>
      </c>
      <c r="Y16" s="18"/>
      <c r="Z16" s="111" t="e">
        <f>#REF!/$L16</f>
        <v>#REF!</v>
      </c>
      <c r="AA16" s="47">
        <f t="shared" si="9"/>
        <v>0</v>
      </c>
      <c r="AB16" s="112"/>
      <c r="AC16" s="21" t="e">
        <f t="shared" si="10"/>
        <v>#DIV/0!</v>
      </c>
      <c r="AD16" s="18"/>
      <c r="AE16" s="110" t="e">
        <f t="shared" si="11"/>
        <v>#DIV/0!</v>
      </c>
      <c r="AF16" s="39"/>
      <c r="AG16" s="113" t="e">
        <f t="shared" si="12"/>
        <v>#DIV/0!</v>
      </c>
      <c r="AH16" s="18"/>
      <c r="AI16" s="110" t="e">
        <f t="shared" si="1"/>
        <v>#DIV/0!</v>
      </c>
      <c r="AJ16" s="39"/>
      <c r="AK16" s="113" t="e">
        <f t="shared" si="13"/>
        <v>#DIV/0!</v>
      </c>
      <c r="AL16" s="18"/>
      <c r="AM16" s="110" t="e">
        <f t="shared" si="14"/>
        <v>#DIV/0!</v>
      </c>
      <c r="AN16" s="39"/>
      <c r="AO16" s="113" t="e">
        <f t="shared" si="15"/>
        <v>#DIV/0!</v>
      </c>
      <c r="AP16" s="18"/>
      <c r="AQ16" s="110" t="e">
        <f t="shared" si="16"/>
        <v>#DIV/0!</v>
      </c>
      <c r="AR16" s="39"/>
      <c r="AS16" s="113" t="e">
        <f t="shared" si="17"/>
        <v>#DIV/0!</v>
      </c>
      <c r="AT16" s="18"/>
      <c r="AU16" s="110" t="e">
        <f t="shared" si="18"/>
        <v>#DIV/0!</v>
      </c>
      <c r="AV16" s="39"/>
      <c r="AW16" s="113" t="e">
        <f t="shared" si="19"/>
        <v>#DIV/0!</v>
      </c>
      <c r="AX16" s="18"/>
      <c r="AY16" s="110" t="e">
        <f t="shared" si="20"/>
        <v>#DIV/0!</v>
      </c>
      <c r="AZ16" s="39"/>
      <c r="BA16" s="113" t="e">
        <f t="shared" si="21"/>
        <v>#DIV/0!</v>
      </c>
      <c r="BB16" s="18"/>
      <c r="BC16" s="110" t="e">
        <f t="shared" si="22"/>
        <v>#DIV/0!</v>
      </c>
      <c r="BD16" s="39"/>
      <c r="BE16" s="113" t="e">
        <f t="shared" si="23"/>
        <v>#DIV/0!</v>
      </c>
      <c r="BF16" s="18"/>
      <c r="BG16" s="110" t="e">
        <f t="shared" si="24"/>
        <v>#DIV/0!</v>
      </c>
      <c r="BH16" s="39"/>
      <c r="BI16" s="113" t="e">
        <f t="shared" si="25"/>
        <v>#DIV/0!</v>
      </c>
      <c r="BJ16" s="18"/>
      <c r="BK16" s="110" t="e">
        <f t="shared" si="26"/>
        <v>#DIV/0!</v>
      </c>
      <c r="BL16" s="39"/>
      <c r="BM16" s="113" t="e">
        <f t="shared" si="27"/>
        <v>#DIV/0!</v>
      </c>
      <c r="BN16" s="18"/>
      <c r="BO16" s="110" t="e">
        <f t="shared" si="28"/>
        <v>#DIV/0!</v>
      </c>
      <c r="BP16" s="125"/>
      <c r="BQ16"/>
      <c r="BR16" s="47"/>
      <c r="BS16" s="47"/>
      <c r="BT16" s="47"/>
      <c r="BU16" s="47"/>
      <c r="BV16" s="47"/>
      <c r="BW16" s="47"/>
      <c r="BX16" s="47">
        <f t="shared" si="30"/>
        <v>0</v>
      </c>
    </row>
    <row r="17" spans="1:76" s="9" customFormat="1" ht="28.8" x14ac:dyDescent="0.3">
      <c r="A17" s="11"/>
      <c r="B17" s="461"/>
      <c r="C17" s="462"/>
      <c r="D17" s="411"/>
      <c r="E17" s="412"/>
      <c r="F17" s="255" t="s">
        <v>21</v>
      </c>
      <c r="G17" s="255"/>
      <c r="H17" s="281" t="s">
        <v>184</v>
      </c>
      <c r="I17" s="255"/>
      <c r="J17" s="255"/>
      <c r="K17" s="255"/>
      <c r="L17" s="258"/>
      <c r="M17" s="148"/>
      <c r="N17" s="21" t="e">
        <f t="shared" si="32"/>
        <v>#DIV/0!</v>
      </c>
      <c r="O17" s="18"/>
      <c r="P17" s="21" t="e">
        <f t="shared" si="3"/>
        <v>#DIV/0!</v>
      </c>
      <c r="Q17" s="18"/>
      <c r="R17" s="39">
        <f t="shared" si="0"/>
        <v>0</v>
      </c>
      <c r="S17" s="87" t="e">
        <f t="shared" si="33"/>
        <v>#DIV/0!</v>
      </c>
      <c r="T17" s="110" t="e">
        <f t="shared" si="4"/>
        <v>#DIV/0!</v>
      </c>
      <c r="U17" s="18">
        <f t="shared" si="5"/>
        <v>0</v>
      </c>
      <c r="V17" s="21" t="e">
        <f t="shared" si="6"/>
        <v>#DIV/0!</v>
      </c>
      <c r="W17" s="18">
        <f t="shared" si="7"/>
        <v>0</v>
      </c>
      <c r="X17" s="21" t="e">
        <f t="shared" si="8"/>
        <v>#DIV/0!</v>
      </c>
      <c r="Y17" s="18"/>
      <c r="Z17" s="111" t="e">
        <f>#REF!/$L17</f>
        <v>#REF!</v>
      </c>
      <c r="AA17" s="47">
        <f t="shared" si="9"/>
        <v>0</v>
      </c>
      <c r="AB17" s="112"/>
      <c r="AC17" s="21" t="e">
        <f t="shared" si="10"/>
        <v>#DIV/0!</v>
      </c>
      <c r="AD17" s="18"/>
      <c r="AE17" s="110" t="e">
        <f t="shared" si="11"/>
        <v>#DIV/0!</v>
      </c>
      <c r="AF17" s="39"/>
      <c r="AG17" s="113" t="e">
        <f t="shared" si="12"/>
        <v>#DIV/0!</v>
      </c>
      <c r="AH17" s="18"/>
      <c r="AI17" s="110" t="e">
        <f t="shared" si="1"/>
        <v>#DIV/0!</v>
      </c>
      <c r="AJ17" s="39"/>
      <c r="AK17" s="113" t="e">
        <f t="shared" si="13"/>
        <v>#DIV/0!</v>
      </c>
      <c r="AL17" s="18"/>
      <c r="AM17" s="110" t="e">
        <f t="shared" si="14"/>
        <v>#DIV/0!</v>
      </c>
      <c r="AN17" s="39"/>
      <c r="AO17" s="113" t="e">
        <f t="shared" si="15"/>
        <v>#DIV/0!</v>
      </c>
      <c r="AP17" s="18"/>
      <c r="AQ17" s="110" t="e">
        <f t="shared" si="16"/>
        <v>#DIV/0!</v>
      </c>
      <c r="AR17" s="39"/>
      <c r="AS17" s="113" t="e">
        <f t="shared" si="17"/>
        <v>#DIV/0!</v>
      </c>
      <c r="AT17" s="18"/>
      <c r="AU17" s="110" t="e">
        <f t="shared" si="18"/>
        <v>#DIV/0!</v>
      </c>
      <c r="AV17" s="39"/>
      <c r="AW17" s="113" t="e">
        <f t="shared" si="19"/>
        <v>#DIV/0!</v>
      </c>
      <c r="AX17" s="18"/>
      <c r="AY17" s="110" t="e">
        <f t="shared" si="20"/>
        <v>#DIV/0!</v>
      </c>
      <c r="AZ17" s="39"/>
      <c r="BA17" s="113" t="e">
        <f t="shared" si="21"/>
        <v>#DIV/0!</v>
      </c>
      <c r="BB17" s="18"/>
      <c r="BC17" s="110" t="e">
        <f t="shared" si="22"/>
        <v>#DIV/0!</v>
      </c>
      <c r="BD17" s="39"/>
      <c r="BE17" s="113" t="e">
        <f t="shared" si="23"/>
        <v>#DIV/0!</v>
      </c>
      <c r="BF17" s="18"/>
      <c r="BG17" s="110" t="e">
        <f t="shared" si="24"/>
        <v>#DIV/0!</v>
      </c>
      <c r="BH17" s="39"/>
      <c r="BI17" s="113" t="e">
        <f t="shared" si="25"/>
        <v>#DIV/0!</v>
      </c>
      <c r="BJ17" s="18"/>
      <c r="BK17" s="110" t="e">
        <f t="shared" si="26"/>
        <v>#DIV/0!</v>
      </c>
      <c r="BL17" s="39"/>
      <c r="BM17" s="113" t="e">
        <f t="shared" si="27"/>
        <v>#DIV/0!</v>
      </c>
      <c r="BN17" s="18"/>
      <c r="BO17" s="110" t="e">
        <f t="shared" si="28"/>
        <v>#DIV/0!</v>
      </c>
      <c r="BP17" s="125"/>
      <c r="BQ17"/>
      <c r="BR17" s="47"/>
      <c r="BS17" s="47"/>
      <c r="BT17" s="47"/>
      <c r="BU17" s="47"/>
      <c r="BV17" s="47"/>
      <c r="BW17" s="47"/>
      <c r="BX17" s="47">
        <f t="shared" si="30"/>
        <v>0</v>
      </c>
    </row>
    <row r="18" spans="1:76" ht="19.5" customHeight="1" x14ac:dyDescent="0.3">
      <c r="A18" s="10">
        <v>1</v>
      </c>
      <c r="B18" s="461"/>
      <c r="C18" s="462"/>
      <c r="D18" s="249" t="s">
        <v>15</v>
      </c>
      <c r="E18" s="382" t="s">
        <v>174</v>
      </c>
      <c r="F18" s="382"/>
      <c r="G18" s="382"/>
      <c r="H18" s="382"/>
      <c r="I18" s="368"/>
      <c r="J18" s="369"/>
      <c r="K18" s="370"/>
      <c r="L18" s="251"/>
      <c r="M18" s="166"/>
      <c r="N18" s="20" t="e">
        <f>O18/(O18+Q18)</f>
        <v>#DIV/0!</v>
      </c>
      <c r="O18" s="79">
        <f>SUM(O19:O21)</f>
        <v>0</v>
      </c>
      <c r="P18" s="20" t="e">
        <f t="shared" ref="P18" si="34">1-N18</f>
        <v>#DIV/0!</v>
      </c>
      <c r="Q18" s="79">
        <f>SUM(Q19:Q21)</f>
        <v>0</v>
      </c>
      <c r="R18" s="244">
        <f t="shared" ref="R18:R21" si="35">O18+Q18</f>
        <v>0</v>
      </c>
      <c r="S18" s="134"/>
      <c r="T18" s="130" t="e">
        <f t="shared" ref="T18:T21" si="36">U18/$O18</f>
        <v>#DIV/0!</v>
      </c>
      <c r="U18" s="79">
        <f t="shared" ref="U18:U21" si="37">AD18+AH18+AL18+AP18+AT18+AX18+BB18+BF18+BJ18+BN18</f>
        <v>0</v>
      </c>
      <c r="V18" s="20" t="e">
        <f t="shared" ref="V18:V21" si="38">W18/$O18</f>
        <v>#DIV/0!</v>
      </c>
      <c r="W18" s="79">
        <f t="shared" ref="W18:W21" si="39">AF18+AJ18+AN18+AR18+AV18+AZ18+BD18+BH18+BL18+BP18</f>
        <v>0</v>
      </c>
      <c r="X18" s="20" t="e">
        <f t="shared" ref="X18:X21" si="40">Y18/$Q18</f>
        <v>#DIV/0!</v>
      </c>
      <c r="Y18" s="79"/>
      <c r="Z18" s="107" t="e">
        <f>#REF!/$L18</f>
        <v>#REF!</v>
      </c>
      <c r="AA18" s="46">
        <f t="shared" ref="AA18" si="41">U18-W18</f>
        <v>0</v>
      </c>
      <c r="AB18" s="108"/>
      <c r="AC18" s="20" t="e">
        <f t="shared" ref="AC18:AC21" si="42">AD18/$O18</f>
        <v>#DIV/0!</v>
      </c>
      <c r="AD18" s="79">
        <f>SUM(AD19:AD21)</f>
        <v>0</v>
      </c>
      <c r="AE18" s="51" t="e">
        <f t="shared" ref="AE18:AE21" si="43">AF18/$O18</f>
        <v>#DIV/0!</v>
      </c>
      <c r="AF18" s="79">
        <f>SUM(AF19:AF21)</f>
        <v>0</v>
      </c>
      <c r="AG18" s="109" t="e">
        <f t="shared" ref="AG18:AG21" si="44">AH18/$O18</f>
        <v>#DIV/0!</v>
      </c>
      <c r="AH18" s="79">
        <f>SUM(AH19:AH21)</f>
        <v>0</v>
      </c>
      <c r="AI18" s="51" t="e">
        <f t="shared" ref="AI18:AI21" si="45">AJ18/$N18</f>
        <v>#DIV/0!</v>
      </c>
      <c r="AJ18" s="79">
        <f>SUM(AJ19:AJ21)</f>
        <v>0</v>
      </c>
      <c r="AK18" s="109" t="e">
        <f t="shared" ref="AK18:AK21" si="46">AL18/$O18</f>
        <v>#DIV/0!</v>
      </c>
      <c r="AL18" s="79">
        <f>SUM(AL19:AL21)</f>
        <v>0</v>
      </c>
      <c r="AM18" s="51" t="e">
        <f t="shared" ref="AM18:AM21" si="47">AN18/$O18</f>
        <v>#DIV/0!</v>
      </c>
      <c r="AN18" s="79">
        <f>SUM(AN19:AN21)</f>
        <v>0</v>
      </c>
      <c r="AO18" s="109" t="e">
        <f t="shared" ref="AO18:AO21" si="48">AP18/$O18</f>
        <v>#DIV/0!</v>
      </c>
      <c r="AP18" s="79">
        <f>SUM(AP19:AP21)</f>
        <v>0</v>
      </c>
      <c r="AQ18" s="51" t="e">
        <f t="shared" ref="AQ18:AQ21" si="49">AR18/$O18</f>
        <v>#DIV/0!</v>
      </c>
      <c r="AR18" s="79">
        <f>SUM(AR19:AR21)</f>
        <v>0</v>
      </c>
      <c r="AS18" s="109" t="e">
        <f t="shared" ref="AS18:AS21" si="50">AT18/$O18</f>
        <v>#DIV/0!</v>
      </c>
      <c r="AT18" s="79">
        <f>SUM(AT19:AT21)</f>
        <v>0</v>
      </c>
      <c r="AU18" s="51" t="e">
        <f t="shared" ref="AU18:AU21" si="51">AV18/$O18</f>
        <v>#DIV/0!</v>
      </c>
      <c r="AV18" s="79">
        <f>SUM(AV19:AV21)</f>
        <v>0</v>
      </c>
      <c r="AW18" s="109" t="e">
        <f t="shared" ref="AW18:AW21" si="52">AX18/$O18</f>
        <v>#DIV/0!</v>
      </c>
      <c r="AX18" s="79">
        <f>SUM(AX19:AX21)</f>
        <v>0</v>
      </c>
      <c r="AY18" s="51" t="e">
        <f t="shared" ref="AY18:AY21" si="53">AZ18/$O18</f>
        <v>#DIV/0!</v>
      </c>
      <c r="AZ18" s="79">
        <f>SUM(AZ19:AZ21)</f>
        <v>0</v>
      </c>
      <c r="BA18" s="109" t="e">
        <f t="shared" ref="BA18:BA21" si="54">BB18/$O18</f>
        <v>#DIV/0!</v>
      </c>
      <c r="BB18" s="79">
        <f>SUM(BB19:BB21)</f>
        <v>0</v>
      </c>
      <c r="BC18" s="51" t="e">
        <f t="shared" ref="BC18:BC21" si="55">BD18/$O18</f>
        <v>#DIV/0!</v>
      </c>
      <c r="BD18" s="79">
        <f>SUM(BD19:BD21)</f>
        <v>0</v>
      </c>
      <c r="BE18" s="109" t="e">
        <f t="shared" ref="BE18:BE21" si="56">BF18/$O18</f>
        <v>#DIV/0!</v>
      </c>
      <c r="BF18" s="79">
        <f>SUM(BF19:BF21)</f>
        <v>0</v>
      </c>
      <c r="BG18" s="51" t="e">
        <f t="shared" ref="BG18:BG21" si="57">BH18/$O18</f>
        <v>#DIV/0!</v>
      </c>
      <c r="BH18" s="79">
        <f>SUM(BH19:BH21)</f>
        <v>0</v>
      </c>
      <c r="BI18" s="109" t="e">
        <f t="shared" ref="BI18:BI21" si="58">BJ18/$O18</f>
        <v>#DIV/0!</v>
      </c>
      <c r="BJ18" s="79">
        <f>SUM(BJ19:BJ21)</f>
        <v>0</v>
      </c>
      <c r="BK18" s="51" t="e">
        <f t="shared" ref="BK18:BK21" si="59">BL18/$O18</f>
        <v>#DIV/0!</v>
      </c>
      <c r="BL18" s="79">
        <f>SUM(BL19:BL21)</f>
        <v>0</v>
      </c>
      <c r="BM18" s="109" t="e">
        <f t="shared" ref="BM18:BM21" si="60">BN18/$O18</f>
        <v>#DIV/0!</v>
      </c>
      <c r="BN18" s="79">
        <f>SUM(BN19:BN21)</f>
        <v>0</v>
      </c>
      <c r="BO18" s="51" t="e">
        <f t="shared" ref="BO18:BO21" si="61">BP18/$O18</f>
        <v>#DIV/0!</v>
      </c>
      <c r="BP18" s="79">
        <f>SUM(BP19:BP21)</f>
        <v>0</v>
      </c>
      <c r="BQ18"/>
      <c r="BR18" s="46">
        <f>SUM(BR19:BR21)</f>
        <v>0</v>
      </c>
      <c r="BS18" s="79">
        <f t="shared" ref="BS18:BW18" si="62">SUM(BS19:BS21)</f>
        <v>0</v>
      </c>
      <c r="BT18" s="79">
        <f t="shared" si="62"/>
        <v>0</v>
      </c>
      <c r="BU18" s="79">
        <f t="shared" si="62"/>
        <v>0</v>
      </c>
      <c r="BV18" s="79">
        <f t="shared" si="62"/>
        <v>0</v>
      </c>
      <c r="BW18" s="79">
        <f t="shared" si="62"/>
        <v>0</v>
      </c>
      <c r="BX18" s="79">
        <f t="shared" ref="BX18:BX21" si="63">SUM(BR18:BW18)</f>
        <v>0</v>
      </c>
    </row>
    <row r="19" spans="1:76" s="9" customFormat="1" ht="19.5" customHeight="1" x14ac:dyDescent="0.3">
      <c r="A19" s="11"/>
      <c r="B19" s="461"/>
      <c r="C19" s="462"/>
      <c r="D19" s="411"/>
      <c r="E19" s="412"/>
      <c r="F19" s="255" t="s">
        <v>19</v>
      </c>
      <c r="G19" s="255"/>
      <c r="H19" s="255" t="s">
        <v>175</v>
      </c>
      <c r="I19" s="255"/>
      <c r="J19" s="255" t="s">
        <v>178</v>
      </c>
      <c r="K19" s="255">
        <v>1</v>
      </c>
      <c r="L19" s="256"/>
      <c r="M19" s="147"/>
      <c r="N19" s="21" t="e">
        <f>O19/(O19+Q19)</f>
        <v>#DIV/0!</v>
      </c>
      <c r="O19" s="18"/>
      <c r="P19" s="21" t="e">
        <f>1-N19</f>
        <v>#DIV/0!</v>
      </c>
      <c r="Q19" s="18"/>
      <c r="R19" s="39">
        <f t="shared" si="35"/>
        <v>0</v>
      </c>
      <c r="S19" s="87" t="e">
        <f>O19/O$14</f>
        <v>#DIV/0!</v>
      </c>
      <c r="T19" s="110" t="e">
        <f t="shared" si="36"/>
        <v>#DIV/0!</v>
      </c>
      <c r="U19" s="18">
        <f t="shared" si="37"/>
        <v>0</v>
      </c>
      <c r="V19" s="21" t="e">
        <f t="shared" si="38"/>
        <v>#DIV/0!</v>
      </c>
      <c r="W19" s="18">
        <f t="shared" si="39"/>
        <v>0</v>
      </c>
      <c r="X19" s="21" t="e">
        <f t="shared" si="40"/>
        <v>#DIV/0!</v>
      </c>
      <c r="Y19" s="18"/>
      <c r="Z19" s="111" t="e">
        <f>#REF!/$L19</f>
        <v>#REF!</v>
      </c>
      <c r="AA19" s="47">
        <f>U19-W19</f>
        <v>0</v>
      </c>
      <c r="AB19" s="112"/>
      <c r="AC19" s="21" t="e">
        <f t="shared" si="42"/>
        <v>#DIV/0!</v>
      </c>
      <c r="AD19" s="18"/>
      <c r="AE19" s="110" t="e">
        <f t="shared" si="43"/>
        <v>#DIV/0!</v>
      </c>
      <c r="AF19" s="39"/>
      <c r="AG19" s="113" t="e">
        <f t="shared" si="44"/>
        <v>#DIV/0!</v>
      </c>
      <c r="AH19" s="18"/>
      <c r="AI19" s="110" t="e">
        <f t="shared" si="45"/>
        <v>#DIV/0!</v>
      </c>
      <c r="AJ19" s="39"/>
      <c r="AK19" s="113" t="e">
        <f t="shared" si="46"/>
        <v>#DIV/0!</v>
      </c>
      <c r="AL19" s="18"/>
      <c r="AM19" s="110" t="e">
        <f t="shared" si="47"/>
        <v>#DIV/0!</v>
      </c>
      <c r="AN19" s="39"/>
      <c r="AO19" s="113" t="e">
        <f t="shared" si="48"/>
        <v>#DIV/0!</v>
      </c>
      <c r="AP19" s="18"/>
      <c r="AQ19" s="110" t="e">
        <f t="shared" si="49"/>
        <v>#DIV/0!</v>
      </c>
      <c r="AR19" s="39"/>
      <c r="AS19" s="113" t="e">
        <f t="shared" si="50"/>
        <v>#DIV/0!</v>
      </c>
      <c r="AT19" s="18"/>
      <c r="AU19" s="110" t="e">
        <f t="shared" si="51"/>
        <v>#DIV/0!</v>
      </c>
      <c r="AV19" s="39"/>
      <c r="AW19" s="113" t="e">
        <f t="shared" si="52"/>
        <v>#DIV/0!</v>
      </c>
      <c r="AX19" s="18"/>
      <c r="AY19" s="110" t="e">
        <f t="shared" si="53"/>
        <v>#DIV/0!</v>
      </c>
      <c r="AZ19" s="39"/>
      <c r="BA19" s="113" t="e">
        <f t="shared" si="54"/>
        <v>#DIV/0!</v>
      </c>
      <c r="BB19" s="18"/>
      <c r="BC19" s="110" t="e">
        <f t="shared" si="55"/>
        <v>#DIV/0!</v>
      </c>
      <c r="BD19" s="39"/>
      <c r="BE19" s="113" t="e">
        <f t="shared" si="56"/>
        <v>#DIV/0!</v>
      </c>
      <c r="BF19" s="18"/>
      <c r="BG19" s="110" t="e">
        <f t="shared" si="57"/>
        <v>#DIV/0!</v>
      </c>
      <c r="BH19" s="39"/>
      <c r="BI19" s="113" t="e">
        <f t="shared" si="58"/>
        <v>#DIV/0!</v>
      </c>
      <c r="BJ19" s="18"/>
      <c r="BK19" s="110" t="e">
        <f t="shared" si="59"/>
        <v>#DIV/0!</v>
      </c>
      <c r="BL19" s="39"/>
      <c r="BM19" s="113" t="e">
        <f t="shared" si="60"/>
        <v>#DIV/0!</v>
      </c>
      <c r="BN19" s="18"/>
      <c r="BO19" s="110" t="e">
        <f t="shared" si="61"/>
        <v>#DIV/0!</v>
      </c>
      <c r="BP19" s="125"/>
      <c r="BQ19"/>
      <c r="BR19" s="47"/>
      <c r="BS19" s="47"/>
      <c r="BT19" s="47"/>
      <c r="BU19" s="47"/>
      <c r="BV19" s="47"/>
      <c r="BW19" s="47"/>
      <c r="BX19" s="47">
        <f t="shared" si="63"/>
        <v>0</v>
      </c>
    </row>
    <row r="20" spans="1:76" s="9" customFormat="1" ht="19.5" customHeight="1" x14ac:dyDescent="0.3">
      <c r="A20" s="11"/>
      <c r="B20" s="461"/>
      <c r="C20" s="462"/>
      <c r="D20" s="411"/>
      <c r="E20" s="412"/>
      <c r="F20" s="255" t="s">
        <v>20</v>
      </c>
      <c r="G20" s="255"/>
      <c r="H20" s="255" t="s">
        <v>176</v>
      </c>
      <c r="I20" s="255"/>
      <c r="J20" s="255" t="s">
        <v>178</v>
      </c>
      <c r="K20" s="255"/>
      <c r="L20" s="256"/>
      <c r="M20" s="147"/>
      <c r="N20" s="21" t="e">
        <f t="shared" ref="N20:N21" si="64">O20/(O20+Q20)</f>
        <v>#DIV/0!</v>
      </c>
      <c r="O20" s="18"/>
      <c r="P20" s="21" t="e">
        <f t="shared" ref="P20:P22" si="65">1-N20</f>
        <v>#DIV/0!</v>
      </c>
      <c r="Q20" s="18"/>
      <c r="R20" s="39">
        <f t="shared" si="35"/>
        <v>0</v>
      </c>
      <c r="S20" s="87" t="e">
        <f t="shared" ref="S20:S21" si="66">O20/O$14</f>
        <v>#DIV/0!</v>
      </c>
      <c r="T20" s="110" t="e">
        <f t="shared" si="36"/>
        <v>#DIV/0!</v>
      </c>
      <c r="U20" s="18">
        <f t="shared" si="37"/>
        <v>0</v>
      </c>
      <c r="V20" s="21" t="e">
        <f t="shared" si="38"/>
        <v>#DIV/0!</v>
      </c>
      <c r="W20" s="18">
        <f t="shared" si="39"/>
        <v>0</v>
      </c>
      <c r="X20" s="21" t="e">
        <f t="shared" si="40"/>
        <v>#DIV/0!</v>
      </c>
      <c r="Y20" s="18"/>
      <c r="Z20" s="111" t="e">
        <f>#REF!/$L20</f>
        <v>#REF!</v>
      </c>
      <c r="AA20" s="47">
        <f t="shared" ref="AA20:AA22" si="67">U20-W20</f>
        <v>0</v>
      </c>
      <c r="AB20" s="112"/>
      <c r="AC20" s="21" t="e">
        <f t="shared" si="42"/>
        <v>#DIV/0!</v>
      </c>
      <c r="AD20" s="18"/>
      <c r="AE20" s="110" t="e">
        <f t="shared" si="43"/>
        <v>#DIV/0!</v>
      </c>
      <c r="AF20" s="39"/>
      <c r="AG20" s="113" t="e">
        <f t="shared" si="44"/>
        <v>#DIV/0!</v>
      </c>
      <c r="AH20" s="18"/>
      <c r="AI20" s="110" t="e">
        <f t="shared" si="45"/>
        <v>#DIV/0!</v>
      </c>
      <c r="AJ20" s="39"/>
      <c r="AK20" s="113" t="e">
        <f t="shared" si="46"/>
        <v>#DIV/0!</v>
      </c>
      <c r="AL20" s="18"/>
      <c r="AM20" s="110" t="e">
        <f t="shared" si="47"/>
        <v>#DIV/0!</v>
      </c>
      <c r="AN20" s="39"/>
      <c r="AO20" s="113" t="e">
        <f t="shared" si="48"/>
        <v>#DIV/0!</v>
      </c>
      <c r="AP20" s="18"/>
      <c r="AQ20" s="110" t="e">
        <f t="shared" si="49"/>
        <v>#DIV/0!</v>
      </c>
      <c r="AR20" s="39"/>
      <c r="AS20" s="113" t="e">
        <f t="shared" si="50"/>
        <v>#DIV/0!</v>
      </c>
      <c r="AT20" s="18"/>
      <c r="AU20" s="110" t="e">
        <f t="shared" si="51"/>
        <v>#DIV/0!</v>
      </c>
      <c r="AV20" s="39"/>
      <c r="AW20" s="113" t="e">
        <f t="shared" si="52"/>
        <v>#DIV/0!</v>
      </c>
      <c r="AX20" s="18"/>
      <c r="AY20" s="110" t="e">
        <f t="shared" si="53"/>
        <v>#DIV/0!</v>
      </c>
      <c r="AZ20" s="39"/>
      <c r="BA20" s="113" t="e">
        <f t="shared" si="54"/>
        <v>#DIV/0!</v>
      </c>
      <c r="BB20" s="18"/>
      <c r="BC20" s="110" t="e">
        <f t="shared" si="55"/>
        <v>#DIV/0!</v>
      </c>
      <c r="BD20" s="39"/>
      <c r="BE20" s="113" t="e">
        <f t="shared" si="56"/>
        <v>#DIV/0!</v>
      </c>
      <c r="BF20" s="18"/>
      <c r="BG20" s="110" t="e">
        <f t="shared" si="57"/>
        <v>#DIV/0!</v>
      </c>
      <c r="BH20" s="39"/>
      <c r="BI20" s="113" t="e">
        <f t="shared" si="58"/>
        <v>#DIV/0!</v>
      </c>
      <c r="BJ20" s="18"/>
      <c r="BK20" s="110" t="e">
        <f t="shared" si="59"/>
        <v>#DIV/0!</v>
      </c>
      <c r="BL20" s="39"/>
      <c r="BM20" s="113" t="e">
        <f t="shared" si="60"/>
        <v>#DIV/0!</v>
      </c>
      <c r="BN20" s="18"/>
      <c r="BO20" s="110" t="e">
        <f t="shared" si="61"/>
        <v>#DIV/0!</v>
      </c>
      <c r="BP20" s="125"/>
      <c r="BQ20"/>
      <c r="BR20" s="47"/>
      <c r="BS20" s="47"/>
      <c r="BT20" s="47"/>
      <c r="BU20" s="47"/>
      <c r="BV20" s="47"/>
      <c r="BW20" s="47"/>
      <c r="BX20" s="47">
        <f t="shared" si="63"/>
        <v>0</v>
      </c>
    </row>
    <row r="21" spans="1:76" s="9" customFormat="1" ht="19.5" customHeight="1" x14ac:dyDescent="0.3">
      <c r="A21" s="11"/>
      <c r="B21" s="461"/>
      <c r="C21" s="462"/>
      <c r="D21" s="411"/>
      <c r="E21" s="412"/>
      <c r="F21" s="255" t="s">
        <v>21</v>
      </c>
      <c r="G21" s="255"/>
      <c r="H21" s="255" t="s">
        <v>177</v>
      </c>
      <c r="I21" s="255"/>
      <c r="J21" s="255" t="s">
        <v>178</v>
      </c>
      <c r="K21" s="255"/>
      <c r="L21" s="258"/>
      <c r="M21" s="148"/>
      <c r="N21" s="21" t="e">
        <f t="shared" si="64"/>
        <v>#DIV/0!</v>
      </c>
      <c r="O21" s="18"/>
      <c r="P21" s="21" t="e">
        <f t="shared" si="65"/>
        <v>#DIV/0!</v>
      </c>
      <c r="Q21" s="18"/>
      <c r="R21" s="39">
        <f t="shared" si="35"/>
        <v>0</v>
      </c>
      <c r="S21" s="87" t="e">
        <f t="shared" si="66"/>
        <v>#DIV/0!</v>
      </c>
      <c r="T21" s="110" t="e">
        <f t="shared" si="36"/>
        <v>#DIV/0!</v>
      </c>
      <c r="U21" s="18">
        <f t="shared" si="37"/>
        <v>0</v>
      </c>
      <c r="V21" s="21" t="e">
        <f t="shared" si="38"/>
        <v>#DIV/0!</v>
      </c>
      <c r="W21" s="18">
        <f t="shared" si="39"/>
        <v>0</v>
      </c>
      <c r="X21" s="21" t="e">
        <f t="shared" si="40"/>
        <v>#DIV/0!</v>
      </c>
      <c r="Y21" s="18"/>
      <c r="Z21" s="111" t="e">
        <f>#REF!/$L21</f>
        <v>#REF!</v>
      </c>
      <c r="AA21" s="47">
        <f t="shared" si="67"/>
        <v>0</v>
      </c>
      <c r="AB21" s="112"/>
      <c r="AC21" s="21" t="e">
        <f t="shared" si="42"/>
        <v>#DIV/0!</v>
      </c>
      <c r="AD21" s="18"/>
      <c r="AE21" s="110" t="e">
        <f t="shared" si="43"/>
        <v>#DIV/0!</v>
      </c>
      <c r="AF21" s="39"/>
      <c r="AG21" s="113" t="e">
        <f t="shared" si="44"/>
        <v>#DIV/0!</v>
      </c>
      <c r="AH21" s="18"/>
      <c r="AI21" s="110" t="e">
        <f t="shared" si="45"/>
        <v>#DIV/0!</v>
      </c>
      <c r="AJ21" s="39"/>
      <c r="AK21" s="113" t="e">
        <f t="shared" si="46"/>
        <v>#DIV/0!</v>
      </c>
      <c r="AL21" s="18"/>
      <c r="AM21" s="110" t="e">
        <f t="shared" si="47"/>
        <v>#DIV/0!</v>
      </c>
      <c r="AN21" s="39"/>
      <c r="AO21" s="113" t="e">
        <f t="shared" si="48"/>
        <v>#DIV/0!</v>
      </c>
      <c r="AP21" s="18"/>
      <c r="AQ21" s="110" t="e">
        <f t="shared" si="49"/>
        <v>#DIV/0!</v>
      </c>
      <c r="AR21" s="39"/>
      <c r="AS21" s="113" t="e">
        <f t="shared" si="50"/>
        <v>#DIV/0!</v>
      </c>
      <c r="AT21" s="18"/>
      <c r="AU21" s="110" t="e">
        <f t="shared" si="51"/>
        <v>#DIV/0!</v>
      </c>
      <c r="AV21" s="39"/>
      <c r="AW21" s="113" t="e">
        <f t="shared" si="52"/>
        <v>#DIV/0!</v>
      </c>
      <c r="AX21" s="18"/>
      <c r="AY21" s="110" t="e">
        <f t="shared" si="53"/>
        <v>#DIV/0!</v>
      </c>
      <c r="AZ21" s="39"/>
      <c r="BA21" s="113" t="e">
        <f t="shared" si="54"/>
        <v>#DIV/0!</v>
      </c>
      <c r="BB21" s="18"/>
      <c r="BC21" s="110" t="e">
        <f t="shared" si="55"/>
        <v>#DIV/0!</v>
      </c>
      <c r="BD21" s="39"/>
      <c r="BE21" s="113" t="e">
        <f t="shared" si="56"/>
        <v>#DIV/0!</v>
      </c>
      <c r="BF21" s="18"/>
      <c r="BG21" s="110" t="e">
        <f t="shared" si="57"/>
        <v>#DIV/0!</v>
      </c>
      <c r="BH21" s="39"/>
      <c r="BI21" s="113" t="e">
        <f t="shared" si="58"/>
        <v>#DIV/0!</v>
      </c>
      <c r="BJ21" s="18"/>
      <c r="BK21" s="110" t="e">
        <f t="shared" si="59"/>
        <v>#DIV/0!</v>
      </c>
      <c r="BL21" s="39"/>
      <c r="BM21" s="113" t="e">
        <f t="shared" si="60"/>
        <v>#DIV/0!</v>
      </c>
      <c r="BN21" s="18"/>
      <c r="BO21" s="110" t="e">
        <f t="shared" si="61"/>
        <v>#DIV/0!</v>
      </c>
      <c r="BP21" s="125"/>
      <c r="BQ21"/>
      <c r="BR21" s="47"/>
      <c r="BS21" s="47"/>
      <c r="BT21" s="47"/>
      <c r="BU21" s="47"/>
      <c r="BV21" s="47"/>
      <c r="BW21" s="47"/>
      <c r="BX21" s="47">
        <f t="shared" si="63"/>
        <v>0</v>
      </c>
    </row>
    <row r="22" spans="1:76" ht="19.5" customHeight="1" x14ac:dyDescent="0.3">
      <c r="A22" s="10">
        <v>1</v>
      </c>
      <c r="B22" s="461"/>
      <c r="C22" s="462"/>
      <c r="D22" s="249" t="s">
        <v>18</v>
      </c>
      <c r="E22" s="382" t="s">
        <v>180</v>
      </c>
      <c r="F22" s="382"/>
      <c r="G22" s="382"/>
      <c r="H22" s="382"/>
      <c r="I22" s="368"/>
      <c r="J22" s="369"/>
      <c r="K22" s="370"/>
      <c r="L22" s="251"/>
      <c r="M22" s="166"/>
      <c r="N22" s="20" t="e">
        <f>O22/(O22+Q22)</f>
        <v>#DIV/0!</v>
      </c>
      <c r="O22" s="79">
        <f>SUM(O23:O24)</f>
        <v>0</v>
      </c>
      <c r="P22" s="20" t="e">
        <f t="shared" si="65"/>
        <v>#DIV/0!</v>
      </c>
      <c r="Q22" s="79">
        <f>SUM(Q23:Q24)</f>
        <v>0</v>
      </c>
      <c r="R22" s="244">
        <f t="shared" ref="R22:R27" si="68">O22+Q22</f>
        <v>0</v>
      </c>
      <c r="S22" s="134"/>
      <c r="T22" s="130" t="e">
        <f t="shared" ref="T22:T27" si="69">U22/$O22</f>
        <v>#DIV/0!</v>
      </c>
      <c r="U22" s="79">
        <f t="shared" ref="U22:U27" si="70">AD22+AH22+AL22+AP22+AT22+AX22+BB22+BF22+BJ22+BN22</f>
        <v>0</v>
      </c>
      <c r="V22" s="20" t="e">
        <f t="shared" ref="V22:V27" si="71">W22/$O22</f>
        <v>#DIV/0!</v>
      </c>
      <c r="W22" s="79">
        <f t="shared" ref="W22:W27" si="72">AF22+AJ22+AN22+AR22+AV22+AZ22+BD22+BH22+BL22+BP22</f>
        <v>0</v>
      </c>
      <c r="X22" s="20" t="e">
        <f t="shared" ref="X22:X27" si="73">Y22/$Q22</f>
        <v>#DIV/0!</v>
      </c>
      <c r="Y22" s="79"/>
      <c r="Z22" s="107" t="e">
        <f>#REF!/$L22</f>
        <v>#REF!</v>
      </c>
      <c r="AA22" s="46">
        <f t="shared" si="67"/>
        <v>0</v>
      </c>
      <c r="AB22" s="108"/>
      <c r="AC22" s="20" t="e">
        <f t="shared" ref="AC22:AC27" si="74">AD22/$O22</f>
        <v>#DIV/0!</v>
      </c>
      <c r="AD22" s="79">
        <f>SUM(AD23:AD24)</f>
        <v>0</v>
      </c>
      <c r="AE22" s="51" t="e">
        <f t="shared" ref="AE22:AE27" si="75">AF22/$O22</f>
        <v>#DIV/0!</v>
      </c>
      <c r="AF22" s="79">
        <f>SUM(AF23:AF24)</f>
        <v>0</v>
      </c>
      <c r="AG22" s="109" t="e">
        <f t="shared" ref="AG22:AG27" si="76">AH22/$O22</f>
        <v>#DIV/0!</v>
      </c>
      <c r="AH22" s="79">
        <f>SUM(AH23:AH24)</f>
        <v>0</v>
      </c>
      <c r="AI22" s="51" t="e">
        <f t="shared" ref="AI22:AI27" si="77">AJ22/$N22</f>
        <v>#DIV/0!</v>
      </c>
      <c r="AJ22" s="79">
        <f>SUM(AJ23:AJ24)</f>
        <v>0</v>
      </c>
      <c r="AK22" s="109" t="e">
        <f t="shared" ref="AK22:AK27" si="78">AL22/$O22</f>
        <v>#DIV/0!</v>
      </c>
      <c r="AL22" s="79">
        <f>SUM(AL23:AL24)</f>
        <v>0</v>
      </c>
      <c r="AM22" s="51" t="e">
        <f t="shared" ref="AM22:AM27" si="79">AN22/$O22</f>
        <v>#DIV/0!</v>
      </c>
      <c r="AN22" s="79">
        <f>SUM(AN23:AN24)</f>
        <v>0</v>
      </c>
      <c r="AO22" s="109" t="e">
        <f t="shared" ref="AO22:AO27" si="80">AP22/$O22</f>
        <v>#DIV/0!</v>
      </c>
      <c r="AP22" s="79">
        <f>SUM(AP23:AP24)</f>
        <v>0</v>
      </c>
      <c r="AQ22" s="51" t="e">
        <f t="shared" ref="AQ22:AQ27" si="81">AR22/$O22</f>
        <v>#DIV/0!</v>
      </c>
      <c r="AR22" s="79">
        <f>SUM(AR23:AR24)</f>
        <v>0</v>
      </c>
      <c r="AS22" s="109" t="e">
        <f t="shared" ref="AS22:AS27" si="82">AT22/$O22</f>
        <v>#DIV/0!</v>
      </c>
      <c r="AT22" s="79">
        <f>SUM(AT23:AT24)</f>
        <v>0</v>
      </c>
      <c r="AU22" s="51" t="e">
        <f t="shared" ref="AU22:AU27" si="83">AV22/$O22</f>
        <v>#DIV/0!</v>
      </c>
      <c r="AV22" s="79">
        <f>SUM(AV23:AV24)</f>
        <v>0</v>
      </c>
      <c r="AW22" s="109" t="e">
        <f t="shared" ref="AW22:AW27" si="84">AX22/$O22</f>
        <v>#DIV/0!</v>
      </c>
      <c r="AX22" s="79">
        <f>SUM(AX23:AX24)</f>
        <v>0</v>
      </c>
      <c r="AY22" s="51" t="e">
        <f t="shared" ref="AY22:AY27" si="85">AZ22/$O22</f>
        <v>#DIV/0!</v>
      </c>
      <c r="AZ22" s="79">
        <f>SUM(AZ23:AZ24)</f>
        <v>0</v>
      </c>
      <c r="BA22" s="109" t="e">
        <f t="shared" ref="BA22:BA27" si="86">BB22/$O22</f>
        <v>#DIV/0!</v>
      </c>
      <c r="BB22" s="79">
        <f>SUM(BB23:BB24)</f>
        <v>0</v>
      </c>
      <c r="BC22" s="51" t="e">
        <f t="shared" ref="BC22:BC27" si="87">BD22/$O22</f>
        <v>#DIV/0!</v>
      </c>
      <c r="BD22" s="79">
        <f>SUM(BD23:BD24)</f>
        <v>0</v>
      </c>
      <c r="BE22" s="109" t="e">
        <f t="shared" ref="BE22:BE27" si="88">BF22/$O22</f>
        <v>#DIV/0!</v>
      </c>
      <c r="BF22" s="79">
        <f>SUM(BF23:BF24)</f>
        <v>0</v>
      </c>
      <c r="BG22" s="51" t="e">
        <f t="shared" ref="BG22:BG27" si="89">BH22/$O22</f>
        <v>#DIV/0!</v>
      </c>
      <c r="BH22" s="79">
        <f>SUM(BH23:BH24)</f>
        <v>0</v>
      </c>
      <c r="BI22" s="109" t="e">
        <f t="shared" ref="BI22:BI27" si="90">BJ22/$O22</f>
        <v>#DIV/0!</v>
      </c>
      <c r="BJ22" s="79">
        <f>SUM(BJ23:BJ24)</f>
        <v>0</v>
      </c>
      <c r="BK22" s="51" t="e">
        <f t="shared" ref="BK22:BK27" si="91">BL22/$O22</f>
        <v>#DIV/0!</v>
      </c>
      <c r="BL22" s="79">
        <f>SUM(BL23:BL24)</f>
        <v>0</v>
      </c>
      <c r="BM22" s="109" t="e">
        <f t="shared" ref="BM22:BM27" si="92">BN22/$O22</f>
        <v>#DIV/0!</v>
      </c>
      <c r="BN22" s="79">
        <f>SUM(BN23:BN24)</f>
        <v>0</v>
      </c>
      <c r="BO22" s="51" t="e">
        <f t="shared" ref="BO22:BO27" si="93">BP22/$O22</f>
        <v>#DIV/0!</v>
      </c>
      <c r="BP22" s="79">
        <f>SUM(BP23:BP24)</f>
        <v>0</v>
      </c>
      <c r="BQ22"/>
      <c r="BR22" s="46">
        <f t="shared" ref="BR22:BW22" si="94">SUM(BR23:BR24)</f>
        <v>0</v>
      </c>
      <c r="BS22" s="79">
        <f t="shared" si="94"/>
        <v>0</v>
      </c>
      <c r="BT22" s="79">
        <f t="shared" si="94"/>
        <v>0</v>
      </c>
      <c r="BU22" s="79">
        <f t="shared" si="94"/>
        <v>0</v>
      </c>
      <c r="BV22" s="79">
        <f t="shared" si="94"/>
        <v>0</v>
      </c>
      <c r="BW22" s="79">
        <f t="shared" si="94"/>
        <v>0</v>
      </c>
      <c r="BX22" s="79">
        <f t="shared" ref="BX22:BX27" si="95">SUM(BR22:BW22)</f>
        <v>0</v>
      </c>
    </row>
    <row r="23" spans="1:76" s="9" customFormat="1" ht="19.5" customHeight="1" x14ac:dyDescent="0.3">
      <c r="A23" s="11"/>
      <c r="B23" s="461"/>
      <c r="C23" s="462"/>
      <c r="D23" s="411"/>
      <c r="E23" s="412"/>
      <c r="F23" s="255" t="s">
        <v>19</v>
      </c>
      <c r="G23" s="255"/>
      <c r="H23" s="255"/>
      <c r="I23" s="413"/>
      <c r="J23" s="413"/>
      <c r="K23" s="413"/>
      <c r="L23" s="256"/>
      <c r="M23" s="147"/>
      <c r="N23" s="21" t="e">
        <f>O23/(O23+Q23)</f>
        <v>#DIV/0!</v>
      </c>
      <c r="O23" s="18"/>
      <c r="P23" s="21" t="e">
        <f>1-N23</f>
        <v>#DIV/0!</v>
      </c>
      <c r="Q23" s="18"/>
      <c r="R23" s="39">
        <f t="shared" si="68"/>
        <v>0</v>
      </c>
      <c r="S23" s="87" t="e">
        <f>O23/O$14</f>
        <v>#DIV/0!</v>
      </c>
      <c r="T23" s="110" t="e">
        <f t="shared" si="69"/>
        <v>#DIV/0!</v>
      </c>
      <c r="U23" s="18">
        <f t="shared" si="70"/>
        <v>0</v>
      </c>
      <c r="V23" s="21" t="e">
        <f t="shared" si="71"/>
        <v>#DIV/0!</v>
      </c>
      <c r="W23" s="18">
        <f t="shared" si="72"/>
        <v>0</v>
      </c>
      <c r="X23" s="21" t="e">
        <f t="shared" si="73"/>
        <v>#DIV/0!</v>
      </c>
      <c r="Y23" s="18"/>
      <c r="Z23" s="111" t="e">
        <f>#REF!/$L23</f>
        <v>#REF!</v>
      </c>
      <c r="AA23" s="47">
        <f>U23-W23</f>
        <v>0</v>
      </c>
      <c r="AB23" s="112"/>
      <c r="AC23" s="21" t="e">
        <f t="shared" si="74"/>
        <v>#DIV/0!</v>
      </c>
      <c r="AD23" s="18"/>
      <c r="AE23" s="110" t="e">
        <f t="shared" si="75"/>
        <v>#DIV/0!</v>
      </c>
      <c r="AF23" s="39"/>
      <c r="AG23" s="113" t="e">
        <f t="shared" si="76"/>
        <v>#DIV/0!</v>
      </c>
      <c r="AH23" s="18"/>
      <c r="AI23" s="110" t="e">
        <f t="shared" si="77"/>
        <v>#DIV/0!</v>
      </c>
      <c r="AJ23" s="39"/>
      <c r="AK23" s="113" t="e">
        <f t="shared" si="78"/>
        <v>#DIV/0!</v>
      </c>
      <c r="AL23" s="18"/>
      <c r="AM23" s="110" t="e">
        <f t="shared" si="79"/>
        <v>#DIV/0!</v>
      </c>
      <c r="AN23" s="39"/>
      <c r="AO23" s="113" t="e">
        <f t="shared" si="80"/>
        <v>#DIV/0!</v>
      </c>
      <c r="AP23" s="18"/>
      <c r="AQ23" s="110" t="e">
        <f t="shared" si="81"/>
        <v>#DIV/0!</v>
      </c>
      <c r="AR23" s="39"/>
      <c r="AS23" s="113" t="e">
        <f t="shared" si="82"/>
        <v>#DIV/0!</v>
      </c>
      <c r="AT23" s="18"/>
      <c r="AU23" s="110" t="e">
        <f t="shared" si="83"/>
        <v>#DIV/0!</v>
      </c>
      <c r="AV23" s="39"/>
      <c r="AW23" s="113" t="e">
        <f t="shared" si="84"/>
        <v>#DIV/0!</v>
      </c>
      <c r="AX23" s="18"/>
      <c r="AY23" s="110" t="e">
        <f t="shared" si="85"/>
        <v>#DIV/0!</v>
      </c>
      <c r="AZ23" s="39"/>
      <c r="BA23" s="113" t="e">
        <f t="shared" si="86"/>
        <v>#DIV/0!</v>
      </c>
      <c r="BB23" s="18"/>
      <c r="BC23" s="110" t="e">
        <f t="shared" si="87"/>
        <v>#DIV/0!</v>
      </c>
      <c r="BD23" s="39"/>
      <c r="BE23" s="113" t="e">
        <f t="shared" si="88"/>
        <v>#DIV/0!</v>
      </c>
      <c r="BF23" s="18"/>
      <c r="BG23" s="110" t="e">
        <f t="shared" si="89"/>
        <v>#DIV/0!</v>
      </c>
      <c r="BH23" s="39"/>
      <c r="BI23" s="113" t="e">
        <f t="shared" si="90"/>
        <v>#DIV/0!</v>
      </c>
      <c r="BJ23" s="18"/>
      <c r="BK23" s="110" t="e">
        <f t="shared" si="91"/>
        <v>#DIV/0!</v>
      </c>
      <c r="BL23" s="39"/>
      <c r="BM23" s="113" t="e">
        <f t="shared" si="92"/>
        <v>#DIV/0!</v>
      </c>
      <c r="BN23" s="18"/>
      <c r="BO23" s="110" t="e">
        <f t="shared" si="93"/>
        <v>#DIV/0!</v>
      </c>
      <c r="BP23" s="125"/>
      <c r="BQ23"/>
      <c r="BR23" s="47"/>
      <c r="BS23" s="47"/>
      <c r="BT23" s="47"/>
      <c r="BU23" s="47"/>
      <c r="BV23" s="47"/>
      <c r="BW23" s="47"/>
      <c r="BX23" s="47">
        <f t="shared" si="95"/>
        <v>0</v>
      </c>
    </row>
    <row r="24" spans="1:76" s="9" customFormat="1" ht="19.5" customHeight="1" x14ac:dyDescent="0.3">
      <c r="A24" s="11"/>
      <c r="B24" s="461"/>
      <c r="C24" s="462"/>
      <c r="D24" s="411"/>
      <c r="E24" s="412"/>
      <c r="F24" s="255" t="s">
        <v>20</v>
      </c>
      <c r="G24" s="255"/>
      <c r="H24" s="255"/>
      <c r="I24" s="413"/>
      <c r="J24" s="413"/>
      <c r="K24" s="413"/>
      <c r="L24" s="256"/>
      <c r="M24" s="147"/>
      <c r="N24" s="21" t="e">
        <f t="shared" ref="N24" si="96">O24/(O24+Q24)</f>
        <v>#DIV/0!</v>
      </c>
      <c r="O24" s="18"/>
      <c r="P24" s="21" t="e">
        <f t="shared" ref="P24" si="97">1-N24</f>
        <v>#DIV/0!</v>
      </c>
      <c r="Q24" s="18"/>
      <c r="R24" s="39">
        <f t="shared" si="68"/>
        <v>0</v>
      </c>
      <c r="S24" s="87" t="e">
        <f t="shared" ref="S24" si="98">O24/O$14</f>
        <v>#DIV/0!</v>
      </c>
      <c r="T24" s="110" t="e">
        <f t="shared" si="69"/>
        <v>#DIV/0!</v>
      </c>
      <c r="U24" s="18">
        <f t="shared" si="70"/>
        <v>0</v>
      </c>
      <c r="V24" s="21" t="e">
        <f t="shared" si="71"/>
        <v>#DIV/0!</v>
      </c>
      <c r="W24" s="18">
        <f t="shared" si="72"/>
        <v>0</v>
      </c>
      <c r="X24" s="21" t="e">
        <f t="shared" si="73"/>
        <v>#DIV/0!</v>
      </c>
      <c r="Y24" s="18"/>
      <c r="Z24" s="111" t="e">
        <f>#REF!/$L24</f>
        <v>#REF!</v>
      </c>
      <c r="AA24" s="47">
        <f t="shared" ref="AA24:AA27" si="99">U24-W24</f>
        <v>0</v>
      </c>
      <c r="AB24" s="112"/>
      <c r="AC24" s="21" t="e">
        <f t="shared" si="74"/>
        <v>#DIV/0!</v>
      </c>
      <c r="AD24" s="18"/>
      <c r="AE24" s="110" t="e">
        <f t="shared" si="75"/>
        <v>#DIV/0!</v>
      </c>
      <c r="AF24" s="39"/>
      <c r="AG24" s="113" t="e">
        <f t="shared" si="76"/>
        <v>#DIV/0!</v>
      </c>
      <c r="AH24" s="18"/>
      <c r="AI24" s="110" t="e">
        <f t="shared" si="77"/>
        <v>#DIV/0!</v>
      </c>
      <c r="AJ24" s="39"/>
      <c r="AK24" s="113" t="e">
        <f t="shared" si="78"/>
        <v>#DIV/0!</v>
      </c>
      <c r="AL24" s="18"/>
      <c r="AM24" s="110" t="e">
        <f t="shared" si="79"/>
        <v>#DIV/0!</v>
      </c>
      <c r="AN24" s="39"/>
      <c r="AO24" s="113" t="e">
        <f t="shared" si="80"/>
        <v>#DIV/0!</v>
      </c>
      <c r="AP24" s="18"/>
      <c r="AQ24" s="110" t="e">
        <f t="shared" si="81"/>
        <v>#DIV/0!</v>
      </c>
      <c r="AR24" s="39"/>
      <c r="AS24" s="113" t="e">
        <f t="shared" si="82"/>
        <v>#DIV/0!</v>
      </c>
      <c r="AT24" s="18"/>
      <c r="AU24" s="110" t="e">
        <f t="shared" si="83"/>
        <v>#DIV/0!</v>
      </c>
      <c r="AV24" s="39"/>
      <c r="AW24" s="113" t="e">
        <f t="shared" si="84"/>
        <v>#DIV/0!</v>
      </c>
      <c r="AX24" s="18"/>
      <c r="AY24" s="110" t="e">
        <f t="shared" si="85"/>
        <v>#DIV/0!</v>
      </c>
      <c r="AZ24" s="39"/>
      <c r="BA24" s="113" t="e">
        <f t="shared" si="86"/>
        <v>#DIV/0!</v>
      </c>
      <c r="BB24" s="18"/>
      <c r="BC24" s="110" t="e">
        <f t="shared" si="87"/>
        <v>#DIV/0!</v>
      </c>
      <c r="BD24" s="39"/>
      <c r="BE24" s="113" t="e">
        <f t="shared" si="88"/>
        <v>#DIV/0!</v>
      </c>
      <c r="BF24" s="18"/>
      <c r="BG24" s="110" t="e">
        <f t="shared" si="89"/>
        <v>#DIV/0!</v>
      </c>
      <c r="BH24" s="39"/>
      <c r="BI24" s="113" t="e">
        <f t="shared" si="90"/>
        <v>#DIV/0!</v>
      </c>
      <c r="BJ24" s="18"/>
      <c r="BK24" s="110" t="e">
        <f t="shared" si="91"/>
        <v>#DIV/0!</v>
      </c>
      <c r="BL24" s="39"/>
      <c r="BM24" s="113" t="e">
        <f t="shared" si="92"/>
        <v>#DIV/0!</v>
      </c>
      <c r="BN24" s="18"/>
      <c r="BO24" s="110" t="e">
        <f t="shared" si="93"/>
        <v>#DIV/0!</v>
      </c>
      <c r="BP24" s="125"/>
      <c r="BQ24"/>
      <c r="BR24" s="47"/>
      <c r="BS24" s="47"/>
      <c r="BT24" s="47"/>
      <c r="BU24" s="47"/>
      <c r="BV24" s="47"/>
      <c r="BW24" s="47"/>
      <c r="BX24" s="47">
        <f t="shared" si="95"/>
        <v>0</v>
      </c>
    </row>
    <row r="25" spans="1:76" ht="19.5" customHeight="1" x14ac:dyDescent="0.3">
      <c r="A25" s="10"/>
      <c r="B25" s="461"/>
      <c r="C25" s="462"/>
      <c r="D25" s="250" t="s">
        <v>69</v>
      </c>
      <c r="E25" s="368" t="s">
        <v>179</v>
      </c>
      <c r="F25" s="369"/>
      <c r="G25" s="369"/>
      <c r="H25" s="370"/>
      <c r="I25" s="368"/>
      <c r="J25" s="369"/>
      <c r="K25" s="370"/>
      <c r="L25" s="251"/>
      <c r="M25" s="166"/>
      <c r="N25" s="20" t="e">
        <f>O25/(O25+Q25)</f>
        <v>#DIV/0!</v>
      </c>
      <c r="O25" s="79">
        <f>SUM(O26:O27)</f>
        <v>0</v>
      </c>
      <c r="P25" s="20" t="e">
        <f>1-N25</f>
        <v>#DIV/0!</v>
      </c>
      <c r="Q25" s="79">
        <f>SUM(Q26:Q27)</f>
        <v>0</v>
      </c>
      <c r="R25" s="245">
        <f t="shared" si="68"/>
        <v>0</v>
      </c>
      <c r="S25" s="134"/>
      <c r="T25" s="51" t="e">
        <f t="shared" si="69"/>
        <v>#DIV/0!</v>
      </c>
      <c r="U25" s="79">
        <f t="shared" si="70"/>
        <v>0</v>
      </c>
      <c r="V25" s="20" t="e">
        <f t="shared" si="71"/>
        <v>#DIV/0!</v>
      </c>
      <c r="W25" s="79">
        <f t="shared" si="72"/>
        <v>0</v>
      </c>
      <c r="X25" s="20" t="e">
        <f t="shared" si="73"/>
        <v>#DIV/0!</v>
      </c>
      <c r="Y25" s="79"/>
      <c r="Z25" s="107" t="e">
        <f>#REF!/$L25</f>
        <v>#REF!</v>
      </c>
      <c r="AA25" s="46">
        <f t="shared" si="99"/>
        <v>0</v>
      </c>
      <c r="AB25" s="108"/>
      <c r="AC25" s="20" t="e">
        <f t="shared" si="74"/>
        <v>#DIV/0!</v>
      </c>
      <c r="AD25" s="79">
        <f>SUM(AD26:AD27)</f>
        <v>0</v>
      </c>
      <c r="AE25" s="51" t="e">
        <f t="shared" si="75"/>
        <v>#DIV/0!</v>
      </c>
      <c r="AF25" s="79">
        <f>SUM(AF26:AF27)</f>
        <v>0</v>
      </c>
      <c r="AG25" s="109" t="e">
        <f t="shared" si="76"/>
        <v>#DIV/0!</v>
      </c>
      <c r="AH25" s="79">
        <f>SUM(AH26:AH27)</f>
        <v>0</v>
      </c>
      <c r="AI25" s="51" t="e">
        <f t="shared" si="77"/>
        <v>#DIV/0!</v>
      </c>
      <c r="AJ25" s="79">
        <f>SUM(AJ26:AJ27)</f>
        <v>0</v>
      </c>
      <c r="AK25" s="109" t="e">
        <f t="shared" si="78"/>
        <v>#DIV/0!</v>
      </c>
      <c r="AL25" s="79">
        <f>SUM(AL26:AL27)</f>
        <v>0</v>
      </c>
      <c r="AM25" s="51" t="e">
        <f t="shared" si="79"/>
        <v>#DIV/0!</v>
      </c>
      <c r="AN25" s="79">
        <f>SUM(AN26:AN27)</f>
        <v>0</v>
      </c>
      <c r="AO25" s="109" t="e">
        <f t="shared" si="80"/>
        <v>#DIV/0!</v>
      </c>
      <c r="AP25" s="79">
        <f>SUM(AP26:AP27)</f>
        <v>0</v>
      </c>
      <c r="AQ25" s="51" t="e">
        <f t="shared" si="81"/>
        <v>#DIV/0!</v>
      </c>
      <c r="AR25" s="79">
        <f>SUM(AR26:AR27)</f>
        <v>0</v>
      </c>
      <c r="AS25" s="109" t="e">
        <f t="shared" si="82"/>
        <v>#DIV/0!</v>
      </c>
      <c r="AT25" s="79">
        <f>SUM(AT26:AT27)</f>
        <v>0</v>
      </c>
      <c r="AU25" s="51" t="e">
        <f t="shared" si="83"/>
        <v>#DIV/0!</v>
      </c>
      <c r="AV25" s="79">
        <f>SUM(AV26:AV27)</f>
        <v>0</v>
      </c>
      <c r="AW25" s="109" t="e">
        <f t="shared" si="84"/>
        <v>#DIV/0!</v>
      </c>
      <c r="AX25" s="79">
        <f>SUM(AX26:AX27)</f>
        <v>0</v>
      </c>
      <c r="AY25" s="51" t="e">
        <f t="shared" si="85"/>
        <v>#DIV/0!</v>
      </c>
      <c r="AZ25" s="79">
        <f>SUM(AZ26:AZ27)</f>
        <v>0</v>
      </c>
      <c r="BA25" s="109" t="e">
        <f t="shared" si="86"/>
        <v>#DIV/0!</v>
      </c>
      <c r="BB25" s="79">
        <f>SUM(BB26:BB27)</f>
        <v>0</v>
      </c>
      <c r="BC25" s="51" t="e">
        <f t="shared" si="87"/>
        <v>#DIV/0!</v>
      </c>
      <c r="BD25" s="79">
        <f>SUM(BD26:BD27)</f>
        <v>0</v>
      </c>
      <c r="BE25" s="109" t="e">
        <f t="shared" si="88"/>
        <v>#DIV/0!</v>
      </c>
      <c r="BF25" s="79">
        <f>SUM(BF26:BF27)</f>
        <v>0</v>
      </c>
      <c r="BG25" s="51" t="e">
        <f t="shared" si="89"/>
        <v>#DIV/0!</v>
      </c>
      <c r="BH25" s="79">
        <f>SUM(BH26:BH27)</f>
        <v>0</v>
      </c>
      <c r="BI25" s="109" t="e">
        <f t="shared" si="90"/>
        <v>#DIV/0!</v>
      </c>
      <c r="BJ25" s="79">
        <f>SUM(BJ26:BJ27)</f>
        <v>0</v>
      </c>
      <c r="BK25" s="51" t="e">
        <f t="shared" si="91"/>
        <v>#DIV/0!</v>
      </c>
      <c r="BL25" s="79">
        <f>SUM(BL26:BL27)</f>
        <v>0</v>
      </c>
      <c r="BM25" s="109" t="e">
        <f t="shared" si="92"/>
        <v>#DIV/0!</v>
      </c>
      <c r="BN25" s="79">
        <f>SUM(BN26:BN27)</f>
        <v>0</v>
      </c>
      <c r="BO25" s="51" t="e">
        <f t="shared" si="93"/>
        <v>#DIV/0!</v>
      </c>
      <c r="BP25" s="79">
        <f>SUM(BP26:BP27)</f>
        <v>0</v>
      </c>
      <c r="BQ25"/>
      <c r="BR25" s="46">
        <f>SUM(BR26:BR27)</f>
        <v>0</v>
      </c>
      <c r="BS25" s="46">
        <f t="shared" ref="BS25:BW25" si="100">SUM(BS26:BS27)</f>
        <v>0</v>
      </c>
      <c r="BT25" s="46">
        <f t="shared" si="100"/>
        <v>0</v>
      </c>
      <c r="BU25" s="46">
        <f t="shared" si="100"/>
        <v>0</v>
      </c>
      <c r="BV25" s="46">
        <f t="shared" si="100"/>
        <v>0</v>
      </c>
      <c r="BW25" s="46">
        <f t="shared" si="100"/>
        <v>0</v>
      </c>
      <c r="BX25" s="46">
        <f t="shared" si="95"/>
        <v>0</v>
      </c>
    </row>
    <row r="26" spans="1:76" s="9" customFormat="1" ht="19.5" customHeight="1" x14ac:dyDescent="0.3">
      <c r="A26" s="11"/>
      <c r="B26" s="461"/>
      <c r="C26" s="462"/>
      <c r="D26" s="411"/>
      <c r="E26" s="412"/>
      <c r="F26" s="255" t="s">
        <v>22</v>
      </c>
      <c r="G26" s="255"/>
      <c r="H26" s="255"/>
      <c r="I26" s="404"/>
      <c r="J26" s="405"/>
      <c r="K26" s="406"/>
      <c r="L26" s="256"/>
      <c r="M26" s="147"/>
      <c r="N26" s="21" t="e">
        <f>O26/(O26+Q26)</f>
        <v>#DIV/0!</v>
      </c>
      <c r="O26" s="18"/>
      <c r="P26" s="21" t="e">
        <f t="shared" ref="P26:P27" si="101">1-N26</f>
        <v>#DIV/0!</v>
      </c>
      <c r="Q26" s="18"/>
      <c r="R26" s="39">
        <f t="shared" si="68"/>
        <v>0</v>
      </c>
      <c r="S26" s="87" t="e">
        <f>O26/O$28</f>
        <v>#DIV/0!</v>
      </c>
      <c r="T26" s="110" t="e">
        <f t="shared" si="69"/>
        <v>#DIV/0!</v>
      </c>
      <c r="U26" s="18">
        <f t="shared" si="70"/>
        <v>0</v>
      </c>
      <c r="V26" s="21" t="e">
        <f t="shared" si="71"/>
        <v>#DIV/0!</v>
      </c>
      <c r="W26" s="18">
        <f t="shared" si="72"/>
        <v>0</v>
      </c>
      <c r="X26" s="21" t="e">
        <f t="shared" si="73"/>
        <v>#DIV/0!</v>
      </c>
      <c r="Y26" s="18"/>
      <c r="Z26" s="111" t="e">
        <f>#REF!/$L26</f>
        <v>#REF!</v>
      </c>
      <c r="AA26" s="47">
        <f t="shared" si="99"/>
        <v>0</v>
      </c>
      <c r="AB26" s="112"/>
      <c r="AC26" s="21" t="e">
        <f t="shared" si="74"/>
        <v>#DIV/0!</v>
      </c>
      <c r="AD26" s="18"/>
      <c r="AE26" s="110" t="e">
        <f t="shared" si="75"/>
        <v>#DIV/0!</v>
      </c>
      <c r="AF26" s="39"/>
      <c r="AG26" s="113" t="e">
        <f t="shared" si="76"/>
        <v>#DIV/0!</v>
      </c>
      <c r="AH26" s="18"/>
      <c r="AI26" s="110" t="e">
        <f t="shared" si="77"/>
        <v>#DIV/0!</v>
      </c>
      <c r="AJ26" s="39"/>
      <c r="AK26" s="113" t="e">
        <f t="shared" si="78"/>
        <v>#DIV/0!</v>
      </c>
      <c r="AL26" s="18"/>
      <c r="AM26" s="110" t="e">
        <f t="shared" si="79"/>
        <v>#DIV/0!</v>
      </c>
      <c r="AN26" s="39"/>
      <c r="AO26" s="113" t="e">
        <f t="shared" si="80"/>
        <v>#DIV/0!</v>
      </c>
      <c r="AP26" s="18"/>
      <c r="AQ26" s="110" t="e">
        <f t="shared" si="81"/>
        <v>#DIV/0!</v>
      </c>
      <c r="AR26" s="39"/>
      <c r="AS26" s="113" t="e">
        <f t="shared" si="82"/>
        <v>#DIV/0!</v>
      </c>
      <c r="AT26" s="18"/>
      <c r="AU26" s="110" t="e">
        <f t="shared" si="83"/>
        <v>#DIV/0!</v>
      </c>
      <c r="AV26" s="39"/>
      <c r="AW26" s="113" t="e">
        <f t="shared" si="84"/>
        <v>#DIV/0!</v>
      </c>
      <c r="AX26" s="18"/>
      <c r="AY26" s="110" t="e">
        <f t="shared" si="85"/>
        <v>#DIV/0!</v>
      </c>
      <c r="AZ26" s="39"/>
      <c r="BA26" s="113" t="e">
        <f t="shared" si="86"/>
        <v>#DIV/0!</v>
      </c>
      <c r="BB26" s="18"/>
      <c r="BC26" s="110" t="e">
        <f t="shared" si="87"/>
        <v>#DIV/0!</v>
      </c>
      <c r="BD26" s="39"/>
      <c r="BE26" s="113" t="e">
        <f t="shared" si="88"/>
        <v>#DIV/0!</v>
      </c>
      <c r="BF26" s="18"/>
      <c r="BG26" s="110" t="e">
        <f t="shared" si="89"/>
        <v>#DIV/0!</v>
      </c>
      <c r="BH26" s="39"/>
      <c r="BI26" s="113" t="e">
        <f t="shared" si="90"/>
        <v>#DIV/0!</v>
      </c>
      <c r="BJ26" s="18"/>
      <c r="BK26" s="110" t="e">
        <f t="shared" si="91"/>
        <v>#DIV/0!</v>
      </c>
      <c r="BL26" s="39"/>
      <c r="BM26" s="113" t="e">
        <f t="shared" si="92"/>
        <v>#DIV/0!</v>
      </c>
      <c r="BN26" s="18"/>
      <c r="BO26" s="110" t="e">
        <f t="shared" si="93"/>
        <v>#DIV/0!</v>
      </c>
      <c r="BP26" s="125"/>
      <c r="BQ26"/>
      <c r="BR26" s="47"/>
      <c r="BS26" s="47"/>
      <c r="BT26" s="47"/>
      <c r="BU26" s="47"/>
      <c r="BV26" s="47"/>
      <c r="BW26" s="47"/>
      <c r="BX26" s="47">
        <f t="shared" si="95"/>
        <v>0</v>
      </c>
    </row>
    <row r="27" spans="1:76" s="9" customFormat="1" ht="19.5" customHeight="1" x14ac:dyDescent="0.3">
      <c r="A27" s="11"/>
      <c r="B27" s="461"/>
      <c r="C27" s="462"/>
      <c r="D27" s="411"/>
      <c r="E27" s="412"/>
      <c r="F27" s="255" t="s">
        <v>23</v>
      </c>
      <c r="G27" s="255"/>
      <c r="H27" s="257"/>
      <c r="I27" s="407"/>
      <c r="J27" s="408"/>
      <c r="K27" s="409"/>
      <c r="L27" s="258"/>
      <c r="M27" s="148"/>
      <c r="N27" s="21" t="e">
        <f t="shared" ref="N27" si="102">O27/(O27+Q27)</f>
        <v>#DIV/0!</v>
      </c>
      <c r="O27" s="18"/>
      <c r="P27" s="21" t="e">
        <f t="shared" si="101"/>
        <v>#DIV/0!</v>
      </c>
      <c r="Q27" s="18"/>
      <c r="R27" s="39">
        <f t="shared" si="68"/>
        <v>0</v>
      </c>
      <c r="S27" s="87" t="e">
        <f>O27/O$28</f>
        <v>#DIV/0!</v>
      </c>
      <c r="T27" s="110" t="e">
        <f t="shared" si="69"/>
        <v>#DIV/0!</v>
      </c>
      <c r="U27" s="18">
        <f t="shared" si="70"/>
        <v>0</v>
      </c>
      <c r="V27" s="21" t="e">
        <f t="shared" si="71"/>
        <v>#DIV/0!</v>
      </c>
      <c r="W27" s="18">
        <f t="shared" si="72"/>
        <v>0</v>
      </c>
      <c r="X27" s="21" t="e">
        <f t="shared" si="73"/>
        <v>#DIV/0!</v>
      </c>
      <c r="Y27" s="18"/>
      <c r="Z27" s="111" t="e">
        <f>#REF!/$L27</f>
        <v>#REF!</v>
      </c>
      <c r="AA27" s="47">
        <f t="shared" si="99"/>
        <v>0</v>
      </c>
      <c r="AB27" s="112"/>
      <c r="AC27" s="21" t="e">
        <f t="shared" si="74"/>
        <v>#DIV/0!</v>
      </c>
      <c r="AD27" s="18"/>
      <c r="AE27" s="110" t="e">
        <f t="shared" si="75"/>
        <v>#DIV/0!</v>
      </c>
      <c r="AF27" s="39"/>
      <c r="AG27" s="113" t="e">
        <f t="shared" si="76"/>
        <v>#DIV/0!</v>
      </c>
      <c r="AH27" s="18"/>
      <c r="AI27" s="110" t="e">
        <f t="shared" si="77"/>
        <v>#DIV/0!</v>
      </c>
      <c r="AJ27" s="39"/>
      <c r="AK27" s="113" t="e">
        <f t="shared" si="78"/>
        <v>#DIV/0!</v>
      </c>
      <c r="AL27" s="18"/>
      <c r="AM27" s="110" t="e">
        <f t="shared" si="79"/>
        <v>#DIV/0!</v>
      </c>
      <c r="AN27" s="39"/>
      <c r="AO27" s="113" t="e">
        <f t="shared" si="80"/>
        <v>#DIV/0!</v>
      </c>
      <c r="AP27" s="18"/>
      <c r="AQ27" s="110" t="e">
        <f t="shared" si="81"/>
        <v>#DIV/0!</v>
      </c>
      <c r="AR27" s="39"/>
      <c r="AS27" s="113" t="e">
        <f t="shared" si="82"/>
        <v>#DIV/0!</v>
      </c>
      <c r="AT27" s="18"/>
      <c r="AU27" s="110" t="e">
        <f t="shared" si="83"/>
        <v>#DIV/0!</v>
      </c>
      <c r="AV27" s="39"/>
      <c r="AW27" s="113" t="e">
        <f t="shared" si="84"/>
        <v>#DIV/0!</v>
      </c>
      <c r="AX27" s="18"/>
      <c r="AY27" s="110" t="e">
        <f t="shared" si="85"/>
        <v>#DIV/0!</v>
      </c>
      <c r="AZ27" s="39"/>
      <c r="BA27" s="113" t="e">
        <f t="shared" si="86"/>
        <v>#DIV/0!</v>
      </c>
      <c r="BB27" s="18"/>
      <c r="BC27" s="110" t="e">
        <f t="shared" si="87"/>
        <v>#DIV/0!</v>
      </c>
      <c r="BD27" s="39"/>
      <c r="BE27" s="113" t="e">
        <f t="shared" si="88"/>
        <v>#DIV/0!</v>
      </c>
      <c r="BF27" s="18"/>
      <c r="BG27" s="110" t="e">
        <f t="shared" si="89"/>
        <v>#DIV/0!</v>
      </c>
      <c r="BH27" s="39"/>
      <c r="BI27" s="113" t="e">
        <f t="shared" si="90"/>
        <v>#DIV/0!</v>
      </c>
      <c r="BJ27" s="18"/>
      <c r="BK27" s="110" t="e">
        <f t="shared" si="91"/>
        <v>#DIV/0!</v>
      </c>
      <c r="BL27" s="39"/>
      <c r="BM27" s="113" t="e">
        <f t="shared" si="92"/>
        <v>#DIV/0!</v>
      </c>
      <c r="BN27" s="18"/>
      <c r="BO27" s="110" t="e">
        <f t="shared" si="93"/>
        <v>#DIV/0!</v>
      </c>
      <c r="BP27" s="125"/>
      <c r="BQ27"/>
      <c r="BR27" s="47"/>
      <c r="BS27" s="47"/>
      <c r="BT27" s="47"/>
      <c r="BU27" s="47"/>
      <c r="BV27" s="47"/>
      <c r="BW27" s="47"/>
      <c r="BX27" s="47">
        <f t="shared" si="95"/>
        <v>0</v>
      </c>
    </row>
    <row r="28" spans="1:76" ht="19.5" customHeight="1" x14ac:dyDescent="0.3">
      <c r="A28" s="10"/>
      <c r="B28" s="461"/>
      <c r="C28" s="412"/>
      <c r="D28" s="249" t="s">
        <v>69</v>
      </c>
      <c r="E28" s="368"/>
      <c r="F28" s="369"/>
      <c r="G28" s="369"/>
      <c r="H28" s="370"/>
      <c r="I28" s="368"/>
      <c r="J28" s="369"/>
      <c r="K28" s="370"/>
      <c r="L28" s="251"/>
      <c r="M28" s="166"/>
      <c r="N28" s="20" t="e">
        <f>O28/(O28+Q28)</f>
        <v>#DIV/0!</v>
      </c>
      <c r="O28" s="79">
        <f>SUM(O29:O30)</f>
        <v>0</v>
      </c>
      <c r="P28" s="20" t="e">
        <f>1-N28</f>
        <v>#DIV/0!</v>
      </c>
      <c r="Q28" s="79">
        <f>SUM(Q29:Q30)</f>
        <v>0</v>
      </c>
      <c r="R28" s="244">
        <f t="shared" si="0"/>
        <v>0</v>
      </c>
      <c r="S28" s="134"/>
      <c r="T28" s="51" t="e">
        <f t="shared" si="4"/>
        <v>#DIV/0!</v>
      </c>
      <c r="U28" s="79">
        <f t="shared" si="5"/>
        <v>0</v>
      </c>
      <c r="V28" s="20" t="e">
        <f t="shared" si="6"/>
        <v>#DIV/0!</v>
      </c>
      <c r="W28" s="79">
        <f t="shared" si="7"/>
        <v>0</v>
      </c>
      <c r="X28" s="20" t="e">
        <f t="shared" si="8"/>
        <v>#DIV/0!</v>
      </c>
      <c r="Y28" s="79"/>
      <c r="Z28" s="107" t="e">
        <f>#REF!/$L28</f>
        <v>#REF!</v>
      </c>
      <c r="AA28" s="46">
        <f t="shared" si="9"/>
        <v>0</v>
      </c>
      <c r="AB28" s="108"/>
      <c r="AC28" s="20" t="e">
        <f t="shared" si="10"/>
        <v>#DIV/0!</v>
      </c>
      <c r="AD28" s="79">
        <f>SUM(AD29:AD30)</f>
        <v>0</v>
      </c>
      <c r="AE28" s="51" t="e">
        <f t="shared" si="11"/>
        <v>#DIV/0!</v>
      </c>
      <c r="AF28" s="79">
        <f>SUM(AF29:AF30)</f>
        <v>0</v>
      </c>
      <c r="AG28" s="109" t="e">
        <f t="shared" si="12"/>
        <v>#DIV/0!</v>
      </c>
      <c r="AH28" s="79">
        <f>SUM(AH29:AH30)</f>
        <v>0</v>
      </c>
      <c r="AI28" s="51" t="e">
        <f t="shared" si="1"/>
        <v>#DIV/0!</v>
      </c>
      <c r="AJ28" s="79">
        <f>SUM(AJ29:AJ30)</f>
        <v>0</v>
      </c>
      <c r="AK28" s="109" t="e">
        <f t="shared" si="13"/>
        <v>#DIV/0!</v>
      </c>
      <c r="AL28" s="79">
        <f>SUM(AL29:AL30)</f>
        <v>0</v>
      </c>
      <c r="AM28" s="51" t="e">
        <f t="shared" si="14"/>
        <v>#DIV/0!</v>
      </c>
      <c r="AN28" s="79">
        <f>SUM(AN29:AN30)</f>
        <v>0</v>
      </c>
      <c r="AO28" s="109" t="e">
        <f t="shared" si="15"/>
        <v>#DIV/0!</v>
      </c>
      <c r="AP28" s="79">
        <f>SUM(AP29:AP30)</f>
        <v>0</v>
      </c>
      <c r="AQ28" s="51" t="e">
        <f t="shared" si="16"/>
        <v>#DIV/0!</v>
      </c>
      <c r="AR28" s="79">
        <f>SUM(AR29:AR30)</f>
        <v>0</v>
      </c>
      <c r="AS28" s="109" t="e">
        <f t="shared" si="17"/>
        <v>#DIV/0!</v>
      </c>
      <c r="AT28" s="79">
        <f>SUM(AT29:AT30)</f>
        <v>0</v>
      </c>
      <c r="AU28" s="51" t="e">
        <f t="shared" si="18"/>
        <v>#DIV/0!</v>
      </c>
      <c r="AV28" s="79">
        <f>SUM(AV29:AV30)</f>
        <v>0</v>
      </c>
      <c r="AW28" s="109" t="e">
        <f t="shared" si="19"/>
        <v>#DIV/0!</v>
      </c>
      <c r="AX28" s="79">
        <f>SUM(AX29:AX30)</f>
        <v>0</v>
      </c>
      <c r="AY28" s="51" t="e">
        <f t="shared" si="20"/>
        <v>#DIV/0!</v>
      </c>
      <c r="AZ28" s="79">
        <f>SUM(AZ29:AZ30)</f>
        <v>0</v>
      </c>
      <c r="BA28" s="109" t="e">
        <f t="shared" si="21"/>
        <v>#DIV/0!</v>
      </c>
      <c r="BB28" s="79">
        <f>SUM(BB29:BB30)</f>
        <v>0</v>
      </c>
      <c r="BC28" s="51" t="e">
        <f t="shared" si="22"/>
        <v>#DIV/0!</v>
      </c>
      <c r="BD28" s="79">
        <f>SUM(BD29:BD30)</f>
        <v>0</v>
      </c>
      <c r="BE28" s="109" t="e">
        <f t="shared" si="23"/>
        <v>#DIV/0!</v>
      </c>
      <c r="BF28" s="79">
        <f>SUM(BF29:BF30)</f>
        <v>0</v>
      </c>
      <c r="BG28" s="51" t="e">
        <f t="shared" si="24"/>
        <v>#DIV/0!</v>
      </c>
      <c r="BH28" s="79">
        <f>SUM(BH29:BH30)</f>
        <v>0</v>
      </c>
      <c r="BI28" s="109" t="e">
        <f t="shared" si="25"/>
        <v>#DIV/0!</v>
      </c>
      <c r="BJ28" s="79">
        <f>SUM(BJ29:BJ30)</f>
        <v>0</v>
      </c>
      <c r="BK28" s="51" t="e">
        <f t="shared" si="26"/>
        <v>#DIV/0!</v>
      </c>
      <c r="BL28" s="79">
        <f>SUM(BL29:BL30)</f>
        <v>0</v>
      </c>
      <c r="BM28" s="109" t="e">
        <f t="shared" si="27"/>
        <v>#DIV/0!</v>
      </c>
      <c r="BN28" s="79">
        <f>SUM(BN29:BN30)</f>
        <v>0</v>
      </c>
      <c r="BO28" s="51" t="e">
        <f t="shared" si="28"/>
        <v>#DIV/0!</v>
      </c>
      <c r="BP28" s="79">
        <f>SUM(BP29:BP30)</f>
        <v>0</v>
      </c>
      <c r="BQ28"/>
      <c r="BR28" s="46">
        <f>SUM(BR29:BR30)</f>
        <v>0</v>
      </c>
      <c r="BS28" s="46">
        <f t="shared" ref="BS28:BW28" si="103">SUM(BS29:BS30)</f>
        <v>0</v>
      </c>
      <c r="BT28" s="46">
        <f t="shared" si="103"/>
        <v>0</v>
      </c>
      <c r="BU28" s="46">
        <f t="shared" si="103"/>
        <v>0</v>
      </c>
      <c r="BV28" s="46">
        <f t="shared" si="103"/>
        <v>0</v>
      </c>
      <c r="BW28" s="46">
        <f t="shared" si="103"/>
        <v>0</v>
      </c>
      <c r="BX28" s="46">
        <f t="shared" si="30"/>
        <v>0</v>
      </c>
    </row>
    <row r="29" spans="1:76" s="9" customFormat="1" ht="19.5" customHeight="1" x14ac:dyDescent="0.3">
      <c r="A29" s="11"/>
      <c r="B29" s="461"/>
      <c r="C29" s="462"/>
      <c r="D29" s="411"/>
      <c r="E29" s="412"/>
      <c r="F29" s="255" t="s">
        <v>22</v>
      </c>
      <c r="G29" s="255"/>
      <c r="H29" s="255"/>
      <c r="I29" s="404"/>
      <c r="J29" s="405"/>
      <c r="K29" s="406"/>
      <c r="L29" s="256"/>
      <c r="M29" s="147"/>
      <c r="N29" s="21" t="e">
        <f>O29/(O29+Q29)</f>
        <v>#DIV/0!</v>
      </c>
      <c r="O29" s="18"/>
      <c r="P29" s="21" t="e">
        <f t="shared" si="3"/>
        <v>#DIV/0!</v>
      </c>
      <c r="Q29" s="18"/>
      <c r="R29" s="39">
        <f t="shared" si="0"/>
        <v>0</v>
      </c>
      <c r="S29" s="87" t="e">
        <f>O29/O$28</f>
        <v>#DIV/0!</v>
      </c>
      <c r="T29" s="110" t="e">
        <f t="shared" si="4"/>
        <v>#DIV/0!</v>
      </c>
      <c r="U29" s="18">
        <f t="shared" si="5"/>
        <v>0</v>
      </c>
      <c r="V29" s="21" t="e">
        <f t="shared" si="6"/>
        <v>#DIV/0!</v>
      </c>
      <c r="W29" s="18">
        <f t="shared" si="7"/>
        <v>0</v>
      </c>
      <c r="X29" s="21" t="e">
        <f t="shared" si="8"/>
        <v>#DIV/0!</v>
      </c>
      <c r="Y29" s="18"/>
      <c r="Z29" s="111" t="e">
        <f>#REF!/$L29</f>
        <v>#REF!</v>
      </c>
      <c r="AA29" s="47">
        <f t="shared" si="9"/>
        <v>0</v>
      </c>
      <c r="AB29" s="112"/>
      <c r="AC29" s="21" t="e">
        <f t="shared" si="10"/>
        <v>#DIV/0!</v>
      </c>
      <c r="AD29" s="18"/>
      <c r="AE29" s="110" t="e">
        <f t="shared" si="11"/>
        <v>#DIV/0!</v>
      </c>
      <c r="AF29" s="39"/>
      <c r="AG29" s="113" t="e">
        <f t="shared" si="12"/>
        <v>#DIV/0!</v>
      </c>
      <c r="AH29" s="18"/>
      <c r="AI29" s="110" t="e">
        <f t="shared" si="1"/>
        <v>#DIV/0!</v>
      </c>
      <c r="AJ29" s="39"/>
      <c r="AK29" s="113" t="e">
        <f t="shared" si="13"/>
        <v>#DIV/0!</v>
      </c>
      <c r="AL29" s="18"/>
      <c r="AM29" s="110" t="e">
        <f t="shared" si="14"/>
        <v>#DIV/0!</v>
      </c>
      <c r="AN29" s="39"/>
      <c r="AO29" s="113" t="e">
        <f t="shared" si="15"/>
        <v>#DIV/0!</v>
      </c>
      <c r="AP29" s="18"/>
      <c r="AQ29" s="110" t="e">
        <f t="shared" si="16"/>
        <v>#DIV/0!</v>
      </c>
      <c r="AR29" s="39"/>
      <c r="AS29" s="113" t="e">
        <f t="shared" si="17"/>
        <v>#DIV/0!</v>
      </c>
      <c r="AT29" s="18"/>
      <c r="AU29" s="110" t="e">
        <f t="shared" si="18"/>
        <v>#DIV/0!</v>
      </c>
      <c r="AV29" s="39"/>
      <c r="AW29" s="113" t="e">
        <f t="shared" si="19"/>
        <v>#DIV/0!</v>
      </c>
      <c r="AX29" s="18"/>
      <c r="AY29" s="110" t="e">
        <f t="shared" si="20"/>
        <v>#DIV/0!</v>
      </c>
      <c r="AZ29" s="39"/>
      <c r="BA29" s="113" t="e">
        <f t="shared" si="21"/>
        <v>#DIV/0!</v>
      </c>
      <c r="BB29" s="18"/>
      <c r="BC29" s="110" t="e">
        <f t="shared" si="22"/>
        <v>#DIV/0!</v>
      </c>
      <c r="BD29" s="39"/>
      <c r="BE29" s="113" t="e">
        <f t="shared" si="23"/>
        <v>#DIV/0!</v>
      </c>
      <c r="BF29" s="18"/>
      <c r="BG29" s="110" t="e">
        <f t="shared" si="24"/>
        <v>#DIV/0!</v>
      </c>
      <c r="BH29" s="39"/>
      <c r="BI29" s="113" t="e">
        <f t="shared" si="25"/>
        <v>#DIV/0!</v>
      </c>
      <c r="BJ29" s="18"/>
      <c r="BK29" s="110" t="e">
        <f t="shared" si="26"/>
        <v>#DIV/0!</v>
      </c>
      <c r="BL29" s="39"/>
      <c r="BM29" s="113" t="e">
        <f t="shared" si="27"/>
        <v>#DIV/0!</v>
      </c>
      <c r="BN29" s="18"/>
      <c r="BO29" s="110" t="e">
        <f t="shared" si="28"/>
        <v>#DIV/0!</v>
      </c>
      <c r="BP29" s="125"/>
      <c r="BQ29"/>
      <c r="BR29" s="47"/>
      <c r="BS29" s="47"/>
      <c r="BT29" s="47"/>
      <c r="BU29" s="47"/>
      <c r="BV29" s="47"/>
      <c r="BW29" s="47"/>
      <c r="BX29" s="47">
        <f t="shared" si="30"/>
        <v>0</v>
      </c>
    </row>
    <row r="30" spans="1:76" s="9" customFormat="1" ht="19.5" customHeight="1" x14ac:dyDescent="0.3">
      <c r="A30" s="11"/>
      <c r="B30" s="461"/>
      <c r="C30" s="462"/>
      <c r="D30" s="411"/>
      <c r="E30" s="412"/>
      <c r="F30" s="255" t="s">
        <v>23</v>
      </c>
      <c r="G30" s="255"/>
      <c r="H30" s="257"/>
      <c r="I30" s="407"/>
      <c r="J30" s="408"/>
      <c r="K30" s="409"/>
      <c r="L30" s="258"/>
      <c r="M30" s="148"/>
      <c r="N30" s="21" t="e">
        <f t="shared" si="32"/>
        <v>#DIV/0!</v>
      </c>
      <c r="O30" s="18"/>
      <c r="P30" s="21" t="e">
        <f t="shared" si="3"/>
        <v>#DIV/0!</v>
      </c>
      <c r="Q30" s="18"/>
      <c r="R30" s="39">
        <f t="shared" si="0"/>
        <v>0</v>
      </c>
      <c r="S30" s="87" t="e">
        <f>O30/O$28</f>
        <v>#DIV/0!</v>
      </c>
      <c r="T30" s="110" t="e">
        <f t="shared" si="4"/>
        <v>#DIV/0!</v>
      </c>
      <c r="U30" s="18">
        <f t="shared" si="5"/>
        <v>0</v>
      </c>
      <c r="V30" s="21" t="e">
        <f t="shared" si="6"/>
        <v>#DIV/0!</v>
      </c>
      <c r="W30" s="18">
        <f t="shared" si="7"/>
        <v>0</v>
      </c>
      <c r="X30" s="21" t="e">
        <f t="shared" si="8"/>
        <v>#DIV/0!</v>
      </c>
      <c r="Y30" s="18"/>
      <c r="Z30" s="111" t="e">
        <f>#REF!/$L30</f>
        <v>#REF!</v>
      </c>
      <c r="AA30" s="47">
        <f t="shared" si="9"/>
        <v>0</v>
      </c>
      <c r="AB30" s="112"/>
      <c r="AC30" s="21" t="e">
        <f t="shared" si="10"/>
        <v>#DIV/0!</v>
      </c>
      <c r="AD30" s="18"/>
      <c r="AE30" s="110" t="e">
        <f t="shared" si="11"/>
        <v>#DIV/0!</v>
      </c>
      <c r="AF30" s="39"/>
      <c r="AG30" s="113" t="e">
        <f t="shared" si="12"/>
        <v>#DIV/0!</v>
      </c>
      <c r="AH30" s="18"/>
      <c r="AI30" s="110" t="e">
        <f t="shared" si="1"/>
        <v>#DIV/0!</v>
      </c>
      <c r="AJ30" s="39"/>
      <c r="AK30" s="113" t="e">
        <f t="shared" si="13"/>
        <v>#DIV/0!</v>
      </c>
      <c r="AL30" s="18"/>
      <c r="AM30" s="110" t="e">
        <f t="shared" si="14"/>
        <v>#DIV/0!</v>
      </c>
      <c r="AN30" s="39"/>
      <c r="AO30" s="113" t="e">
        <f t="shared" si="15"/>
        <v>#DIV/0!</v>
      </c>
      <c r="AP30" s="18"/>
      <c r="AQ30" s="110" t="e">
        <f t="shared" si="16"/>
        <v>#DIV/0!</v>
      </c>
      <c r="AR30" s="39"/>
      <c r="AS30" s="113" t="e">
        <f t="shared" si="17"/>
        <v>#DIV/0!</v>
      </c>
      <c r="AT30" s="18"/>
      <c r="AU30" s="110" t="e">
        <f t="shared" si="18"/>
        <v>#DIV/0!</v>
      </c>
      <c r="AV30" s="39"/>
      <c r="AW30" s="113" t="e">
        <f t="shared" si="19"/>
        <v>#DIV/0!</v>
      </c>
      <c r="AX30" s="18"/>
      <c r="AY30" s="110" t="e">
        <f t="shared" si="20"/>
        <v>#DIV/0!</v>
      </c>
      <c r="AZ30" s="39"/>
      <c r="BA30" s="113" t="e">
        <f t="shared" si="21"/>
        <v>#DIV/0!</v>
      </c>
      <c r="BB30" s="18"/>
      <c r="BC30" s="110" t="e">
        <f t="shared" si="22"/>
        <v>#DIV/0!</v>
      </c>
      <c r="BD30" s="39"/>
      <c r="BE30" s="113" t="e">
        <f t="shared" si="23"/>
        <v>#DIV/0!</v>
      </c>
      <c r="BF30" s="18"/>
      <c r="BG30" s="110" t="e">
        <f t="shared" si="24"/>
        <v>#DIV/0!</v>
      </c>
      <c r="BH30" s="39"/>
      <c r="BI30" s="113" t="e">
        <f t="shared" si="25"/>
        <v>#DIV/0!</v>
      </c>
      <c r="BJ30" s="18"/>
      <c r="BK30" s="110" t="e">
        <f t="shared" si="26"/>
        <v>#DIV/0!</v>
      </c>
      <c r="BL30" s="39"/>
      <c r="BM30" s="113" t="e">
        <f t="shared" si="27"/>
        <v>#DIV/0!</v>
      </c>
      <c r="BN30" s="18"/>
      <c r="BO30" s="110" t="e">
        <f t="shared" si="28"/>
        <v>#DIV/0!</v>
      </c>
      <c r="BP30" s="125"/>
      <c r="BQ30"/>
      <c r="BR30" s="47"/>
      <c r="BS30" s="47"/>
      <c r="BT30" s="47"/>
      <c r="BU30" s="47"/>
      <c r="BV30" s="47"/>
      <c r="BW30" s="47"/>
      <c r="BX30" s="47">
        <f t="shared" si="30"/>
        <v>0</v>
      </c>
    </row>
    <row r="31" spans="1:76" s="13" customFormat="1" ht="19.5" customHeight="1" x14ac:dyDescent="0.3">
      <c r="B31" s="246">
        <f>A14+1</f>
        <v>2</v>
      </c>
      <c r="C31" s="458"/>
      <c r="D31" s="458"/>
      <c r="E31" s="458"/>
      <c r="F31" s="458"/>
      <c r="G31" s="458"/>
      <c r="H31" s="458"/>
      <c r="I31" s="394"/>
      <c r="J31" s="395"/>
      <c r="K31" s="396"/>
      <c r="L31" s="248"/>
      <c r="M31" s="167"/>
      <c r="N31" s="22" t="e">
        <f t="shared" si="32"/>
        <v>#DIV/0!</v>
      </c>
      <c r="O31" s="16">
        <f>+O32</f>
        <v>0</v>
      </c>
      <c r="P31" s="22" t="e">
        <f t="shared" si="3"/>
        <v>#DIV/0!</v>
      </c>
      <c r="Q31" s="16">
        <f>+Q32</f>
        <v>0</v>
      </c>
      <c r="R31" s="37">
        <f t="shared" si="0"/>
        <v>0</v>
      </c>
      <c r="S31" s="133"/>
      <c r="T31" s="104" t="e">
        <f t="shared" si="4"/>
        <v>#DIV/0!</v>
      </c>
      <c r="U31" s="16">
        <f t="shared" si="5"/>
        <v>0</v>
      </c>
      <c r="V31" s="22" t="e">
        <f t="shared" si="6"/>
        <v>#DIV/0!</v>
      </c>
      <c r="W31" s="16">
        <f t="shared" si="7"/>
        <v>0</v>
      </c>
      <c r="X31" s="22" t="e">
        <f t="shared" si="8"/>
        <v>#DIV/0!</v>
      </c>
      <c r="Y31" s="16"/>
      <c r="Z31" s="92" t="e">
        <f>#REF!/$L31</f>
        <v>#REF!</v>
      </c>
      <c r="AA31" s="45">
        <f t="shared" si="9"/>
        <v>0</v>
      </c>
      <c r="AB31" s="105"/>
      <c r="AC31" s="22" t="e">
        <f t="shared" si="10"/>
        <v>#DIV/0!</v>
      </c>
      <c r="AD31" s="16">
        <f>+AD32</f>
        <v>0</v>
      </c>
      <c r="AE31" s="104" t="e">
        <f t="shared" si="11"/>
        <v>#DIV/0!</v>
      </c>
      <c r="AF31" s="16">
        <f>+AF32</f>
        <v>0</v>
      </c>
      <c r="AG31" s="106" t="e">
        <f t="shared" si="12"/>
        <v>#DIV/0!</v>
      </c>
      <c r="AH31" s="16">
        <f>+AH32</f>
        <v>0</v>
      </c>
      <c r="AI31" s="104" t="e">
        <f t="shared" si="1"/>
        <v>#DIV/0!</v>
      </c>
      <c r="AJ31" s="16">
        <f>+AJ32</f>
        <v>0</v>
      </c>
      <c r="AK31" s="106" t="e">
        <f t="shared" si="13"/>
        <v>#DIV/0!</v>
      </c>
      <c r="AL31" s="16">
        <f>+AL32</f>
        <v>0</v>
      </c>
      <c r="AM31" s="104" t="e">
        <f t="shared" si="14"/>
        <v>#DIV/0!</v>
      </c>
      <c r="AN31" s="16">
        <f>+AN32</f>
        <v>0</v>
      </c>
      <c r="AO31" s="106" t="e">
        <f t="shared" si="15"/>
        <v>#DIV/0!</v>
      </c>
      <c r="AP31" s="16">
        <f>+AP32</f>
        <v>0</v>
      </c>
      <c r="AQ31" s="104" t="e">
        <f t="shared" si="16"/>
        <v>#DIV/0!</v>
      </c>
      <c r="AR31" s="16">
        <f>+AR32</f>
        <v>0</v>
      </c>
      <c r="AS31" s="106" t="e">
        <f t="shared" si="17"/>
        <v>#DIV/0!</v>
      </c>
      <c r="AT31" s="16">
        <f>+AT32</f>
        <v>0</v>
      </c>
      <c r="AU31" s="104" t="e">
        <f t="shared" si="18"/>
        <v>#DIV/0!</v>
      </c>
      <c r="AV31" s="16">
        <f>+AV32</f>
        <v>0</v>
      </c>
      <c r="AW31" s="106" t="e">
        <f t="shared" si="19"/>
        <v>#DIV/0!</v>
      </c>
      <c r="AX31" s="16">
        <f>+AX32</f>
        <v>0</v>
      </c>
      <c r="AY31" s="104" t="e">
        <f t="shared" si="20"/>
        <v>#DIV/0!</v>
      </c>
      <c r="AZ31" s="16">
        <f>+AZ32</f>
        <v>0</v>
      </c>
      <c r="BA31" s="106" t="e">
        <f t="shared" si="21"/>
        <v>#DIV/0!</v>
      </c>
      <c r="BB31" s="16">
        <f>+BB32</f>
        <v>0</v>
      </c>
      <c r="BC31" s="104" t="e">
        <f t="shared" si="22"/>
        <v>#DIV/0!</v>
      </c>
      <c r="BD31" s="16">
        <f>+BD32</f>
        <v>0</v>
      </c>
      <c r="BE31" s="106" t="e">
        <f t="shared" si="23"/>
        <v>#DIV/0!</v>
      </c>
      <c r="BF31" s="16">
        <f>+BF32</f>
        <v>0</v>
      </c>
      <c r="BG31" s="104" t="e">
        <f t="shared" si="24"/>
        <v>#DIV/0!</v>
      </c>
      <c r="BH31" s="16">
        <f>+BH32</f>
        <v>0</v>
      </c>
      <c r="BI31" s="106" t="e">
        <f t="shared" si="25"/>
        <v>#DIV/0!</v>
      </c>
      <c r="BJ31" s="16">
        <f>+BJ32</f>
        <v>0</v>
      </c>
      <c r="BK31" s="104" t="e">
        <f t="shared" si="26"/>
        <v>#DIV/0!</v>
      </c>
      <c r="BL31" s="16">
        <f>+BL32</f>
        <v>0</v>
      </c>
      <c r="BM31" s="106" t="e">
        <f t="shared" si="27"/>
        <v>#DIV/0!</v>
      </c>
      <c r="BN31" s="16">
        <f>+BN32</f>
        <v>0</v>
      </c>
      <c r="BO31" s="104" t="e">
        <f t="shared" si="28"/>
        <v>#DIV/0!</v>
      </c>
      <c r="BP31" s="16">
        <f>+BP32</f>
        <v>0</v>
      </c>
      <c r="BQ31"/>
      <c r="BR31" s="45">
        <f>BR32</f>
        <v>0</v>
      </c>
      <c r="BS31" s="45">
        <f t="shared" ref="BS31:BW31" si="104">BS32</f>
        <v>0</v>
      </c>
      <c r="BT31" s="45">
        <f t="shared" si="104"/>
        <v>0</v>
      </c>
      <c r="BU31" s="45">
        <f t="shared" si="104"/>
        <v>0</v>
      </c>
      <c r="BV31" s="45">
        <f t="shared" si="104"/>
        <v>0</v>
      </c>
      <c r="BW31" s="45">
        <f t="shared" si="104"/>
        <v>0</v>
      </c>
      <c r="BX31" s="45">
        <f t="shared" si="30"/>
        <v>0</v>
      </c>
    </row>
    <row r="32" spans="1:76" s="4" customFormat="1" ht="19.5" customHeight="1" x14ac:dyDescent="0.3">
      <c r="B32" s="371"/>
      <c r="C32" s="372"/>
      <c r="D32" s="249" t="s">
        <v>16</v>
      </c>
      <c r="E32" s="382"/>
      <c r="F32" s="382"/>
      <c r="G32" s="382"/>
      <c r="H32" s="382"/>
      <c r="I32" s="383"/>
      <c r="J32" s="384"/>
      <c r="K32" s="385"/>
      <c r="L32" s="259"/>
      <c r="M32" s="168"/>
      <c r="N32" s="20" t="e">
        <f t="shared" si="32"/>
        <v>#DIV/0!</v>
      </c>
      <c r="O32" s="17">
        <f>SUM(O33:O34)</f>
        <v>0</v>
      </c>
      <c r="P32" s="20" t="e">
        <f t="shared" si="3"/>
        <v>#DIV/0!</v>
      </c>
      <c r="Q32" s="17">
        <f>SUM(Q33:Q34)</f>
        <v>0</v>
      </c>
      <c r="R32" s="38">
        <f t="shared" si="0"/>
        <v>0</v>
      </c>
      <c r="S32" s="134"/>
      <c r="T32" s="51" t="e">
        <f t="shared" si="4"/>
        <v>#DIV/0!</v>
      </c>
      <c r="U32" s="72">
        <f t="shared" si="5"/>
        <v>0</v>
      </c>
      <c r="V32" s="20" t="e">
        <f t="shared" si="6"/>
        <v>#DIV/0!</v>
      </c>
      <c r="W32" s="72">
        <f t="shared" si="7"/>
        <v>0</v>
      </c>
      <c r="X32" s="20" t="e">
        <f t="shared" si="8"/>
        <v>#DIV/0!</v>
      </c>
      <c r="Y32" s="72"/>
      <c r="Z32" s="107" t="e">
        <f>#REF!/$L32</f>
        <v>#REF!</v>
      </c>
      <c r="AA32" s="46">
        <f t="shared" si="9"/>
        <v>0</v>
      </c>
      <c r="AB32" s="108"/>
      <c r="AC32" s="20" t="e">
        <f t="shared" si="10"/>
        <v>#DIV/0!</v>
      </c>
      <c r="AD32" s="79">
        <f>SUM(AD33:AD34)</f>
        <v>0</v>
      </c>
      <c r="AE32" s="51" t="e">
        <f t="shared" si="11"/>
        <v>#DIV/0!</v>
      </c>
      <c r="AF32" s="79">
        <f>SUM(AF33:AF34)</f>
        <v>0</v>
      </c>
      <c r="AG32" s="109" t="e">
        <f t="shared" si="12"/>
        <v>#DIV/0!</v>
      </c>
      <c r="AH32" s="79">
        <f>SUM(AH33:AH34)</f>
        <v>0</v>
      </c>
      <c r="AI32" s="51" t="e">
        <f t="shared" si="1"/>
        <v>#DIV/0!</v>
      </c>
      <c r="AJ32" s="79">
        <f>SUM(AJ33:AJ34)</f>
        <v>0</v>
      </c>
      <c r="AK32" s="109" t="e">
        <f t="shared" si="13"/>
        <v>#DIV/0!</v>
      </c>
      <c r="AL32" s="79">
        <f>SUM(AL33:AL34)</f>
        <v>0</v>
      </c>
      <c r="AM32" s="51" t="e">
        <f t="shared" si="14"/>
        <v>#DIV/0!</v>
      </c>
      <c r="AN32" s="79">
        <f>SUM(AN33:AN34)</f>
        <v>0</v>
      </c>
      <c r="AO32" s="109" t="e">
        <f t="shared" si="15"/>
        <v>#DIV/0!</v>
      </c>
      <c r="AP32" s="79">
        <f>SUM(AP33:AP34)</f>
        <v>0</v>
      </c>
      <c r="AQ32" s="51" t="e">
        <f t="shared" si="16"/>
        <v>#DIV/0!</v>
      </c>
      <c r="AR32" s="79">
        <f>SUM(AR33:AR34)</f>
        <v>0</v>
      </c>
      <c r="AS32" s="109" t="e">
        <f t="shared" si="17"/>
        <v>#DIV/0!</v>
      </c>
      <c r="AT32" s="79">
        <f>SUM(AT33:AT34)</f>
        <v>0</v>
      </c>
      <c r="AU32" s="51" t="e">
        <f t="shared" si="18"/>
        <v>#DIV/0!</v>
      </c>
      <c r="AV32" s="79">
        <f>SUM(AV33:AV34)</f>
        <v>0</v>
      </c>
      <c r="AW32" s="109" t="e">
        <f t="shared" si="19"/>
        <v>#DIV/0!</v>
      </c>
      <c r="AX32" s="79">
        <f>SUM(AX33:AX34)</f>
        <v>0</v>
      </c>
      <c r="AY32" s="51" t="e">
        <f t="shared" si="20"/>
        <v>#DIV/0!</v>
      </c>
      <c r="AZ32" s="79">
        <f>SUM(AZ33:AZ34)</f>
        <v>0</v>
      </c>
      <c r="BA32" s="109" t="e">
        <f t="shared" si="21"/>
        <v>#DIV/0!</v>
      </c>
      <c r="BB32" s="79">
        <f>SUM(BB33:BB34)</f>
        <v>0</v>
      </c>
      <c r="BC32" s="51" t="e">
        <f t="shared" si="22"/>
        <v>#DIV/0!</v>
      </c>
      <c r="BD32" s="79">
        <f>SUM(BD33:BD34)</f>
        <v>0</v>
      </c>
      <c r="BE32" s="109" t="e">
        <f t="shared" si="23"/>
        <v>#DIV/0!</v>
      </c>
      <c r="BF32" s="79">
        <f>SUM(BF33:BF34)</f>
        <v>0</v>
      </c>
      <c r="BG32" s="51" t="e">
        <f t="shared" si="24"/>
        <v>#DIV/0!</v>
      </c>
      <c r="BH32" s="79">
        <f>SUM(BH33:BH34)</f>
        <v>0</v>
      </c>
      <c r="BI32" s="109" t="e">
        <f t="shared" si="25"/>
        <v>#DIV/0!</v>
      </c>
      <c r="BJ32" s="79">
        <f>SUM(BJ33:BJ34)</f>
        <v>0</v>
      </c>
      <c r="BK32" s="51" t="e">
        <f t="shared" si="26"/>
        <v>#DIV/0!</v>
      </c>
      <c r="BL32" s="79">
        <f>SUM(BL33:BL34)</f>
        <v>0</v>
      </c>
      <c r="BM32" s="109" t="e">
        <f t="shared" si="27"/>
        <v>#DIV/0!</v>
      </c>
      <c r="BN32" s="79">
        <f>SUM(BN33:BN34)</f>
        <v>0</v>
      </c>
      <c r="BO32" s="51" t="e">
        <f t="shared" si="28"/>
        <v>#DIV/0!</v>
      </c>
      <c r="BP32" s="79">
        <f>SUM(BP33:BP34)</f>
        <v>0</v>
      </c>
      <c r="BQ32"/>
      <c r="BR32" s="46">
        <f>SUM(BR33:BR34)</f>
        <v>0</v>
      </c>
      <c r="BS32" s="46">
        <f t="shared" ref="BS32:BW32" si="105">SUM(BS33:BS34)</f>
        <v>0</v>
      </c>
      <c r="BT32" s="46">
        <f t="shared" si="105"/>
        <v>0</v>
      </c>
      <c r="BU32" s="46">
        <f t="shared" si="105"/>
        <v>0</v>
      </c>
      <c r="BV32" s="46">
        <f t="shared" si="105"/>
        <v>0</v>
      </c>
      <c r="BW32" s="46">
        <f t="shared" si="105"/>
        <v>0</v>
      </c>
      <c r="BX32" s="46">
        <f t="shared" si="30"/>
        <v>0</v>
      </c>
    </row>
    <row r="33" spans="2:76" s="9" customFormat="1" ht="19.5" customHeight="1" x14ac:dyDescent="0.3">
      <c r="B33" s="373"/>
      <c r="C33" s="374"/>
      <c r="D33" s="459"/>
      <c r="E33" s="372"/>
      <c r="F33" s="255" t="s">
        <v>24</v>
      </c>
      <c r="G33" s="255"/>
      <c r="H33" s="255"/>
      <c r="I33" s="397"/>
      <c r="J33" s="398"/>
      <c r="K33" s="399"/>
      <c r="L33" s="260"/>
      <c r="M33" s="149"/>
      <c r="N33" s="21" t="e">
        <f t="shared" si="32"/>
        <v>#DIV/0!</v>
      </c>
      <c r="O33" s="18"/>
      <c r="P33" s="21" t="e">
        <f t="shared" si="3"/>
        <v>#DIV/0!</v>
      </c>
      <c r="Q33" s="18"/>
      <c r="R33" s="39">
        <f>O33+Q33</f>
        <v>0</v>
      </c>
      <c r="S33" s="87" t="e">
        <f>O33/O$32</f>
        <v>#DIV/0!</v>
      </c>
      <c r="T33" s="110" t="e">
        <f t="shared" si="4"/>
        <v>#DIV/0!</v>
      </c>
      <c r="U33" s="18">
        <f t="shared" si="5"/>
        <v>0</v>
      </c>
      <c r="V33" s="21" t="e">
        <f t="shared" si="6"/>
        <v>#DIV/0!</v>
      </c>
      <c r="W33" s="18">
        <f t="shared" si="7"/>
        <v>0</v>
      </c>
      <c r="X33" s="21" t="e">
        <f t="shared" si="8"/>
        <v>#DIV/0!</v>
      </c>
      <c r="Y33" s="18"/>
      <c r="Z33" s="111" t="e">
        <f>#REF!/$L33</f>
        <v>#REF!</v>
      </c>
      <c r="AA33" s="47">
        <f t="shared" si="9"/>
        <v>0</v>
      </c>
      <c r="AB33" s="112"/>
      <c r="AC33" s="21" t="e">
        <f t="shared" si="10"/>
        <v>#DIV/0!</v>
      </c>
      <c r="AD33" s="18"/>
      <c r="AE33" s="110" t="e">
        <f t="shared" si="11"/>
        <v>#DIV/0!</v>
      </c>
      <c r="AF33" s="39"/>
      <c r="AG33" s="113" t="e">
        <f t="shared" si="12"/>
        <v>#DIV/0!</v>
      </c>
      <c r="AH33" s="18"/>
      <c r="AI33" s="110" t="e">
        <f t="shared" si="1"/>
        <v>#DIV/0!</v>
      </c>
      <c r="AJ33" s="39"/>
      <c r="AK33" s="113" t="e">
        <f t="shared" si="13"/>
        <v>#DIV/0!</v>
      </c>
      <c r="AL33" s="18"/>
      <c r="AM33" s="110" t="e">
        <f t="shared" si="14"/>
        <v>#DIV/0!</v>
      </c>
      <c r="AN33" s="39"/>
      <c r="AO33" s="113" t="e">
        <f t="shared" si="15"/>
        <v>#DIV/0!</v>
      </c>
      <c r="AP33" s="18"/>
      <c r="AQ33" s="110" t="e">
        <f t="shared" si="16"/>
        <v>#DIV/0!</v>
      </c>
      <c r="AR33" s="39"/>
      <c r="AS33" s="113" t="e">
        <f t="shared" si="17"/>
        <v>#DIV/0!</v>
      </c>
      <c r="AT33" s="18"/>
      <c r="AU33" s="110" t="e">
        <f t="shared" si="18"/>
        <v>#DIV/0!</v>
      </c>
      <c r="AV33" s="39"/>
      <c r="AW33" s="113" t="e">
        <f t="shared" si="19"/>
        <v>#DIV/0!</v>
      </c>
      <c r="AX33" s="18"/>
      <c r="AY33" s="110" t="e">
        <f t="shared" si="20"/>
        <v>#DIV/0!</v>
      </c>
      <c r="AZ33" s="39"/>
      <c r="BA33" s="113" t="e">
        <f t="shared" si="21"/>
        <v>#DIV/0!</v>
      </c>
      <c r="BB33" s="18"/>
      <c r="BC33" s="110" t="e">
        <f t="shared" si="22"/>
        <v>#DIV/0!</v>
      </c>
      <c r="BD33" s="39"/>
      <c r="BE33" s="113" t="e">
        <f t="shared" si="23"/>
        <v>#DIV/0!</v>
      </c>
      <c r="BF33" s="18"/>
      <c r="BG33" s="110" t="e">
        <f t="shared" si="24"/>
        <v>#DIV/0!</v>
      </c>
      <c r="BH33" s="39"/>
      <c r="BI33" s="113" t="e">
        <f t="shared" si="25"/>
        <v>#DIV/0!</v>
      </c>
      <c r="BJ33" s="18"/>
      <c r="BK33" s="110" t="e">
        <f t="shared" si="26"/>
        <v>#DIV/0!</v>
      </c>
      <c r="BL33" s="39"/>
      <c r="BM33" s="113" t="e">
        <f t="shared" si="27"/>
        <v>#DIV/0!</v>
      </c>
      <c r="BN33" s="18"/>
      <c r="BO33" s="110" t="e">
        <f t="shared" si="28"/>
        <v>#DIV/0!</v>
      </c>
      <c r="BP33" s="125"/>
      <c r="BQ33"/>
      <c r="BR33" s="47"/>
      <c r="BS33" s="47"/>
      <c r="BT33" s="47"/>
      <c r="BU33" s="47"/>
      <c r="BV33" s="47"/>
      <c r="BW33" s="47"/>
      <c r="BX33" s="47">
        <f t="shared" si="30"/>
        <v>0</v>
      </c>
    </row>
    <row r="34" spans="2:76" s="9" customFormat="1" ht="19.5" customHeight="1" x14ac:dyDescent="0.3">
      <c r="B34" s="376"/>
      <c r="C34" s="377"/>
      <c r="D34" s="377"/>
      <c r="E34" s="460"/>
      <c r="F34" s="255" t="s">
        <v>28</v>
      </c>
      <c r="G34" s="255"/>
      <c r="H34" s="255"/>
      <c r="I34" s="400"/>
      <c r="J34" s="401"/>
      <c r="K34" s="402"/>
      <c r="L34" s="260"/>
      <c r="M34" s="149"/>
      <c r="N34" s="21" t="e">
        <f t="shared" si="32"/>
        <v>#DIV/0!</v>
      </c>
      <c r="O34" s="18"/>
      <c r="P34" s="21" t="e">
        <f t="shared" si="3"/>
        <v>#DIV/0!</v>
      </c>
      <c r="Q34" s="18"/>
      <c r="R34" s="39">
        <f t="shared" si="0"/>
        <v>0</v>
      </c>
      <c r="S34" s="87" t="e">
        <f>O34/O$32</f>
        <v>#DIV/0!</v>
      </c>
      <c r="T34" s="110" t="e">
        <f t="shared" si="4"/>
        <v>#DIV/0!</v>
      </c>
      <c r="U34" s="18">
        <f t="shared" si="5"/>
        <v>0</v>
      </c>
      <c r="V34" s="21" t="e">
        <f t="shared" si="6"/>
        <v>#DIV/0!</v>
      </c>
      <c r="W34" s="18">
        <f t="shared" si="7"/>
        <v>0</v>
      </c>
      <c r="X34" s="21" t="e">
        <f t="shared" si="8"/>
        <v>#DIV/0!</v>
      </c>
      <c r="Y34" s="18"/>
      <c r="Z34" s="111" t="e">
        <f>#REF!/$L34</f>
        <v>#REF!</v>
      </c>
      <c r="AA34" s="47">
        <f t="shared" si="9"/>
        <v>0</v>
      </c>
      <c r="AB34" s="112"/>
      <c r="AC34" s="21" t="e">
        <f t="shared" si="10"/>
        <v>#DIV/0!</v>
      </c>
      <c r="AD34" s="18"/>
      <c r="AE34" s="110" t="e">
        <f t="shared" si="11"/>
        <v>#DIV/0!</v>
      </c>
      <c r="AF34" s="39"/>
      <c r="AG34" s="113" t="e">
        <f t="shared" si="12"/>
        <v>#DIV/0!</v>
      </c>
      <c r="AH34" s="18"/>
      <c r="AI34" s="110" t="e">
        <f t="shared" si="1"/>
        <v>#DIV/0!</v>
      </c>
      <c r="AJ34" s="39"/>
      <c r="AK34" s="113" t="e">
        <f t="shared" si="13"/>
        <v>#DIV/0!</v>
      </c>
      <c r="AL34" s="18"/>
      <c r="AM34" s="110" t="e">
        <f t="shared" si="14"/>
        <v>#DIV/0!</v>
      </c>
      <c r="AN34" s="39"/>
      <c r="AO34" s="113" t="e">
        <f t="shared" si="15"/>
        <v>#DIV/0!</v>
      </c>
      <c r="AP34" s="18"/>
      <c r="AQ34" s="110" t="e">
        <f t="shared" si="16"/>
        <v>#DIV/0!</v>
      </c>
      <c r="AR34" s="39"/>
      <c r="AS34" s="113" t="e">
        <f t="shared" si="17"/>
        <v>#DIV/0!</v>
      </c>
      <c r="AT34" s="18"/>
      <c r="AU34" s="110" t="e">
        <f t="shared" si="18"/>
        <v>#DIV/0!</v>
      </c>
      <c r="AV34" s="39"/>
      <c r="AW34" s="113" t="e">
        <f t="shared" si="19"/>
        <v>#DIV/0!</v>
      </c>
      <c r="AX34" s="18"/>
      <c r="AY34" s="110" t="e">
        <f t="shared" si="20"/>
        <v>#DIV/0!</v>
      </c>
      <c r="AZ34" s="39"/>
      <c r="BA34" s="113" t="e">
        <f t="shared" si="21"/>
        <v>#DIV/0!</v>
      </c>
      <c r="BB34" s="18"/>
      <c r="BC34" s="110" t="e">
        <f t="shared" si="22"/>
        <v>#DIV/0!</v>
      </c>
      <c r="BD34" s="39"/>
      <c r="BE34" s="113" t="e">
        <f t="shared" si="23"/>
        <v>#DIV/0!</v>
      </c>
      <c r="BF34" s="18"/>
      <c r="BG34" s="110" t="e">
        <f t="shared" si="24"/>
        <v>#DIV/0!</v>
      </c>
      <c r="BH34" s="39"/>
      <c r="BI34" s="113" t="e">
        <f t="shared" si="25"/>
        <v>#DIV/0!</v>
      </c>
      <c r="BJ34" s="18"/>
      <c r="BK34" s="110" t="e">
        <f t="shared" si="26"/>
        <v>#DIV/0!</v>
      </c>
      <c r="BL34" s="39"/>
      <c r="BM34" s="113" t="e">
        <f t="shared" si="27"/>
        <v>#DIV/0!</v>
      </c>
      <c r="BN34" s="18"/>
      <c r="BO34" s="110" t="e">
        <f t="shared" si="28"/>
        <v>#DIV/0!</v>
      </c>
      <c r="BP34" s="125"/>
      <c r="BQ34"/>
      <c r="BR34" s="47"/>
      <c r="BS34" s="47"/>
      <c r="BT34" s="47"/>
      <c r="BU34" s="47"/>
      <c r="BV34" s="47"/>
      <c r="BW34" s="47"/>
      <c r="BX34" s="47">
        <f t="shared" si="30"/>
        <v>0</v>
      </c>
    </row>
    <row r="35" spans="2:76" s="13" customFormat="1" ht="19.5" customHeight="1" x14ac:dyDescent="0.3">
      <c r="B35" s="246">
        <f>B31+1</f>
        <v>3</v>
      </c>
      <c r="C35" s="458"/>
      <c r="D35" s="458"/>
      <c r="E35" s="458"/>
      <c r="F35" s="458"/>
      <c r="G35" s="458"/>
      <c r="H35" s="458"/>
      <c r="I35" s="394"/>
      <c r="J35" s="395"/>
      <c r="K35" s="396"/>
      <c r="L35" s="248"/>
      <c r="M35" s="167"/>
      <c r="N35" s="22" t="e">
        <f t="shared" si="32"/>
        <v>#DIV/0!</v>
      </c>
      <c r="O35" s="16">
        <f>+O36</f>
        <v>0</v>
      </c>
      <c r="P35" s="22" t="e">
        <f t="shared" si="3"/>
        <v>#DIV/0!</v>
      </c>
      <c r="Q35" s="16">
        <f>+Q36</f>
        <v>0</v>
      </c>
      <c r="R35" s="37">
        <f t="shared" si="0"/>
        <v>0</v>
      </c>
      <c r="S35" s="133"/>
      <c r="T35" s="104" t="e">
        <f t="shared" si="4"/>
        <v>#DIV/0!</v>
      </c>
      <c r="U35" s="16">
        <f t="shared" si="5"/>
        <v>0</v>
      </c>
      <c r="V35" s="22" t="e">
        <f t="shared" si="6"/>
        <v>#DIV/0!</v>
      </c>
      <c r="W35" s="16">
        <f t="shared" si="7"/>
        <v>0</v>
      </c>
      <c r="X35" s="22" t="e">
        <f t="shared" si="8"/>
        <v>#DIV/0!</v>
      </c>
      <c r="Y35" s="16"/>
      <c r="Z35" s="92" t="e">
        <f>#REF!/$L35</f>
        <v>#REF!</v>
      </c>
      <c r="AA35" s="45">
        <f t="shared" si="9"/>
        <v>0</v>
      </c>
      <c r="AB35" s="105"/>
      <c r="AC35" s="22" t="e">
        <f t="shared" si="10"/>
        <v>#DIV/0!</v>
      </c>
      <c r="AD35" s="16">
        <f>+AD36</f>
        <v>0</v>
      </c>
      <c r="AE35" s="104" t="e">
        <f t="shared" si="11"/>
        <v>#DIV/0!</v>
      </c>
      <c r="AF35" s="16">
        <f>+AF36</f>
        <v>0</v>
      </c>
      <c r="AG35" s="106" t="e">
        <f t="shared" si="12"/>
        <v>#DIV/0!</v>
      </c>
      <c r="AH35" s="16">
        <f>+AH36</f>
        <v>0</v>
      </c>
      <c r="AI35" s="104" t="e">
        <f t="shared" si="1"/>
        <v>#DIV/0!</v>
      </c>
      <c r="AJ35" s="16">
        <f>+AJ36</f>
        <v>0</v>
      </c>
      <c r="AK35" s="106" t="e">
        <f t="shared" si="13"/>
        <v>#DIV/0!</v>
      </c>
      <c r="AL35" s="16">
        <f>+AL36</f>
        <v>0</v>
      </c>
      <c r="AM35" s="104" t="e">
        <f t="shared" si="14"/>
        <v>#DIV/0!</v>
      </c>
      <c r="AN35" s="16">
        <f>+AN36</f>
        <v>0</v>
      </c>
      <c r="AO35" s="106" t="e">
        <f t="shared" si="15"/>
        <v>#DIV/0!</v>
      </c>
      <c r="AP35" s="16">
        <f>+AP36</f>
        <v>0</v>
      </c>
      <c r="AQ35" s="104" t="e">
        <f t="shared" si="16"/>
        <v>#DIV/0!</v>
      </c>
      <c r="AR35" s="16">
        <f>+AR36</f>
        <v>0</v>
      </c>
      <c r="AS35" s="106" t="e">
        <f t="shared" si="17"/>
        <v>#DIV/0!</v>
      </c>
      <c r="AT35" s="16">
        <f>+AT36</f>
        <v>0</v>
      </c>
      <c r="AU35" s="104" t="e">
        <f t="shared" si="18"/>
        <v>#DIV/0!</v>
      </c>
      <c r="AV35" s="16">
        <f>+AV36</f>
        <v>0</v>
      </c>
      <c r="AW35" s="106" t="e">
        <f t="shared" si="19"/>
        <v>#DIV/0!</v>
      </c>
      <c r="AX35" s="16">
        <f>+AX36</f>
        <v>0</v>
      </c>
      <c r="AY35" s="104" t="e">
        <f t="shared" si="20"/>
        <v>#DIV/0!</v>
      </c>
      <c r="AZ35" s="16">
        <f>+AZ36</f>
        <v>0</v>
      </c>
      <c r="BA35" s="106" t="e">
        <f t="shared" si="21"/>
        <v>#DIV/0!</v>
      </c>
      <c r="BB35" s="16">
        <f>+BB36</f>
        <v>0</v>
      </c>
      <c r="BC35" s="104" t="e">
        <f t="shared" si="22"/>
        <v>#DIV/0!</v>
      </c>
      <c r="BD35" s="16">
        <f>+BD36</f>
        <v>0</v>
      </c>
      <c r="BE35" s="106" t="e">
        <f t="shared" si="23"/>
        <v>#DIV/0!</v>
      </c>
      <c r="BF35" s="16">
        <f>+BF36</f>
        <v>0</v>
      </c>
      <c r="BG35" s="104" t="e">
        <f t="shared" si="24"/>
        <v>#DIV/0!</v>
      </c>
      <c r="BH35" s="16">
        <f>+BH36</f>
        <v>0</v>
      </c>
      <c r="BI35" s="106" t="e">
        <f t="shared" si="25"/>
        <v>#DIV/0!</v>
      </c>
      <c r="BJ35" s="16">
        <f>+BJ36</f>
        <v>0</v>
      </c>
      <c r="BK35" s="104" t="e">
        <f t="shared" si="26"/>
        <v>#DIV/0!</v>
      </c>
      <c r="BL35" s="16">
        <f>+BL36</f>
        <v>0</v>
      </c>
      <c r="BM35" s="106" t="e">
        <f t="shared" si="27"/>
        <v>#DIV/0!</v>
      </c>
      <c r="BN35" s="16">
        <f>+BN36</f>
        <v>0</v>
      </c>
      <c r="BO35" s="104" t="e">
        <f t="shared" si="28"/>
        <v>#DIV/0!</v>
      </c>
      <c r="BP35" s="16">
        <f>+BP36</f>
        <v>0</v>
      </c>
      <c r="BQ35"/>
      <c r="BR35" s="45">
        <f>+BR36</f>
        <v>0</v>
      </c>
      <c r="BS35" s="45">
        <f t="shared" ref="BS35:BW35" si="106">+BS36</f>
        <v>0</v>
      </c>
      <c r="BT35" s="45">
        <f t="shared" si="106"/>
        <v>0</v>
      </c>
      <c r="BU35" s="45">
        <f t="shared" si="106"/>
        <v>0</v>
      </c>
      <c r="BV35" s="45">
        <f t="shared" si="106"/>
        <v>0</v>
      </c>
      <c r="BW35" s="45">
        <f t="shared" si="106"/>
        <v>0</v>
      </c>
      <c r="BX35" s="45">
        <f t="shared" si="30"/>
        <v>0</v>
      </c>
    </row>
    <row r="36" spans="2:76" s="12" customFormat="1" ht="19.5" customHeight="1" x14ac:dyDescent="0.3">
      <c r="B36" s="371"/>
      <c r="C36" s="372"/>
      <c r="D36" s="249" t="s">
        <v>17</v>
      </c>
      <c r="E36" s="382"/>
      <c r="F36" s="382"/>
      <c r="G36" s="382"/>
      <c r="H36" s="382"/>
      <c r="I36" s="368"/>
      <c r="J36" s="369"/>
      <c r="K36" s="370"/>
      <c r="L36" s="251"/>
      <c r="M36" s="169"/>
      <c r="N36" s="20" t="e">
        <f>O36/(O36+Q36)</f>
        <v>#DIV/0!</v>
      </c>
      <c r="O36" s="17">
        <f>SUM(O37:O38)</f>
        <v>0</v>
      </c>
      <c r="P36" s="20" t="e">
        <f t="shared" si="3"/>
        <v>#DIV/0!</v>
      </c>
      <c r="Q36" s="17">
        <f>SUM(Q37:Q38)</f>
        <v>0</v>
      </c>
      <c r="R36" s="38">
        <f t="shared" si="0"/>
        <v>0</v>
      </c>
      <c r="S36" s="134"/>
      <c r="T36" s="51" t="e">
        <f t="shared" si="4"/>
        <v>#DIV/0!</v>
      </c>
      <c r="U36" s="72">
        <f t="shared" si="5"/>
        <v>0</v>
      </c>
      <c r="V36" s="20" t="e">
        <f t="shared" si="6"/>
        <v>#DIV/0!</v>
      </c>
      <c r="W36" s="72">
        <f t="shared" si="7"/>
        <v>0</v>
      </c>
      <c r="X36" s="20" t="e">
        <f t="shared" si="8"/>
        <v>#DIV/0!</v>
      </c>
      <c r="Y36" s="72"/>
      <c r="Z36" s="107" t="e">
        <f>#REF!/$L36</f>
        <v>#REF!</v>
      </c>
      <c r="AA36" s="46">
        <f t="shared" si="9"/>
        <v>0</v>
      </c>
      <c r="AB36" s="108"/>
      <c r="AC36" s="20" t="e">
        <f t="shared" si="10"/>
        <v>#DIV/0!</v>
      </c>
      <c r="AD36" s="79">
        <f>SUM(AD37:AD38)</f>
        <v>0</v>
      </c>
      <c r="AE36" s="51" t="e">
        <f t="shared" si="11"/>
        <v>#DIV/0!</v>
      </c>
      <c r="AF36" s="79">
        <f>SUM(AF37:AF38)</f>
        <v>0</v>
      </c>
      <c r="AG36" s="109" t="e">
        <f t="shared" si="12"/>
        <v>#DIV/0!</v>
      </c>
      <c r="AH36" s="79">
        <f>SUM(AH37:AH38)</f>
        <v>0</v>
      </c>
      <c r="AI36" s="51" t="e">
        <f t="shared" si="1"/>
        <v>#DIV/0!</v>
      </c>
      <c r="AJ36" s="79">
        <f>SUM(AJ37:AJ38)</f>
        <v>0</v>
      </c>
      <c r="AK36" s="109" t="e">
        <f t="shared" si="13"/>
        <v>#DIV/0!</v>
      </c>
      <c r="AL36" s="79">
        <f>SUM(AL37:AL38)</f>
        <v>0</v>
      </c>
      <c r="AM36" s="51" t="e">
        <f t="shared" si="14"/>
        <v>#DIV/0!</v>
      </c>
      <c r="AN36" s="79">
        <f>SUM(AN37:AN38)</f>
        <v>0</v>
      </c>
      <c r="AO36" s="109" t="e">
        <f t="shared" si="15"/>
        <v>#DIV/0!</v>
      </c>
      <c r="AP36" s="79">
        <f>SUM(AP37:AP38)</f>
        <v>0</v>
      </c>
      <c r="AQ36" s="51" t="e">
        <f t="shared" si="16"/>
        <v>#DIV/0!</v>
      </c>
      <c r="AR36" s="79">
        <f>SUM(AR37:AR38)</f>
        <v>0</v>
      </c>
      <c r="AS36" s="109" t="e">
        <f t="shared" si="17"/>
        <v>#DIV/0!</v>
      </c>
      <c r="AT36" s="79">
        <f>SUM(AT37:AT38)</f>
        <v>0</v>
      </c>
      <c r="AU36" s="51" t="e">
        <f t="shared" si="18"/>
        <v>#DIV/0!</v>
      </c>
      <c r="AV36" s="79">
        <f>SUM(AV37:AV38)</f>
        <v>0</v>
      </c>
      <c r="AW36" s="109" t="e">
        <f t="shared" si="19"/>
        <v>#DIV/0!</v>
      </c>
      <c r="AX36" s="79">
        <f>SUM(AX37:AX38)</f>
        <v>0</v>
      </c>
      <c r="AY36" s="51" t="e">
        <f t="shared" si="20"/>
        <v>#DIV/0!</v>
      </c>
      <c r="AZ36" s="79">
        <f>SUM(AZ37:AZ38)</f>
        <v>0</v>
      </c>
      <c r="BA36" s="109" t="e">
        <f t="shared" si="21"/>
        <v>#DIV/0!</v>
      </c>
      <c r="BB36" s="79">
        <f>SUM(BB37:BB38)</f>
        <v>0</v>
      </c>
      <c r="BC36" s="51" t="e">
        <f t="shared" si="22"/>
        <v>#DIV/0!</v>
      </c>
      <c r="BD36" s="79">
        <f>SUM(BD37:BD38)</f>
        <v>0</v>
      </c>
      <c r="BE36" s="109" t="e">
        <f t="shared" si="23"/>
        <v>#DIV/0!</v>
      </c>
      <c r="BF36" s="79">
        <f>SUM(BF37:BF38)</f>
        <v>0</v>
      </c>
      <c r="BG36" s="51" t="e">
        <f t="shared" si="24"/>
        <v>#DIV/0!</v>
      </c>
      <c r="BH36" s="79">
        <f>SUM(BH37:BH38)</f>
        <v>0</v>
      </c>
      <c r="BI36" s="109" t="e">
        <f t="shared" si="25"/>
        <v>#DIV/0!</v>
      </c>
      <c r="BJ36" s="79">
        <f>SUM(BJ37:BJ38)</f>
        <v>0</v>
      </c>
      <c r="BK36" s="51" t="e">
        <f t="shared" si="26"/>
        <v>#DIV/0!</v>
      </c>
      <c r="BL36" s="79">
        <f>SUM(BL37:BL38)</f>
        <v>0</v>
      </c>
      <c r="BM36" s="109" t="e">
        <f t="shared" si="27"/>
        <v>#DIV/0!</v>
      </c>
      <c r="BN36" s="79">
        <f>SUM(BN37:BN38)</f>
        <v>0</v>
      </c>
      <c r="BO36" s="51" t="e">
        <f t="shared" si="28"/>
        <v>#DIV/0!</v>
      </c>
      <c r="BP36" s="79">
        <f>SUM(BP37:BP38)</f>
        <v>0</v>
      </c>
      <c r="BQ36"/>
      <c r="BR36" s="46">
        <f>SUM(BR37:BR38)</f>
        <v>0</v>
      </c>
      <c r="BS36" s="46">
        <f t="shared" ref="BS36:BW36" si="107">SUM(BS37:BS38)</f>
        <v>0</v>
      </c>
      <c r="BT36" s="46">
        <f t="shared" si="107"/>
        <v>0</v>
      </c>
      <c r="BU36" s="46">
        <f t="shared" si="107"/>
        <v>0</v>
      </c>
      <c r="BV36" s="46">
        <f t="shared" si="107"/>
        <v>0</v>
      </c>
      <c r="BW36" s="46">
        <f t="shared" si="107"/>
        <v>0</v>
      </c>
      <c r="BX36" s="46">
        <f t="shared" si="30"/>
        <v>0</v>
      </c>
    </row>
    <row r="37" spans="2:76" s="9" customFormat="1" ht="19.5" customHeight="1" x14ac:dyDescent="0.3">
      <c r="B37" s="373"/>
      <c r="C37" s="374"/>
      <c r="D37" s="459"/>
      <c r="E37" s="372"/>
      <c r="F37" s="261" t="s">
        <v>25</v>
      </c>
      <c r="G37" s="261"/>
      <c r="H37" s="261"/>
      <c r="I37" s="397"/>
      <c r="J37" s="398"/>
      <c r="K37" s="399"/>
      <c r="L37" s="262"/>
      <c r="M37" s="150"/>
      <c r="N37" s="137" t="e">
        <f t="shared" si="32"/>
        <v>#DIV/0!</v>
      </c>
      <c r="O37" s="138"/>
      <c r="P37" s="137" t="e">
        <f t="shared" si="3"/>
        <v>#DIV/0!</v>
      </c>
      <c r="Q37" s="138"/>
      <c r="R37" s="139">
        <f t="shared" si="0"/>
        <v>0</v>
      </c>
      <c r="S37" s="87" t="e">
        <f>O37/O$36</f>
        <v>#DIV/0!</v>
      </c>
      <c r="T37" s="110" t="e">
        <f t="shared" si="4"/>
        <v>#DIV/0!</v>
      </c>
      <c r="U37" s="18">
        <f t="shared" si="5"/>
        <v>0</v>
      </c>
      <c r="V37" s="137" t="e">
        <f t="shared" si="6"/>
        <v>#DIV/0!</v>
      </c>
      <c r="W37" s="138">
        <f t="shared" si="7"/>
        <v>0</v>
      </c>
      <c r="X37" s="137" t="e">
        <f t="shared" si="8"/>
        <v>#DIV/0!</v>
      </c>
      <c r="Y37" s="138"/>
      <c r="Z37" s="111" t="e">
        <f>#REF!/$L37</f>
        <v>#REF!</v>
      </c>
      <c r="AA37" s="142">
        <f t="shared" si="9"/>
        <v>0</v>
      </c>
      <c r="AB37" s="112"/>
      <c r="AC37" s="137" t="e">
        <f t="shared" si="10"/>
        <v>#DIV/0!</v>
      </c>
      <c r="AD37" s="138"/>
      <c r="AE37" s="140" t="e">
        <f t="shared" si="11"/>
        <v>#DIV/0!</v>
      </c>
      <c r="AF37" s="139"/>
      <c r="AG37" s="141" t="e">
        <f t="shared" si="12"/>
        <v>#DIV/0!</v>
      </c>
      <c r="AH37" s="138"/>
      <c r="AI37" s="140" t="e">
        <f t="shared" si="1"/>
        <v>#DIV/0!</v>
      </c>
      <c r="AJ37" s="139"/>
      <c r="AK37" s="141" t="e">
        <f t="shared" si="13"/>
        <v>#DIV/0!</v>
      </c>
      <c r="AL37" s="138"/>
      <c r="AM37" s="140" t="e">
        <f t="shared" si="14"/>
        <v>#DIV/0!</v>
      </c>
      <c r="AN37" s="139"/>
      <c r="AO37" s="141" t="e">
        <f t="shared" si="15"/>
        <v>#DIV/0!</v>
      </c>
      <c r="AP37" s="138"/>
      <c r="AQ37" s="140" t="e">
        <f t="shared" si="16"/>
        <v>#DIV/0!</v>
      </c>
      <c r="AR37" s="139"/>
      <c r="AS37" s="141" t="e">
        <f t="shared" si="17"/>
        <v>#DIV/0!</v>
      </c>
      <c r="AT37" s="138"/>
      <c r="AU37" s="140" t="e">
        <f t="shared" si="18"/>
        <v>#DIV/0!</v>
      </c>
      <c r="AV37" s="139"/>
      <c r="AW37" s="141" t="e">
        <f t="shared" si="19"/>
        <v>#DIV/0!</v>
      </c>
      <c r="AX37" s="138"/>
      <c r="AY37" s="140" t="e">
        <f t="shared" si="20"/>
        <v>#DIV/0!</v>
      </c>
      <c r="AZ37" s="139"/>
      <c r="BA37" s="141" t="e">
        <f t="shared" si="21"/>
        <v>#DIV/0!</v>
      </c>
      <c r="BB37" s="138"/>
      <c r="BC37" s="140" t="e">
        <f t="shared" si="22"/>
        <v>#DIV/0!</v>
      </c>
      <c r="BD37" s="139"/>
      <c r="BE37" s="141" t="e">
        <f t="shared" si="23"/>
        <v>#DIV/0!</v>
      </c>
      <c r="BF37" s="138"/>
      <c r="BG37" s="140" t="e">
        <f t="shared" si="24"/>
        <v>#DIV/0!</v>
      </c>
      <c r="BH37" s="139"/>
      <c r="BI37" s="141" t="e">
        <f t="shared" si="25"/>
        <v>#DIV/0!</v>
      </c>
      <c r="BJ37" s="138"/>
      <c r="BK37" s="140" t="e">
        <f t="shared" si="26"/>
        <v>#DIV/0!</v>
      </c>
      <c r="BL37" s="139"/>
      <c r="BM37" s="141" t="e">
        <f t="shared" si="27"/>
        <v>#DIV/0!</v>
      </c>
      <c r="BN37" s="138"/>
      <c r="BO37" s="140" t="e">
        <f t="shared" si="28"/>
        <v>#DIV/0!</v>
      </c>
      <c r="BP37" s="143"/>
      <c r="BQ37"/>
      <c r="BR37" s="47"/>
      <c r="BS37" s="47"/>
      <c r="BT37" s="47"/>
      <c r="BU37" s="47"/>
      <c r="BV37" s="47"/>
      <c r="BW37" s="47"/>
      <c r="BX37" s="47">
        <f t="shared" si="30"/>
        <v>0</v>
      </c>
    </row>
    <row r="38" spans="2:76" s="9" customFormat="1" ht="19.5" customHeight="1" thickBot="1" x14ac:dyDescent="0.35">
      <c r="B38" s="263"/>
      <c r="C38" s="264"/>
      <c r="D38" s="264"/>
      <c r="E38" s="265"/>
      <c r="F38" s="266"/>
      <c r="G38" s="266"/>
      <c r="H38" s="266"/>
      <c r="I38" s="463"/>
      <c r="J38" s="464"/>
      <c r="K38" s="465"/>
      <c r="L38" s="267"/>
      <c r="M38" s="150"/>
      <c r="N38" s="137" t="e">
        <f t="shared" si="32"/>
        <v>#DIV/0!</v>
      </c>
      <c r="O38" s="19"/>
      <c r="P38" s="137" t="e">
        <f t="shared" si="3"/>
        <v>#DIV/0!</v>
      </c>
      <c r="Q38" s="19"/>
      <c r="R38" s="126">
        <f t="shared" si="0"/>
        <v>0</v>
      </c>
      <c r="S38" s="87" t="e">
        <f>O38/O$36</f>
        <v>#DIV/0!</v>
      </c>
      <c r="T38" s="140" t="e">
        <f t="shared" si="4"/>
        <v>#DIV/0!</v>
      </c>
      <c r="U38" s="138">
        <f t="shared" si="5"/>
        <v>0</v>
      </c>
      <c r="V38" s="23" t="e">
        <f t="shared" si="6"/>
        <v>#DIV/0!</v>
      </c>
      <c r="W38" s="19">
        <f t="shared" si="7"/>
        <v>0</v>
      </c>
      <c r="X38" s="23" t="e">
        <f t="shared" si="8"/>
        <v>#DIV/0!</v>
      </c>
      <c r="Y38" s="19"/>
      <c r="Z38" s="111"/>
      <c r="AA38" s="48">
        <f t="shared" si="9"/>
        <v>0</v>
      </c>
      <c r="AB38" s="112"/>
      <c r="AC38" s="23" t="e">
        <f t="shared" si="10"/>
        <v>#DIV/0!</v>
      </c>
      <c r="AD38" s="19"/>
      <c r="AE38" s="114" t="e">
        <f t="shared" si="11"/>
        <v>#DIV/0!</v>
      </c>
      <c r="AF38" s="40"/>
      <c r="AG38" s="115" t="e">
        <f t="shared" si="12"/>
        <v>#DIV/0!</v>
      </c>
      <c r="AH38" s="19"/>
      <c r="AI38" s="114" t="e">
        <f t="shared" si="1"/>
        <v>#DIV/0!</v>
      </c>
      <c r="AJ38" s="40"/>
      <c r="AK38" s="115" t="e">
        <f t="shared" si="13"/>
        <v>#DIV/0!</v>
      </c>
      <c r="AL38" s="19"/>
      <c r="AM38" s="114" t="e">
        <f t="shared" si="14"/>
        <v>#DIV/0!</v>
      </c>
      <c r="AN38" s="40"/>
      <c r="AO38" s="115" t="e">
        <f t="shared" si="15"/>
        <v>#DIV/0!</v>
      </c>
      <c r="AP38" s="19"/>
      <c r="AQ38" s="114" t="e">
        <f t="shared" si="16"/>
        <v>#DIV/0!</v>
      </c>
      <c r="AR38" s="40"/>
      <c r="AS38" s="115" t="e">
        <f t="shared" si="17"/>
        <v>#DIV/0!</v>
      </c>
      <c r="AT38" s="19"/>
      <c r="AU38" s="114" t="e">
        <f t="shared" si="18"/>
        <v>#DIV/0!</v>
      </c>
      <c r="AV38" s="40"/>
      <c r="AW38" s="115" t="e">
        <f t="shared" si="19"/>
        <v>#DIV/0!</v>
      </c>
      <c r="AX38" s="19"/>
      <c r="AY38" s="114" t="e">
        <f t="shared" si="20"/>
        <v>#DIV/0!</v>
      </c>
      <c r="AZ38" s="40"/>
      <c r="BA38" s="115" t="e">
        <f t="shared" si="21"/>
        <v>#DIV/0!</v>
      </c>
      <c r="BB38" s="19"/>
      <c r="BC38" s="114" t="e">
        <f t="shared" si="22"/>
        <v>#DIV/0!</v>
      </c>
      <c r="BD38" s="40"/>
      <c r="BE38" s="115" t="e">
        <f t="shared" si="23"/>
        <v>#DIV/0!</v>
      </c>
      <c r="BF38" s="19"/>
      <c r="BG38" s="114" t="e">
        <f t="shared" si="24"/>
        <v>#DIV/0!</v>
      </c>
      <c r="BH38" s="40"/>
      <c r="BI38" s="115" t="e">
        <f t="shared" si="25"/>
        <v>#DIV/0!</v>
      </c>
      <c r="BJ38" s="19"/>
      <c r="BK38" s="114" t="e">
        <f t="shared" si="26"/>
        <v>#DIV/0!</v>
      </c>
      <c r="BL38" s="40"/>
      <c r="BM38" s="115" t="e">
        <f t="shared" si="27"/>
        <v>#DIV/0!</v>
      </c>
      <c r="BN38" s="19"/>
      <c r="BO38" s="114" t="e">
        <f t="shared" si="28"/>
        <v>#DIV/0!</v>
      </c>
      <c r="BP38" s="126"/>
      <c r="BQ38"/>
      <c r="BR38" s="47"/>
      <c r="BS38" s="47"/>
      <c r="BT38" s="47"/>
      <c r="BU38" s="47"/>
      <c r="BV38" s="47"/>
      <c r="BW38" s="47"/>
      <c r="BX38" s="47">
        <f t="shared" si="30"/>
        <v>0</v>
      </c>
    </row>
    <row r="39" spans="2:76" s="13" customFormat="1" ht="19.5" customHeight="1" x14ac:dyDescent="0.3">
      <c r="B39" s="362" t="s">
        <v>8</v>
      </c>
      <c r="C39" s="363"/>
      <c r="D39" s="363"/>
      <c r="E39" s="363"/>
      <c r="F39" s="363"/>
      <c r="G39" s="363"/>
      <c r="H39" s="363"/>
      <c r="I39" s="363"/>
      <c r="J39" s="363"/>
      <c r="K39" s="363"/>
      <c r="L39" s="364"/>
      <c r="M39" s="164"/>
      <c r="N39" s="25" t="e">
        <f t="shared" si="32"/>
        <v>#DIV/0!</v>
      </c>
      <c r="O39" s="15">
        <f>+O40+O47</f>
        <v>0</v>
      </c>
      <c r="P39" s="25" t="e">
        <f t="shared" si="3"/>
        <v>#DIV/0!</v>
      </c>
      <c r="Q39" s="15">
        <f>+Q40+Q47</f>
        <v>0</v>
      </c>
      <c r="R39" s="36">
        <f t="shared" si="0"/>
        <v>0</v>
      </c>
      <c r="S39" s="135"/>
      <c r="T39" s="102" t="e">
        <f t="shared" si="4"/>
        <v>#DIV/0!</v>
      </c>
      <c r="U39" s="15">
        <f t="shared" si="5"/>
        <v>0</v>
      </c>
      <c r="V39" s="29" t="e">
        <f t="shared" si="6"/>
        <v>#DIV/0!</v>
      </c>
      <c r="W39" s="15">
        <f t="shared" si="7"/>
        <v>0</v>
      </c>
      <c r="X39" s="29" t="e">
        <f t="shared" si="8"/>
        <v>#DIV/0!</v>
      </c>
      <c r="Y39" s="15"/>
      <c r="Z39" s="92" t="e">
        <f>#REF!/$L39</f>
        <v>#REF!</v>
      </c>
      <c r="AA39" s="49">
        <f t="shared" si="9"/>
        <v>0</v>
      </c>
      <c r="AB39" s="93"/>
      <c r="AC39" s="29" t="e">
        <f t="shared" si="10"/>
        <v>#DIV/0!</v>
      </c>
      <c r="AD39" s="15">
        <f>AD40+AD47</f>
        <v>0</v>
      </c>
      <c r="AE39" s="102" t="e">
        <f t="shared" si="11"/>
        <v>#DIV/0!</v>
      </c>
      <c r="AF39" s="15">
        <f>AF40+AF47</f>
        <v>0</v>
      </c>
      <c r="AG39" s="103" t="e">
        <f t="shared" si="12"/>
        <v>#DIV/0!</v>
      </c>
      <c r="AH39" s="15">
        <f>AH40+AH47</f>
        <v>0</v>
      </c>
      <c r="AI39" s="102" t="e">
        <f t="shared" si="1"/>
        <v>#DIV/0!</v>
      </c>
      <c r="AJ39" s="15">
        <f>AJ40+AJ47</f>
        <v>0</v>
      </c>
      <c r="AK39" s="103" t="e">
        <f t="shared" si="13"/>
        <v>#DIV/0!</v>
      </c>
      <c r="AL39" s="15">
        <f>AL40+AL47</f>
        <v>0</v>
      </c>
      <c r="AM39" s="102" t="e">
        <f t="shared" si="14"/>
        <v>#DIV/0!</v>
      </c>
      <c r="AN39" s="15">
        <f>AN40+AN47</f>
        <v>0</v>
      </c>
      <c r="AO39" s="103" t="e">
        <f t="shared" si="15"/>
        <v>#DIV/0!</v>
      </c>
      <c r="AP39" s="15">
        <f>AP40+AP47</f>
        <v>0</v>
      </c>
      <c r="AQ39" s="102" t="e">
        <f t="shared" si="16"/>
        <v>#DIV/0!</v>
      </c>
      <c r="AR39" s="15">
        <f>AR40+AR47</f>
        <v>0</v>
      </c>
      <c r="AS39" s="103" t="e">
        <f t="shared" si="17"/>
        <v>#DIV/0!</v>
      </c>
      <c r="AT39" s="15">
        <f>AT40+AT47</f>
        <v>0</v>
      </c>
      <c r="AU39" s="102" t="e">
        <f t="shared" si="18"/>
        <v>#DIV/0!</v>
      </c>
      <c r="AV39" s="15">
        <f>AV40+AV47</f>
        <v>0</v>
      </c>
      <c r="AW39" s="103" t="e">
        <f t="shared" si="19"/>
        <v>#DIV/0!</v>
      </c>
      <c r="AX39" s="15">
        <f>AX40+AX47</f>
        <v>0</v>
      </c>
      <c r="AY39" s="102" t="e">
        <f t="shared" si="20"/>
        <v>#DIV/0!</v>
      </c>
      <c r="AZ39" s="15">
        <f>AZ40+AZ47</f>
        <v>0</v>
      </c>
      <c r="BA39" s="103" t="e">
        <f t="shared" si="21"/>
        <v>#DIV/0!</v>
      </c>
      <c r="BB39" s="15">
        <f>BB40+BB47</f>
        <v>0</v>
      </c>
      <c r="BC39" s="102" t="e">
        <f t="shared" si="22"/>
        <v>#DIV/0!</v>
      </c>
      <c r="BD39" s="15">
        <f>BD40+BD47</f>
        <v>0</v>
      </c>
      <c r="BE39" s="103" t="e">
        <f t="shared" si="23"/>
        <v>#DIV/0!</v>
      </c>
      <c r="BF39" s="15">
        <f>BF40+BF47</f>
        <v>0</v>
      </c>
      <c r="BG39" s="102" t="e">
        <f t="shared" si="24"/>
        <v>#DIV/0!</v>
      </c>
      <c r="BH39" s="15">
        <f>BH40+BH47</f>
        <v>0</v>
      </c>
      <c r="BI39" s="103" t="e">
        <f t="shared" si="25"/>
        <v>#DIV/0!</v>
      </c>
      <c r="BJ39" s="15">
        <f>BJ40+BJ47</f>
        <v>0</v>
      </c>
      <c r="BK39" s="102" t="e">
        <f t="shared" si="26"/>
        <v>#DIV/0!</v>
      </c>
      <c r="BL39" s="15">
        <f>BL40+BL47</f>
        <v>0</v>
      </c>
      <c r="BM39" s="103" t="e">
        <f t="shared" si="27"/>
        <v>#DIV/0!</v>
      </c>
      <c r="BN39" s="15">
        <f>BN40+BN47</f>
        <v>0</v>
      </c>
      <c r="BO39" s="102" t="e">
        <f t="shared" si="28"/>
        <v>#DIV/0!</v>
      </c>
      <c r="BP39" s="15">
        <f>BP40+BP47</f>
        <v>0</v>
      </c>
      <c r="BQ39"/>
      <c r="BR39" s="197">
        <f>BR40+BR47</f>
        <v>0</v>
      </c>
      <c r="BS39" s="197">
        <f t="shared" ref="BS39:BW39" si="108">BS40+BS47</f>
        <v>0</v>
      </c>
      <c r="BT39" s="197">
        <f t="shared" si="108"/>
        <v>0</v>
      </c>
      <c r="BU39" s="197">
        <f t="shared" si="108"/>
        <v>0</v>
      </c>
      <c r="BV39" s="197">
        <f t="shared" si="108"/>
        <v>0</v>
      </c>
      <c r="BW39" s="197">
        <f t="shared" si="108"/>
        <v>0</v>
      </c>
      <c r="BX39" s="197">
        <f t="shared" si="30"/>
        <v>0</v>
      </c>
    </row>
    <row r="40" spans="2:76" s="13" customFormat="1" ht="19.5" customHeight="1" x14ac:dyDescent="0.3">
      <c r="B40" s="246">
        <f>1</f>
        <v>1</v>
      </c>
      <c r="C40" s="365"/>
      <c r="D40" s="366"/>
      <c r="E40" s="366"/>
      <c r="F40" s="366"/>
      <c r="G40" s="366"/>
      <c r="H40" s="367"/>
      <c r="I40" s="252"/>
      <c r="J40" s="253"/>
      <c r="K40" s="254"/>
      <c r="L40" s="248"/>
      <c r="M40" s="167"/>
      <c r="N40" s="22" t="e">
        <f t="shared" si="32"/>
        <v>#DIV/0!</v>
      </c>
      <c r="O40" s="16">
        <f>O41+O44</f>
        <v>0</v>
      </c>
      <c r="P40" s="22" t="e">
        <f t="shared" si="3"/>
        <v>#DIV/0!</v>
      </c>
      <c r="Q40" s="16">
        <f>+Q41</f>
        <v>0</v>
      </c>
      <c r="R40" s="37">
        <f t="shared" si="0"/>
        <v>0</v>
      </c>
      <c r="S40" s="133"/>
      <c r="T40" s="104" t="e">
        <f t="shared" si="4"/>
        <v>#DIV/0!</v>
      </c>
      <c r="U40" s="16">
        <f t="shared" si="5"/>
        <v>0</v>
      </c>
      <c r="V40" s="22" t="e">
        <f t="shared" si="6"/>
        <v>#DIV/0!</v>
      </c>
      <c r="W40" s="16">
        <f t="shared" si="7"/>
        <v>0</v>
      </c>
      <c r="X40" s="22" t="e">
        <f t="shared" si="8"/>
        <v>#DIV/0!</v>
      </c>
      <c r="Y40" s="16"/>
      <c r="Z40" s="92" t="e">
        <f>#REF!/$L40</f>
        <v>#REF!</v>
      </c>
      <c r="AA40" s="45">
        <f t="shared" si="9"/>
        <v>0</v>
      </c>
      <c r="AB40" s="105"/>
      <c r="AC40" s="22" t="e">
        <f t="shared" si="10"/>
        <v>#DIV/0!</v>
      </c>
      <c r="AD40" s="16">
        <f>+AD41+AD44</f>
        <v>0</v>
      </c>
      <c r="AE40" s="104" t="e">
        <f t="shared" si="11"/>
        <v>#DIV/0!</v>
      </c>
      <c r="AF40" s="16">
        <f>+AF41+AF44</f>
        <v>0</v>
      </c>
      <c r="AG40" s="106" t="e">
        <f t="shared" si="12"/>
        <v>#DIV/0!</v>
      </c>
      <c r="AH40" s="16">
        <f>+AH41+AH44</f>
        <v>0</v>
      </c>
      <c r="AI40" s="104" t="e">
        <f t="shared" si="1"/>
        <v>#DIV/0!</v>
      </c>
      <c r="AJ40" s="16">
        <f>+AJ41+AJ44</f>
        <v>0</v>
      </c>
      <c r="AK40" s="106" t="e">
        <f t="shared" si="13"/>
        <v>#DIV/0!</v>
      </c>
      <c r="AL40" s="16">
        <f>+AL41+AL44</f>
        <v>0</v>
      </c>
      <c r="AM40" s="104" t="e">
        <f t="shared" si="14"/>
        <v>#DIV/0!</v>
      </c>
      <c r="AN40" s="16">
        <f>+AN41+AN44</f>
        <v>0</v>
      </c>
      <c r="AO40" s="106" t="e">
        <f t="shared" si="15"/>
        <v>#DIV/0!</v>
      </c>
      <c r="AP40" s="16">
        <f>+AP41+AP44</f>
        <v>0</v>
      </c>
      <c r="AQ40" s="104" t="e">
        <f t="shared" si="16"/>
        <v>#DIV/0!</v>
      </c>
      <c r="AR40" s="16">
        <f>+AR41+AR44</f>
        <v>0</v>
      </c>
      <c r="AS40" s="106" t="e">
        <f t="shared" si="17"/>
        <v>#DIV/0!</v>
      </c>
      <c r="AT40" s="16">
        <f>+AT41+AT44</f>
        <v>0</v>
      </c>
      <c r="AU40" s="104" t="e">
        <f t="shared" si="18"/>
        <v>#DIV/0!</v>
      </c>
      <c r="AV40" s="16">
        <f>+AV41+AV44</f>
        <v>0</v>
      </c>
      <c r="AW40" s="106" t="e">
        <f t="shared" si="19"/>
        <v>#DIV/0!</v>
      </c>
      <c r="AX40" s="16">
        <f>+AX41+AX44</f>
        <v>0</v>
      </c>
      <c r="AY40" s="104" t="e">
        <f t="shared" si="20"/>
        <v>#DIV/0!</v>
      </c>
      <c r="AZ40" s="16">
        <f>+AZ41+AZ44</f>
        <v>0</v>
      </c>
      <c r="BA40" s="106" t="e">
        <f t="shared" si="21"/>
        <v>#DIV/0!</v>
      </c>
      <c r="BB40" s="16">
        <f>+BB41+BB44</f>
        <v>0</v>
      </c>
      <c r="BC40" s="104" t="e">
        <f t="shared" si="22"/>
        <v>#DIV/0!</v>
      </c>
      <c r="BD40" s="16">
        <f>+BD41+BD44</f>
        <v>0</v>
      </c>
      <c r="BE40" s="106" t="e">
        <f t="shared" si="23"/>
        <v>#DIV/0!</v>
      </c>
      <c r="BF40" s="16">
        <f>+BF41+BF44</f>
        <v>0</v>
      </c>
      <c r="BG40" s="104" t="e">
        <f t="shared" si="24"/>
        <v>#DIV/0!</v>
      </c>
      <c r="BH40" s="16">
        <f>+BH41+BH44</f>
        <v>0</v>
      </c>
      <c r="BI40" s="106" t="e">
        <f t="shared" si="25"/>
        <v>#DIV/0!</v>
      </c>
      <c r="BJ40" s="16">
        <f>+BJ41+BJ44</f>
        <v>0</v>
      </c>
      <c r="BK40" s="104" t="e">
        <f t="shared" si="26"/>
        <v>#DIV/0!</v>
      </c>
      <c r="BL40" s="16">
        <f>+BL41+BL44</f>
        <v>0</v>
      </c>
      <c r="BM40" s="106" t="e">
        <f t="shared" si="27"/>
        <v>#DIV/0!</v>
      </c>
      <c r="BN40" s="16">
        <f>+BN41+BN44</f>
        <v>0</v>
      </c>
      <c r="BO40" s="104" t="e">
        <f t="shared" si="28"/>
        <v>#DIV/0!</v>
      </c>
      <c r="BP40" s="16">
        <f>+BP41+BP44</f>
        <v>0</v>
      </c>
      <c r="BQ40"/>
      <c r="BR40" s="45">
        <f>BR41+BR44</f>
        <v>0</v>
      </c>
      <c r="BS40" s="45">
        <f t="shared" ref="BS40:BW40" si="109">BS41+BS44</f>
        <v>0</v>
      </c>
      <c r="BT40" s="45">
        <f t="shared" si="109"/>
        <v>0</v>
      </c>
      <c r="BU40" s="45">
        <f t="shared" si="109"/>
        <v>0</v>
      </c>
      <c r="BV40" s="45">
        <f t="shared" si="109"/>
        <v>0</v>
      </c>
      <c r="BW40" s="45">
        <f t="shared" si="109"/>
        <v>0</v>
      </c>
      <c r="BX40" s="45">
        <f t="shared" si="30"/>
        <v>0</v>
      </c>
    </row>
    <row r="41" spans="2:76" s="9" customFormat="1" ht="19.5" customHeight="1" x14ac:dyDescent="0.3">
      <c r="B41" s="371"/>
      <c r="C41" s="372"/>
      <c r="D41" s="249" t="s">
        <v>18</v>
      </c>
      <c r="E41" s="368"/>
      <c r="F41" s="369"/>
      <c r="G41" s="369"/>
      <c r="H41" s="370"/>
      <c r="I41" s="268"/>
      <c r="J41" s="268"/>
      <c r="K41" s="268"/>
      <c r="L41" s="259"/>
      <c r="M41" s="170"/>
      <c r="N41" s="20" t="e">
        <f t="shared" si="32"/>
        <v>#DIV/0!</v>
      </c>
      <c r="O41" s="17">
        <f>SUM(O42:O43)</f>
        <v>0</v>
      </c>
      <c r="P41" s="20" t="e">
        <f t="shared" si="3"/>
        <v>#DIV/0!</v>
      </c>
      <c r="Q41" s="17">
        <f>SUM(Q42:Q43)</f>
        <v>0</v>
      </c>
      <c r="R41" s="38">
        <f t="shared" si="0"/>
        <v>0</v>
      </c>
      <c r="S41" s="134"/>
      <c r="T41" s="51" t="e">
        <f t="shared" si="4"/>
        <v>#DIV/0!</v>
      </c>
      <c r="U41" s="72">
        <f t="shared" si="5"/>
        <v>0</v>
      </c>
      <c r="V41" s="20" t="e">
        <f t="shared" si="6"/>
        <v>#DIV/0!</v>
      </c>
      <c r="W41" s="72">
        <f t="shared" si="7"/>
        <v>0</v>
      </c>
      <c r="X41" s="20" t="e">
        <f t="shared" si="8"/>
        <v>#DIV/0!</v>
      </c>
      <c r="Y41" s="72"/>
      <c r="Z41" s="107" t="e">
        <f>#REF!/$L41</f>
        <v>#REF!</v>
      </c>
      <c r="AA41" s="46">
        <f t="shared" si="9"/>
        <v>0</v>
      </c>
      <c r="AB41" s="108"/>
      <c r="AC41" s="20" t="e">
        <f t="shared" si="10"/>
        <v>#DIV/0!</v>
      </c>
      <c r="AD41" s="79">
        <f>SUM(AD42:AD43)</f>
        <v>0</v>
      </c>
      <c r="AE41" s="51" t="e">
        <f t="shared" si="11"/>
        <v>#DIV/0!</v>
      </c>
      <c r="AF41" s="79">
        <f>SUM(AF42:AF43)</f>
        <v>0</v>
      </c>
      <c r="AG41" s="109" t="e">
        <f t="shared" si="12"/>
        <v>#DIV/0!</v>
      </c>
      <c r="AH41" s="79">
        <f>SUM(AH42:AH43)</f>
        <v>0</v>
      </c>
      <c r="AI41" s="51" t="e">
        <f t="shared" si="1"/>
        <v>#DIV/0!</v>
      </c>
      <c r="AJ41" s="79">
        <f>SUM(AJ42:AJ43)</f>
        <v>0</v>
      </c>
      <c r="AK41" s="109" t="e">
        <f t="shared" si="13"/>
        <v>#DIV/0!</v>
      </c>
      <c r="AL41" s="79">
        <f>SUM(AL42:AL43)</f>
        <v>0</v>
      </c>
      <c r="AM41" s="51" t="e">
        <f t="shared" si="14"/>
        <v>#DIV/0!</v>
      </c>
      <c r="AN41" s="79">
        <f>SUM(AN42:AN43)</f>
        <v>0</v>
      </c>
      <c r="AO41" s="109" t="e">
        <f t="shared" si="15"/>
        <v>#DIV/0!</v>
      </c>
      <c r="AP41" s="79">
        <f>SUM(AP42:AP43)</f>
        <v>0</v>
      </c>
      <c r="AQ41" s="51" t="e">
        <f t="shared" si="16"/>
        <v>#DIV/0!</v>
      </c>
      <c r="AR41" s="79">
        <f>SUM(AR42:AR43)</f>
        <v>0</v>
      </c>
      <c r="AS41" s="109" t="e">
        <f t="shared" si="17"/>
        <v>#DIV/0!</v>
      </c>
      <c r="AT41" s="79">
        <f>SUM(AT42:AT43)</f>
        <v>0</v>
      </c>
      <c r="AU41" s="51" t="e">
        <f t="shared" si="18"/>
        <v>#DIV/0!</v>
      </c>
      <c r="AV41" s="79">
        <f>SUM(AV42:AV43)</f>
        <v>0</v>
      </c>
      <c r="AW41" s="109" t="e">
        <f t="shared" si="19"/>
        <v>#DIV/0!</v>
      </c>
      <c r="AX41" s="79">
        <f>SUM(AX42:AX43)</f>
        <v>0</v>
      </c>
      <c r="AY41" s="51" t="e">
        <f t="shared" si="20"/>
        <v>#DIV/0!</v>
      </c>
      <c r="AZ41" s="79">
        <f>SUM(AZ42:AZ43)</f>
        <v>0</v>
      </c>
      <c r="BA41" s="109" t="e">
        <f t="shared" si="21"/>
        <v>#DIV/0!</v>
      </c>
      <c r="BB41" s="79">
        <f>SUM(BB42:BB43)</f>
        <v>0</v>
      </c>
      <c r="BC41" s="51" t="e">
        <f t="shared" si="22"/>
        <v>#DIV/0!</v>
      </c>
      <c r="BD41" s="79">
        <f>SUM(BD42:BD43)</f>
        <v>0</v>
      </c>
      <c r="BE41" s="109" t="e">
        <f t="shared" si="23"/>
        <v>#DIV/0!</v>
      </c>
      <c r="BF41" s="79">
        <f>SUM(BF42:BF43)</f>
        <v>0</v>
      </c>
      <c r="BG41" s="51" t="e">
        <f t="shared" si="24"/>
        <v>#DIV/0!</v>
      </c>
      <c r="BH41" s="79">
        <f>SUM(BH42:BH43)</f>
        <v>0</v>
      </c>
      <c r="BI41" s="109" t="e">
        <f t="shared" si="25"/>
        <v>#DIV/0!</v>
      </c>
      <c r="BJ41" s="79">
        <f>SUM(BJ42:BJ43)</f>
        <v>0</v>
      </c>
      <c r="BK41" s="51" t="e">
        <f t="shared" si="26"/>
        <v>#DIV/0!</v>
      </c>
      <c r="BL41" s="79">
        <f>SUM(BL42:BL43)</f>
        <v>0</v>
      </c>
      <c r="BM41" s="109" t="e">
        <f t="shared" si="27"/>
        <v>#DIV/0!</v>
      </c>
      <c r="BN41" s="79">
        <f>SUM(BN42:BN43)</f>
        <v>0</v>
      </c>
      <c r="BO41" s="51" t="e">
        <f t="shared" si="28"/>
        <v>#DIV/0!</v>
      </c>
      <c r="BP41" s="79">
        <f>SUM(BP42:BP43)</f>
        <v>0</v>
      </c>
      <c r="BQ41"/>
      <c r="BR41" s="46">
        <f>SUM(BR42:BR43)</f>
        <v>0</v>
      </c>
      <c r="BS41" s="46">
        <f t="shared" ref="BS41:BW41" si="110">SUM(BS42:BS43)</f>
        <v>0</v>
      </c>
      <c r="BT41" s="46">
        <f t="shared" si="110"/>
        <v>0</v>
      </c>
      <c r="BU41" s="46">
        <f t="shared" si="110"/>
        <v>0</v>
      </c>
      <c r="BV41" s="46">
        <f t="shared" si="110"/>
        <v>0</v>
      </c>
      <c r="BW41" s="46">
        <f t="shared" si="110"/>
        <v>0</v>
      </c>
      <c r="BX41" s="46">
        <f t="shared" si="30"/>
        <v>0</v>
      </c>
    </row>
    <row r="42" spans="2:76" s="9" customFormat="1" ht="19.5" customHeight="1" x14ac:dyDescent="0.3">
      <c r="B42" s="373"/>
      <c r="C42" s="374"/>
      <c r="D42" s="456"/>
      <c r="E42" s="457"/>
      <c r="F42" s="255" t="s">
        <v>26</v>
      </c>
      <c r="G42" s="255"/>
      <c r="H42" s="257"/>
      <c r="I42" s="257"/>
      <c r="J42" s="257"/>
      <c r="K42" s="257"/>
      <c r="L42" s="258"/>
      <c r="M42" s="148"/>
      <c r="N42" s="21" t="e">
        <f>O42/(O42+Q42)</f>
        <v>#DIV/0!</v>
      </c>
      <c r="O42" s="18">
        <f>I42*K42</f>
        <v>0</v>
      </c>
      <c r="P42" s="21" t="e">
        <f t="shared" si="3"/>
        <v>#DIV/0!</v>
      </c>
      <c r="Q42" s="18"/>
      <c r="R42" s="39">
        <f>O42+Q42</f>
        <v>0</v>
      </c>
      <c r="S42" s="87" t="e">
        <f>O42/O$41</f>
        <v>#DIV/0!</v>
      </c>
      <c r="T42" s="110" t="e">
        <f t="shared" si="4"/>
        <v>#DIV/0!</v>
      </c>
      <c r="U42" s="18">
        <f>AD42+AH42+AL42+AP42+AT42+AX42+BB42+BF42+BJ42+BN42</f>
        <v>0</v>
      </c>
      <c r="V42" s="21" t="e">
        <f t="shared" si="6"/>
        <v>#DIV/0!</v>
      </c>
      <c r="W42" s="18">
        <f>AF42+AJ42+AN42+AR42+AV42+AZ42+BD42+BH42+BL42+BP42</f>
        <v>0</v>
      </c>
      <c r="X42" s="21" t="e">
        <f t="shared" si="8"/>
        <v>#DIV/0!</v>
      </c>
      <c r="Y42" s="18"/>
      <c r="Z42" s="111" t="e">
        <f>#REF!/$L42</f>
        <v>#REF!</v>
      </c>
      <c r="AA42" s="47">
        <f t="shared" si="9"/>
        <v>0</v>
      </c>
      <c r="AB42" s="112"/>
      <c r="AC42" s="21" t="e">
        <f t="shared" si="10"/>
        <v>#DIV/0!</v>
      </c>
      <c r="AD42" s="18"/>
      <c r="AE42" s="110" t="e">
        <f t="shared" si="11"/>
        <v>#DIV/0!</v>
      </c>
      <c r="AF42" s="39"/>
      <c r="AG42" s="113" t="e">
        <f t="shared" si="12"/>
        <v>#DIV/0!</v>
      </c>
      <c r="AH42" s="18"/>
      <c r="AI42" s="110" t="e">
        <f t="shared" si="1"/>
        <v>#DIV/0!</v>
      </c>
      <c r="AJ42" s="39"/>
      <c r="AK42" s="113" t="e">
        <f t="shared" si="13"/>
        <v>#DIV/0!</v>
      </c>
      <c r="AL42" s="18"/>
      <c r="AM42" s="110" t="e">
        <f t="shared" si="14"/>
        <v>#DIV/0!</v>
      </c>
      <c r="AN42" s="39"/>
      <c r="AO42" s="113" t="e">
        <f t="shared" si="15"/>
        <v>#DIV/0!</v>
      </c>
      <c r="AP42" s="18"/>
      <c r="AQ42" s="110" t="e">
        <f t="shared" si="16"/>
        <v>#DIV/0!</v>
      </c>
      <c r="AR42" s="39"/>
      <c r="AS42" s="113" t="e">
        <f t="shared" si="17"/>
        <v>#DIV/0!</v>
      </c>
      <c r="AT42" s="18"/>
      <c r="AU42" s="110" t="e">
        <f t="shared" si="18"/>
        <v>#DIV/0!</v>
      </c>
      <c r="AV42" s="39"/>
      <c r="AW42" s="113" t="e">
        <f t="shared" si="19"/>
        <v>#DIV/0!</v>
      </c>
      <c r="AX42" s="18"/>
      <c r="AY42" s="110" t="e">
        <f t="shared" si="20"/>
        <v>#DIV/0!</v>
      </c>
      <c r="AZ42" s="39"/>
      <c r="BA42" s="113" t="e">
        <f t="shared" si="21"/>
        <v>#DIV/0!</v>
      </c>
      <c r="BB42" s="18"/>
      <c r="BC42" s="110" t="e">
        <f t="shared" si="22"/>
        <v>#DIV/0!</v>
      </c>
      <c r="BD42" s="39"/>
      <c r="BE42" s="113" t="e">
        <f t="shared" si="23"/>
        <v>#DIV/0!</v>
      </c>
      <c r="BF42" s="18"/>
      <c r="BG42" s="110" t="e">
        <f t="shared" si="24"/>
        <v>#DIV/0!</v>
      </c>
      <c r="BH42" s="39"/>
      <c r="BI42" s="113" t="e">
        <f t="shared" si="25"/>
        <v>#DIV/0!</v>
      </c>
      <c r="BJ42" s="18"/>
      <c r="BK42" s="110" t="e">
        <f t="shared" si="26"/>
        <v>#DIV/0!</v>
      </c>
      <c r="BL42" s="39"/>
      <c r="BM42" s="113" t="e">
        <f t="shared" si="27"/>
        <v>#DIV/0!</v>
      </c>
      <c r="BN42" s="18"/>
      <c r="BO42" s="110" t="e">
        <f t="shared" si="28"/>
        <v>#DIV/0!</v>
      </c>
      <c r="BP42" s="125"/>
      <c r="BQ42"/>
      <c r="BR42" s="47"/>
      <c r="BS42" s="47"/>
      <c r="BT42" s="47"/>
      <c r="BU42" s="47"/>
      <c r="BV42" s="47"/>
      <c r="BW42" s="47"/>
      <c r="BX42" s="47">
        <f t="shared" si="30"/>
        <v>0</v>
      </c>
    </row>
    <row r="43" spans="2:76" s="9" customFormat="1" ht="19.5" customHeight="1" x14ac:dyDescent="0.3">
      <c r="B43" s="269"/>
      <c r="C43" s="270"/>
      <c r="D43" s="271"/>
      <c r="E43" s="271"/>
      <c r="F43" s="255" t="s">
        <v>70</v>
      </c>
      <c r="G43" s="255"/>
      <c r="H43" s="257"/>
      <c r="I43" s="257"/>
      <c r="J43" s="257"/>
      <c r="K43" s="257"/>
      <c r="L43" s="258"/>
      <c r="M43" s="148"/>
      <c r="N43" s="21" t="e">
        <f t="shared" si="32"/>
        <v>#DIV/0!</v>
      </c>
      <c r="O43" s="18">
        <f>I43*K43</f>
        <v>0</v>
      </c>
      <c r="P43" s="21" t="e">
        <f t="shared" si="3"/>
        <v>#DIV/0!</v>
      </c>
      <c r="Q43" s="18"/>
      <c r="R43" s="39">
        <f t="shared" si="0"/>
        <v>0</v>
      </c>
      <c r="S43" s="87" t="e">
        <f>O43/O$41</f>
        <v>#DIV/0!</v>
      </c>
      <c r="T43" s="110" t="e">
        <f t="shared" si="4"/>
        <v>#DIV/0!</v>
      </c>
      <c r="U43" s="18">
        <f t="shared" si="5"/>
        <v>0</v>
      </c>
      <c r="V43" s="21" t="e">
        <f t="shared" si="6"/>
        <v>#DIV/0!</v>
      </c>
      <c r="W43" s="18">
        <f t="shared" si="7"/>
        <v>0</v>
      </c>
      <c r="X43" s="21" t="e">
        <f t="shared" si="8"/>
        <v>#DIV/0!</v>
      </c>
      <c r="Y43" s="18"/>
      <c r="Z43" s="111"/>
      <c r="AA43" s="47">
        <f t="shared" si="9"/>
        <v>0</v>
      </c>
      <c r="AB43" s="112"/>
      <c r="AC43" s="21" t="e">
        <f t="shared" si="10"/>
        <v>#DIV/0!</v>
      </c>
      <c r="AD43" s="18"/>
      <c r="AE43" s="110" t="e">
        <f t="shared" si="11"/>
        <v>#DIV/0!</v>
      </c>
      <c r="AF43" s="39"/>
      <c r="AG43" s="113" t="e">
        <f t="shared" si="12"/>
        <v>#DIV/0!</v>
      </c>
      <c r="AH43" s="18"/>
      <c r="AI43" s="110" t="e">
        <f t="shared" si="1"/>
        <v>#DIV/0!</v>
      </c>
      <c r="AJ43" s="39"/>
      <c r="AK43" s="113" t="e">
        <f t="shared" si="13"/>
        <v>#DIV/0!</v>
      </c>
      <c r="AL43" s="18"/>
      <c r="AM43" s="110" t="e">
        <f t="shared" si="14"/>
        <v>#DIV/0!</v>
      </c>
      <c r="AN43" s="39"/>
      <c r="AO43" s="113" t="e">
        <f t="shared" si="15"/>
        <v>#DIV/0!</v>
      </c>
      <c r="AP43" s="18"/>
      <c r="AQ43" s="110" t="e">
        <f t="shared" si="16"/>
        <v>#DIV/0!</v>
      </c>
      <c r="AR43" s="39"/>
      <c r="AS43" s="113" t="e">
        <f t="shared" si="17"/>
        <v>#DIV/0!</v>
      </c>
      <c r="AT43" s="18"/>
      <c r="AU43" s="110" t="e">
        <f t="shared" si="18"/>
        <v>#DIV/0!</v>
      </c>
      <c r="AV43" s="39"/>
      <c r="AW43" s="113" t="e">
        <f t="shared" si="19"/>
        <v>#DIV/0!</v>
      </c>
      <c r="AX43" s="18"/>
      <c r="AY43" s="110" t="e">
        <f t="shared" si="20"/>
        <v>#DIV/0!</v>
      </c>
      <c r="AZ43" s="39"/>
      <c r="BA43" s="113" t="e">
        <f t="shared" si="21"/>
        <v>#DIV/0!</v>
      </c>
      <c r="BB43" s="18"/>
      <c r="BC43" s="110" t="e">
        <f t="shared" si="22"/>
        <v>#DIV/0!</v>
      </c>
      <c r="BD43" s="39"/>
      <c r="BE43" s="113" t="e">
        <f t="shared" si="23"/>
        <v>#DIV/0!</v>
      </c>
      <c r="BF43" s="18"/>
      <c r="BG43" s="110" t="e">
        <f t="shared" si="24"/>
        <v>#DIV/0!</v>
      </c>
      <c r="BH43" s="39"/>
      <c r="BI43" s="113" t="e">
        <f t="shared" si="25"/>
        <v>#DIV/0!</v>
      </c>
      <c r="BJ43" s="18"/>
      <c r="BK43" s="110" t="e">
        <f t="shared" si="26"/>
        <v>#DIV/0!</v>
      </c>
      <c r="BL43" s="39"/>
      <c r="BM43" s="113" t="e">
        <f t="shared" si="27"/>
        <v>#DIV/0!</v>
      </c>
      <c r="BN43" s="18"/>
      <c r="BO43" s="110" t="e">
        <f t="shared" si="28"/>
        <v>#DIV/0!</v>
      </c>
      <c r="BP43" s="125"/>
      <c r="BQ43"/>
      <c r="BR43" s="47"/>
      <c r="BS43" s="47"/>
      <c r="BT43" s="47"/>
      <c r="BU43" s="47"/>
      <c r="BV43" s="47"/>
      <c r="BW43" s="47"/>
      <c r="BX43" s="47">
        <f t="shared" si="30"/>
        <v>0</v>
      </c>
    </row>
    <row r="44" spans="2:76" s="9" customFormat="1" ht="19.5" customHeight="1" x14ac:dyDescent="0.3">
      <c r="B44" s="269"/>
      <c r="C44" s="270"/>
      <c r="D44" s="249" t="s">
        <v>69</v>
      </c>
      <c r="E44" s="382"/>
      <c r="F44" s="382"/>
      <c r="G44" s="382"/>
      <c r="H44" s="382"/>
      <c r="I44" s="268"/>
      <c r="J44" s="268"/>
      <c r="K44" s="268"/>
      <c r="L44" s="259"/>
      <c r="M44" s="170"/>
      <c r="N44" s="20" t="e">
        <f t="shared" si="32"/>
        <v>#DIV/0!</v>
      </c>
      <c r="O44" s="72">
        <f>SUM(O45:O46)</f>
        <v>0</v>
      </c>
      <c r="P44" s="20" t="e">
        <f t="shared" si="3"/>
        <v>#DIV/0!</v>
      </c>
      <c r="Q44" s="72">
        <f>SUM(Q45:Q46)</f>
        <v>0</v>
      </c>
      <c r="R44" s="38">
        <f t="shared" si="0"/>
        <v>0</v>
      </c>
      <c r="S44" s="134"/>
      <c r="T44" s="51" t="e">
        <f t="shared" si="4"/>
        <v>#DIV/0!</v>
      </c>
      <c r="U44" s="72">
        <f t="shared" si="5"/>
        <v>0</v>
      </c>
      <c r="V44" s="20" t="e">
        <f t="shared" si="6"/>
        <v>#DIV/0!</v>
      </c>
      <c r="W44" s="72">
        <f t="shared" si="7"/>
        <v>0</v>
      </c>
      <c r="X44" s="20" t="e">
        <f t="shared" si="8"/>
        <v>#DIV/0!</v>
      </c>
      <c r="Y44" s="72"/>
      <c r="Z44" s="107" t="e">
        <f>#REF!/$L44</f>
        <v>#REF!</v>
      </c>
      <c r="AA44" s="46">
        <f t="shared" si="9"/>
        <v>0</v>
      </c>
      <c r="AB44" s="108"/>
      <c r="AC44" s="20" t="e">
        <f t="shared" si="10"/>
        <v>#DIV/0!</v>
      </c>
      <c r="AD44" s="79">
        <f>SUM(AD45:AD46)</f>
        <v>0</v>
      </c>
      <c r="AE44" s="51" t="e">
        <f t="shared" si="11"/>
        <v>#DIV/0!</v>
      </c>
      <c r="AF44" s="79">
        <f>SUM(AF45:AF46)</f>
        <v>0</v>
      </c>
      <c r="AG44" s="109" t="e">
        <f t="shared" si="12"/>
        <v>#DIV/0!</v>
      </c>
      <c r="AH44" s="79">
        <f>SUM(AH45:AH46)</f>
        <v>0</v>
      </c>
      <c r="AI44" s="51" t="e">
        <f t="shared" si="1"/>
        <v>#DIV/0!</v>
      </c>
      <c r="AJ44" s="79">
        <f>SUM(AJ45:AJ46)</f>
        <v>0</v>
      </c>
      <c r="AK44" s="109" t="e">
        <f t="shared" si="13"/>
        <v>#DIV/0!</v>
      </c>
      <c r="AL44" s="79">
        <f>SUM(AL45:AL46)</f>
        <v>0</v>
      </c>
      <c r="AM44" s="51" t="e">
        <f t="shared" si="14"/>
        <v>#DIV/0!</v>
      </c>
      <c r="AN44" s="79">
        <f>SUM(AN45:AN46)</f>
        <v>0</v>
      </c>
      <c r="AO44" s="109" t="e">
        <f t="shared" si="15"/>
        <v>#DIV/0!</v>
      </c>
      <c r="AP44" s="79">
        <f>SUM(AP45:AP46)</f>
        <v>0</v>
      </c>
      <c r="AQ44" s="51" t="e">
        <f t="shared" si="16"/>
        <v>#DIV/0!</v>
      </c>
      <c r="AR44" s="79">
        <f>SUM(AR45:AR46)</f>
        <v>0</v>
      </c>
      <c r="AS44" s="109" t="e">
        <f t="shared" si="17"/>
        <v>#DIV/0!</v>
      </c>
      <c r="AT44" s="79">
        <f>SUM(AT45:AT46)</f>
        <v>0</v>
      </c>
      <c r="AU44" s="51" t="e">
        <f t="shared" si="18"/>
        <v>#DIV/0!</v>
      </c>
      <c r="AV44" s="79">
        <f>SUM(AV45:AV46)</f>
        <v>0</v>
      </c>
      <c r="AW44" s="109" t="e">
        <f t="shared" si="19"/>
        <v>#DIV/0!</v>
      </c>
      <c r="AX44" s="79">
        <f>SUM(AX45:AX46)</f>
        <v>0</v>
      </c>
      <c r="AY44" s="51" t="e">
        <f t="shared" si="20"/>
        <v>#DIV/0!</v>
      </c>
      <c r="AZ44" s="79">
        <f>SUM(AZ45:AZ46)</f>
        <v>0</v>
      </c>
      <c r="BA44" s="109" t="e">
        <f t="shared" si="21"/>
        <v>#DIV/0!</v>
      </c>
      <c r="BB44" s="79">
        <f>SUM(BB45:BB46)</f>
        <v>0</v>
      </c>
      <c r="BC44" s="51" t="e">
        <f t="shared" si="22"/>
        <v>#DIV/0!</v>
      </c>
      <c r="BD44" s="79">
        <f>SUM(BD45:BD46)</f>
        <v>0</v>
      </c>
      <c r="BE44" s="109" t="e">
        <f t="shared" si="23"/>
        <v>#DIV/0!</v>
      </c>
      <c r="BF44" s="79">
        <f>SUM(BF45:BF46)</f>
        <v>0</v>
      </c>
      <c r="BG44" s="51" t="e">
        <f t="shared" si="24"/>
        <v>#DIV/0!</v>
      </c>
      <c r="BH44" s="79">
        <f>SUM(BH45:BH46)</f>
        <v>0</v>
      </c>
      <c r="BI44" s="109" t="e">
        <f t="shared" si="25"/>
        <v>#DIV/0!</v>
      </c>
      <c r="BJ44" s="79">
        <f>SUM(BJ45:BJ46)</f>
        <v>0</v>
      </c>
      <c r="BK44" s="51" t="e">
        <f t="shared" si="26"/>
        <v>#DIV/0!</v>
      </c>
      <c r="BL44" s="79">
        <f>SUM(BL45:BL46)</f>
        <v>0</v>
      </c>
      <c r="BM44" s="109" t="e">
        <f t="shared" si="27"/>
        <v>#DIV/0!</v>
      </c>
      <c r="BN44" s="79">
        <f>SUM(BN45:BN46)</f>
        <v>0</v>
      </c>
      <c r="BO44" s="51" t="e">
        <f t="shared" si="28"/>
        <v>#DIV/0!</v>
      </c>
      <c r="BP44" s="79">
        <f>SUM(BP45:BP46)</f>
        <v>0</v>
      </c>
      <c r="BQ44"/>
      <c r="BR44" s="46">
        <f>SUM(BR45:BR46)</f>
        <v>0</v>
      </c>
      <c r="BS44" s="46">
        <f t="shared" ref="BS44:BW44" si="111">SUM(BS45:BS46)</f>
        <v>0</v>
      </c>
      <c r="BT44" s="46">
        <f t="shared" si="111"/>
        <v>0</v>
      </c>
      <c r="BU44" s="46">
        <f t="shared" si="111"/>
        <v>0</v>
      </c>
      <c r="BV44" s="46">
        <f t="shared" si="111"/>
        <v>0</v>
      </c>
      <c r="BW44" s="46">
        <f t="shared" si="111"/>
        <v>0</v>
      </c>
      <c r="BX44" s="46">
        <f t="shared" si="30"/>
        <v>0</v>
      </c>
    </row>
    <row r="45" spans="2:76" s="9" customFormat="1" ht="19.5" customHeight="1" x14ac:dyDescent="0.3">
      <c r="B45" s="269"/>
      <c r="C45" s="270"/>
      <c r="D45" s="271"/>
      <c r="E45" s="271"/>
      <c r="F45" s="272" t="s">
        <v>71</v>
      </c>
      <c r="G45" s="272"/>
      <c r="H45" s="273"/>
      <c r="I45" s="274"/>
      <c r="J45" s="257"/>
      <c r="K45" s="257"/>
      <c r="L45" s="258"/>
      <c r="M45" s="148"/>
      <c r="N45" s="21" t="e">
        <f t="shared" si="32"/>
        <v>#DIV/0!</v>
      </c>
      <c r="O45" s="18">
        <f>I45*K45</f>
        <v>0</v>
      </c>
      <c r="P45" s="21" t="e">
        <f t="shared" si="3"/>
        <v>#DIV/0!</v>
      </c>
      <c r="Q45" s="18"/>
      <c r="R45" s="39">
        <f t="shared" si="0"/>
        <v>0</v>
      </c>
      <c r="S45" s="87" t="e">
        <f>O45/O$44</f>
        <v>#DIV/0!</v>
      </c>
      <c r="T45" s="110" t="e">
        <f t="shared" si="4"/>
        <v>#DIV/0!</v>
      </c>
      <c r="U45" s="18">
        <f t="shared" si="5"/>
        <v>0</v>
      </c>
      <c r="V45" s="21" t="e">
        <f t="shared" si="6"/>
        <v>#DIV/0!</v>
      </c>
      <c r="W45" s="18">
        <f t="shared" si="7"/>
        <v>0</v>
      </c>
      <c r="X45" s="21" t="e">
        <f t="shared" si="8"/>
        <v>#DIV/0!</v>
      </c>
      <c r="Y45" s="18"/>
      <c r="Z45" s="111"/>
      <c r="AA45" s="47">
        <f t="shared" si="9"/>
        <v>0</v>
      </c>
      <c r="AB45" s="112"/>
      <c r="AC45" s="21" t="e">
        <f t="shared" si="10"/>
        <v>#DIV/0!</v>
      </c>
      <c r="AD45" s="18"/>
      <c r="AE45" s="110" t="e">
        <f t="shared" si="11"/>
        <v>#DIV/0!</v>
      </c>
      <c r="AF45" s="39"/>
      <c r="AG45" s="113" t="e">
        <f t="shared" si="12"/>
        <v>#DIV/0!</v>
      </c>
      <c r="AH45" s="18"/>
      <c r="AI45" s="110" t="e">
        <f t="shared" si="1"/>
        <v>#DIV/0!</v>
      </c>
      <c r="AJ45" s="39"/>
      <c r="AK45" s="113" t="e">
        <f t="shared" si="13"/>
        <v>#DIV/0!</v>
      </c>
      <c r="AL45" s="18"/>
      <c r="AM45" s="110" t="e">
        <f t="shared" si="14"/>
        <v>#DIV/0!</v>
      </c>
      <c r="AN45" s="39"/>
      <c r="AO45" s="113" t="e">
        <f t="shared" si="15"/>
        <v>#DIV/0!</v>
      </c>
      <c r="AP45" s="18"/>
      <c r="AQ45" s="110" t="e">
        <f t="shared" si="16"/>
        <v>#DIV/0!</v>
      </c>
      <c r="AR45" s="39"/>
      <c r="AS45" s="113" t="e">
        <f t="shared" si="17"/>
        <v>#DIV/0!</v>
      </c>
      <c r="AT45" s="18"/>
      <c r="AU45" s="110" t="e">
        <f t="shared" si="18"/>
        <v>#DIV/0!</v>
      </c>
      <c r="AV45" s="39"/>
      <c r="AW45" s="113" t="e">
        <f t="shared" si="19"/>
        <v>#DIV/0!</v>
      </c>
      <c r="AX45" s="18"/>
      <c r="AY45" s="110" t="e">
        <f t="shared" si="20"/>
        <v>#DIV/0!</v>
      </c>
      <c r="AZ45" s="39"/>
      <c r="BA45" s="113" t="e">
        <f t="shared" si="21"/>
        <v>#DIV/0!</v>
      </c>
      <c r="BB45" s="18"/>
      <c r="BC45" s="110" t="e">
        <f t="shared" si="22"/>
        <v>#DIV/0!</v>
      </c>
      <c r="BD45" s="39"/>
      <c r="BE45" s="113" t="e">
        <f t="shared" si="23"/>
        <v>#DIV/0!</v>
      </c>
      <c r="BF45" s="18"/>
      <c r="BG45" s="110" t="e">
        <f t="shared" si="24"/>
        <v>#DIV/0!</v>
      </c>
      <c r="BH45" s="39"/>
      <c r="BI45" s="113" t="e">
        <f t="shared" si="25"/>
        <v>#DIV/0!</v>
      </c>
      <c r="BJ45" s="18"/>
      <c r="BK45" s="110" t="e">
        <f t="shared" si="26"/>
        <v>#DIV/0!</v>
      </c>
      <c r="BL45" s="39"/>
      <c r="BM45" s="113" t="e">
        <f t="shared" si="27"/>
        <v>#DIV/0!</v>
      </c>
      <c r="BN45" s="18"/>
      <c r="BO45" s="110" t="e">
        <f t="shared" si="28"/>
        <v>#DIV/0!</v>
      </c>
      <c r="BP45" s="125"/>
      <c r="BQ45"/>
      <c r="BR45" s="47"/>
      <c r="BS45" s="47"/>
      <c r="BT45" s="47"/>
      <c r="BU45" s="47"/>
      <c r="BV45" s="47"/>
      <c r="BW45" s="47"/>
      <c r="BX45" s="47">
        <f t="shared" si="30"/>
        <v>0</v>
      </c>
    </row>
    <row r="46" spans="2:76" s="9" customFormat="1" ht="19.5" customHeight="1" x14ac:dyDescent="0.3">
      <c r="B46" s="269"/>
      <c r="C46" s="270"/>
      <c r="D46" s="271"/>
      <c r="E46" s="271"/>
      <c r="F46" s="261" t="s">
        <v>73</v>
      </c>
      <c r="G46" s="261"/>
      <c r="H46" s="275"/>
      <c r="I46" s="274"/>
      <c r="J46" s="257"/>
      <c r="K46" s="257"/>
      <c r="L46" s="258"/>
      <c r="M46" s="148"/>
      <c r="N46" s="21" t="e">
        <f t="shared" si="32"/>
        <v>#DIV/0!</v>
      </c>
      <c r="O46" s="18">
        <f>I46*K46</f>
        <v>0</v>
      </c>
      <c r="P46" s="21" t="e">
        <f t="shared" si="3"/>
        <v>#DIV/0!</v>
      </c>
      <c r="Q46" s="18"/>
      <c r="R46" s="39">
        <f t="shared" si="0"/>
        <v>0</v>
      </c>
      <c r="S46" s="87" t="e">
        <f>O46/O$44</f>
        <v>#DIV/0!</v>
      </c>
      <c r="T46" s="110" t="e">
        <f t="shared" si="4"/>
        <v>#DIV/0!</v>
      </c>
      <c r="U46" s="18">
        <f t="shared" si="5"/>
        <v>0</v>
      </c>
      <c r="V46" s="21" t="e">
        <f t="shared" si="6"/>
        <v>#DIV/0!</v>
      </c>
      <c r="W46" s="18">
        <f t="shared" si="7"/>
        <v>0</v>
      </c>
      <c r="X46" s="21" t="e">
        <f t="shared" si="8"/>
        <v>#DIV/0!</v>
      </c>
      <c r="Y46" s="18"/>
      <c r="Z46" s="111"/>
      <c r="AA46" s="47">
        <f t="shared" si="9"/>
        <v>0</v>
      </c>
      <c r="AB46" s="112"/>
      <c r="AC46" s="21" t="e">
        <f t="shared" si="10"/>
        <v>#DIV/0!</v>
      </c>
      <c r="AD46" s="18"/>
      <c r="AE46" s="110" t="e">
        <f t="shared" si="11"/>
        <v>#DIV/0!</v>
      </c>
      <c r="AF46" s="39"/>
      <c r="AG46" s="113" t="e">
        <f t="shared" si="12"/>
        <v>#DIV/0!</v>
      </c>
      <c r="AH46" s="18"/>
      <c r="AI46" s="110" t="e">
        <f t="shared" si="1"/>
        <v>#DIV/0!</v>
      </c>
      <c r="AJ46" s="39"/>
      <c r="AK46" s="113" t="e">
        <f t="shared" si="13"/>
        <v>#DIV/0!</v>
      </c>
      <c r="AL46" s="18"/>
      <c r="AM46" s="110" t="e">
        <f t="shared" si="14"/>
        <v>#DIV/0!</v>
      </c>
      <c r="AN46" s="39"/>
      <c r="AO46" s="113" t="e">
        <f t="shared" si="15"/>
        <v>#DIV/0!</v>
      </c>
      <c r="AP46" s="18"/>
      <c r="AQ46" s="110" t="e">
        <f t="shared" si="16"/>
        <v>#DIV/0!</v>
      </c>
      <c r="AR46" s="39"/>
      <c r="AS46" s="113" t="e">
        <f t="shared" si="17"/>
        <v>#DIV/0!</v>
      </c>
      <c r="AT46" s="18"/>
      <c r="AU46" s="110" t="e">
        <f t="shared" si="18"/>
        <v>#DIV/0!</v>
      </c>
      <c r="AV46" s="39"/>
      <c r="AW46" s="113" t="e">
        <f t="shared" si="19"/>
        <v>#DIV/0!</v>
      </c>
      <c r="AX46" s="18"/>
      <c r="AY46" s="110" t="e">
        <f t="shared" si="20"/>
        <v>#DIV/0!</v>
      </c>
      <c r="AZ46" s="39"/>
      <c r="BA46" s="113" t="e">
        <f t="shared" si="21"/>
        <v>#DIV/0!</v>
      </c>
      <c r="BB46" s="18"/>
      <c r="BC46" s="110" t="e">
        <f t="shared" si="22"/>
        <v>#DIV/0!</v>
      </c>
      <c r="BD46" s="39"/>
      <c r="BE46" s="113" t="e">
        <f t="shared" si="23"/>
        <v>#DIV/0!</v>
      </c>
      <c r="BF46" s="18"/>
      <c r="BG46" s="110" t="e">
        <f t="shared" si="24"/>
        <v>#DIV/0!</v>
      </c>
      <c r="BH46" s="39"/>
      <c r="BI46" s="113" t="e">
        <f t="shared" si="25"/>
        <v>#DIV/0!</v>
      </c>
      <c r="BJ46" s="18"/>
      <c r="BK46" s="110" t="e">
        <f t="shared" si="26"/>
        <v>#DIV/0!</v>
      </c>
      <c r="BL46" s="39"/>
      <c r="BM46" s="113" t="e">
        <f t="shared" si="27"/>
        <v>#DIV/0!</v>
      </c>
      <c r="BN46" s="18"/>
      <c r="BO46" s="110" t="e">
        <f t="shared" si="28"/>
        <v>#DIV/0!</v>
      </c>
      <c r="BP46" s="125"/>
      <c r="BQ46"/>
      <c r="BR46" s="47"/>
      <c r="BS46" s="47"/>
      <c r="BT46" s="47"/>
      <c r="BU46" s="47"/>
      <c r="BV46" s="47"/>
      <c r="BW46" s="47"/>
      <c r="BX46" s="47">
        <f t="shared" si="30"/>
        <v>0</v>
      </c>
    </row>
    <row r="47" spans="2:76" s="13" customFormat="1" ht="19.5" customHeight="1" x14ac:dyDescent="0.3">
      <c r="B47" s="246">
        <v>2</v>
      </c>
      <c r="C47" s="458"/>
      <c r="D47" s="458"/>
      <c r="E47" s="458"/>
      <c r="F47" s="458"/>
      <c r="G47" s="458"/>
      <c r="H47" s="458"/>
      <c r="I47" s="252"/>
      <c r="J47" s="253"/>
      <c r="K47" s="254"/>
      <c r="L47" s="248"/>
      <c r="M47" s="167"/>
      <c r="N47" s="22" t="e">
        <f t="shared" si="32"/>
        <v>#DIV/0!</v>
      </c>
      <c r="O47" s="16">
        <f>+O48+O51</f>
        <v>0</v>
      </c>
      <c r="P47" s="22" t="e">
        <f t="shared" si="3"/>
        <v>#DIV/0!</v>
      </c>
      <c r="Q47" s="16">
        <f>+Q48+Q51</f>
        <v>0</v>
      </c>
      <c r="R47" s="37">
        <f t="shared" si="0"/>
        <v>0</v>
      </c>
      <c r="S47" s="133"/>
      <c r="T47" s="104" t="e">
        <f t="shared" si="4"/>
        <v>#DIV/0!</v>
      </c>
      <c r="U47" s="16">
        <f t="shared" si="5"/>
        <v>0</v>
      </c>
      <c r="V47" s="22" t="e">
        <f t="shared" si="6"/>
        <v>#DIV/0!</v>
      </c>
      <c r="W47" s="16">
        <f t="shared" si="7"/>
        <v>0</v>
      </c>
      <c r="X47" s="22" t="e">
        <f t="shared" si="8"/>
        <v>#DIV/0!</v>
      </c>
      <c r="Y47" s="16"/>
      <c r="Z47" s="92" t="e">
        <f>#REF!/$L47</f>
        <v>#REF!</v>
      </c>
      <c r="AA47" s="45">
        <f t="shared" si="9"/>
        <v>0</v>
      </c>
      <c r="AB47" s="105"/>
      <c r="AC47" s="22" t="e">
        <f t="shared" si="10"/>
        <v>#DIV/0!</v>
      </c>
      <c r="AD47" s="16">
        <f>+AD48+AD51</f>
        <v>0</v>
      </c>
      <c r="AE47" s="104" t="e">
        <f t="shared" si="11"/>
        <v>#DIV/0!</v>
      </c>
      <c r="AF47" s="16">
        <f>+AF48+AF51</f>
        <v>0</v>
      </c>
      <c r="AG47" s="106" t="e">
        <f t="shared" si="12"/>
        <v>#DIV/0!</v>
      </c>
      <c r="AH47" s="16">
        <f>+AH48+AH51</f>
        <v>0</v>
      </c>
      <c r="AI47" s="104" t="e">
        <f t="shared" si="1"/>
        <v>#DIV/0!</v>
      </c>
      <c r="AJ47" s="16">
        <f>+AJ48+AJ51</f>
        <v>0</v>
      </c>
      <c r="AK47" s="106" t="e">
        <f t="shared" si="13"/>
        <v>#DIV/0!</v>
      </c>
      <c r="AL47" s="16">
        <f>+AL48+AL51</f>
        <v>0</v>
      </c>
      <c r="AM47" s="104" t="e">
        <f t="shared" si="14"/>
        <v>#DIV/0!</v>
      </c>
      <c r="AN47" s="16">
        <f>+AN48+AN51</f>
        <v>0</v>
      </c>
      <c r="AO47" s="106" t="e">
        <f t="shared" si="15"/>
        <v>#DIV/0!</v>
      </c>
      <c r="AP47" s="16">
        <f>+AP48+AP51</f>
        <v>0</v>
      </c>
      <c r="AQ47" s="104" t="e">
        <f t="shared" si="16"/>
        <v>#DIV/0!</v>
      </c>
      <c r="AR47" s="16">
        <f>+AR48+AR51</f>
        <v>0</v>
      </c>
      <c r="AS47" s="106" t="e">
        <f t="shared" si="17"/>
        <v>#DIV/0!</v>
      </c>
      <c r="AT47" s="16">
        <f>+AT48+AT51</f>
        <v>0</v>
      </c>
      <c r="AU47" s="104" t="e">
        <f t="shared" si="18"/>
        <v>#DIV/0!</v>
      </c>
      <c r="AV47" s="16">
        <f>+AV48+AV51</f>
        <v>0</v>
      </c>
      <c r="AW47" s="106" t="e">
        <f t="shared" si="19"/>
        <v>#DIV/0!</v>
      </c>
      <c r="AX47" s="16">
        <f>+AX48+AX51</f>
        <v>0</v>
      </c>
      <c r="AY47" s="104" t="e">
        <f t="shared" si="20"/>
        <v>#DIV/0!</v>
      </c>
      <c r="AZ47" s="16">
        <f>+AZ48+AZ51</f>
        <v>0</v>
      </c>
      <c r="BA47" s="106" t="e">
        <f t="shared" si="21"/>
        <v>#DIV/0!</v>
      </c>
      <c r="BB47" s="16">
        <f>+BB48+BB51</f>
        <v>0</v>
      </c>
      <c r="BC47" s="104" t="e">
        <f t="shared" si="22"/>
        <v>#DIV/0!</v>
      </c>
      <c r="BD47" s="16">
        <f>+BD48+BD51</f>
        <v>0</v>
      </c>
      <c r="BE47" s="106" t="e">
        <f t="shared" si="23"/>
        <v>#DIV/0!</v>
      </c>
      <c r="BF47" s="16">
        <f>+BF48+BF51</f>
        <v>0</v>
      </c>
      <c r="BG47" s="104" t="e">
        <f t="shared" si="24"/>
        <v>#DIV/0!</v>
      </c>
      <c r="BH47" s="16">
        <f>+BH48+BH51</f>
        <v>0</v>
      </c>
      <c r="BI47" s="106" t="e">
        <f t="shared" si="25"/>
        <v>#DIV/0!</v>
      </c>
      <c r="BJ47" s="16">
        <f>+BJ48+BJ51</f>
        <v>0</v>
      </c>
      <c r="BK47" s="104" t="e">
        <f t="shared" si="26"/>
        <v>#DIV/0!</v>
      </c>
      <c r="BL47" s="16">
        <f>+BL48+BL51</f>
        <v>0</v>
      </c>
      <c r="BM47" s="106" t="e">
        <f t="shared" si="27"/>
        <v>#DIV/0!</v>
      </c>
      <c r="BN47" s="16">
        <f>+BN48+BN51</f>
        <v>0</v>
      </c>
      <c r="BO47" s="104" t="e">
        <f t="shared" si="28"/>
        <v>#DIV/0!</v>
      </c>
      <c r="BP47" s="16">
        <f>+BP48+BP51</f>
        <v>0</v>
      </c>
      <c r="BQ47"/>
      <c r="BR47" s="45">
        <f>BR48+BR51</f>
        <v>0</v>
      </c>
      <c r="BS47" s="45">
        <f t="shared" ref="BS47:BW47" si="112">BS48+BS51</f>
        <v>0</v>
      </c>
      <c r="BT47" s="45">
        <f t="shared" si="112"/>
        <v>0</v>
      </c>
      <c r="BU47" s="45">
        <f t="shared" si="112"/>
        <v>0</v>
      </c>
      <c r="BV47" s="45">
        <f t="shared" si="112"/>
        <v>0</v>
      </c>
      <c r="BW47" s="45">
        <f t="shared" si="112"/>
        <v>0</v>
      </c>
      <c r="BX47" s="45">
        <f t="shared" si="30"/>
        <v>0</v>
      </c>
    </row>
    <row r="48" spans="2:76" ht="19.5" customHeight="1" x14ac:dyDescent="0.3">
      <c r="B48" s="371"/>
      <c r="C48" s="372"/>
      <c r="D48" s="249" t="s">
        <v>16</v>
      </c>
      <c r="E48" s="368"/>
      <c r="F48" s="369"/>
      <c r="G48" s="369"/>
      <c r="H48" s="370"/>
      <c r="I48" s="276"/>
      <c r="J48" s="249"/>
      <c r="K48" s="277"/>
      <c r="L48" s="278"/>
      <c r="M48" s="171"/>
      <c r="N48" s="20" t="e">
        <f t="shared" si="32"/>
        <v>#DIV/0!</v>
      </c>
      <c r="O48" s="17">
        <f>SUM(O49:O50)</f>
        <v>0</v>
      </c>
      <c r="P48" s="20" t="e">
        <f t="shared" si="3"/>
        <v>#DIV/0!</v>
      </c>
      <c r="Q48" s="17">
        <f>SUM(Q49:Q50)</f>
        <v>0</v>
      </c>
      <c r="R48" s="38">
        <f t="shared" si="0"/>
        <v>0</v>
      </c>
      <c r="S48" s="134"/>
      <c r="T48" s="51" t="e">
        <f t="shared" si="4"/>
        <v>#DIV/0!</v>
      </c>
      <c r="U48" s="72">
        <f t="shared" si="5"/>
        <v>0</v>
      </c>
      <c r="V48" s="20" t="e">
        <f t="shared" si="6"/>
        <v>#DIV/0!</v>
      </c>
      <c r="W48" s="72">
        <f t="shared" si="7"/>
        <v>0</v>
      </c>
      <c r="X48" s="20" t="e">
        <f t="shared" si="8"/>
        <v>#DIV/0!</v>
      </c>
      <c r="Y48" s="72"/>
      <c r="Z48" s="107" t="e">
        <f>#REF!/$L48</f>
        <v>#REF!</v>
      </c>
      <c r="AA48" s="46">
        <f t="shared" si="9"/>
        <v>0</v>
      </c>
      <c r="AB48" s="108"/>
      <c r="AC48" s="20" t="e">
        <f t="shared" si="10"/>
        <v>#DIV/0!</v>
      </c>
      <c r="AD48" s="79">
        <f>SUM(AD49:AD50)</f>
        <v>0</v>
      </c>
      <c r="AE48" s="51" t="e">
        <f t="shared" si="11"/>
        <v>#DIV/0!</v>
      </c>
      <c r="AF48" s="79">
        <f>SUM(AF49:AF50)</f>
        <v>0</v>
      </c>
      <c r="AG48" s="109" t="e">
        <f t="shared" si="12"/>
        <v>#DIV/0!</v>
      </c>
      <c r="AH48" s="79">
        <f>SUM(AH49:AH50)</f>
        <v>0</v>
      </c>
      <c r="AI48" s="51" t="e">
        <f t="shared" si="1"/>
        <v>#DIV/0!</v>
      </c>
      <c r="AJ48" s="79">
        <f>SUM(AJ49:AJ50)</f>
        <v>0</v>
      </c>
      <c r="AK48" s="109" t="e">
        <f t="shared" si="13"/>
        <v>#DIV/0!</v>
      </c>
      <c r="AL48" s="79">
        <f>SUM(AL49:AL50)</f>
        <v>0</v>
      </c>
      <c r="AM48" s="51" t="e">
        <f t="shared" si="14"/>
        <v>#DIV/0!</v>
      </c>
      <c r="AN48" s="79">
        <f>SUM(AN49:AN50)</f>
        <v>0</v>
      </c>
      <c r="AO48" s="109" t="e">
        <f t="shared" si="15"/>
        <v>#DIV/0!</v>
      </c>
      <c r="AP48" s="79">
        <f>SUM(AP49:AP50)</f>
        <v>0</v>
      </c>
      <c r="AQ48" s="51" t="e">
        <f t="shared" si="16"/>
        <v>#DIV/0!</v>
      </c>
      <c r="AR48" s="79">
        <f>SUM(AR49:AR50)</f>
        <v>0</v>
      </c>
      <c r="AS48" s="109" t="e">
        <f t="shared" si="17"/>
        <v>#DIV/0!</v>
      </c>
      <c r="AT48" s="79">
        <f>SUM(AT49:AT50)</f>
        <v>0</v>
      </c>
      <c r="AU48" s="51" t="e">
        <f t="shared" si="18"/>
        <v>#DIV/0!</v>
      </c>
      <c r="AV48" s="79">
        <f>SUM(AV49:AV50)</f>
        <v>0</v>
      </c>
      <c r="AW48" s="109" t="e">
        <f t="shared" si="19"/>
        <v>#DIV/0!</v>
      </c>
      <c r="AX48" s="79">
        <f>SUM(AX49:AX50)</f>
        <v>0</v>
      </c>
      <c r="AY48" s="51" t="e">
        <f t="shared" si="20"/>
        <v>#DIV/0!</v>
      </c>
      <c r="AZ48" s="79">
        <f>SUM(AZ49:AZ50)</f>
        <v>0</v>
      </c>
      <c r="BA48" s="109" t="e">
        <f t="shared" si="21"/>
        <v>#DIV/0!</v>
      </c>
      <c r="BB48" s="79">
        <f>SUM(BB49:BB50)</f>
        <v>0</v>
      </c>
      <c r="BC48" s="51" t="e">
        <f t="shared" si="22"/>
        <v>#DIV/0!</v>
      </c>
      <c r="BD48" s="79">
        <f>SUM(BD49:BD50)</f>
        <v>0</v>
      </c>
      <c r="BE48" s="109" t="e">
        <f t="shared" si="23"/>
        <v>#DIV/0!</v>
      </c>
      <c r="BF48" s="79">
        <f>SUM(BF49:BF50)</f>
        <v>0</v>
      </c>
      <c r="BG48" s="51" t="e">
        <f t="shared" si="24"/>
        <v>#DIV/0!</v>
      </c>
      <c r="BH48" s="79">
        <f>SUM(BH49:BH50)</f>
        <v>0</v>
      </c>
      <c r="BI48" s="109" t="e">
        <f t="shared" si="25"/>
        <v>#DIV/0!</v>
      </c>
      <c r="BJ48" s="79">
        <f>SUM(BJ49:BJ50)</f>
        <v>0</v>
      </c>
      <c r="BK48" s="51" t="e">
        <f t="shared" si="26"/>
        <v>#DIV/0!</v>
      </c>
      <c r="BL48" s="79">
        <f>SUM(BL49:BL50)</f>
        <v>0</v>
      </c>
      <c r="BM48" s="109" t="e">
        <f t="shared" si="27"/>
        <v>#DIV/0!</v>
      </c>
      <c r="BN48" s="79">
        <f>SUM(BN49:BN50)</f>
        <v>0</v>
      </c>
      <c r="BO48" s="51" t="e">
        <f t="shared" si="28"/>
        <v>#DIV/0!</v>
      </c>
      <c r="BP48" s="79">
        <f>SUM(BP49:BP50)</f>
        <v>0</v>
      </c>
      <c r="BQ48"/>
      <c r="BR48" s="46">
        <f>SUM(BR49:BR50)</f>
        <v>0</v>
      </c>
      <c r="BS48" s="46">
        <f t="shared" ref="BS48:BW48" si="113">SUM(BS49:BS50)</f>
        <v>0</v>
      </c>
      <c r="BT48" s="46">
        <f t="shared" si="113"/>
        <v>0</v>
      </c>
      <c r="BU48" s="46">
        <f t="shared" si="113"/>
        <v>0</v>
      </c>
      <c r="BV48" s="46">
        <f t="shared" si="113"/>
        <v>0</v>
      </c>
      <c r="BW48" s="46">
        <f t="shared" si="113"/>
        <v>0</v>
      </c>
      <c r="BX48" s="46">
        <f t="shared" si="30"/>
        <v>0</v>
      </c>
    </row>
    <row r="49" spans="2:76" s="9" customFormat="1" ht="19.5" customHeight="1" x14ac:dyDescent="0.3">
      <c r="B49" s="373"/>
      <c r="C49" s="374"/>
      <c r="D49" s="459"/>
      <c r="E49" s="372"/>
      <c r="F49" s="255" t="s">
        <v>24</v>
      </c>
      <c r="G49" s="255"/>
      <c r="H49" s="257"/>
      <c r="I49" s="257"/>
      <c r="J49" s="257"/>
      <c r="K49" s="257"/>
      <c r="L49" s="258"/>
      <c r="M49" s="148"/>
      <c r="N49" s="21" t="e">
        <f t="shared" si="32"/>
        <v>#DIV/0!</v>
      </c>
      <c r="O49" s="18">
        <f>I49*K49</f>
        <v>0</v>
      </c>
      <c r="P49" s="21" t="e">
        <f t="shared" si="3"/>
        <v>#DIV/0!</v>
      </c>
      <c r="Q49" s="18"/>
      <c r="R49" s="39">
        <f t="shared" si="0"/>
        <v>0</v>
      </c>
      <c r="S49" s="87" t="e">
        <f>O49/O$48</f>
        <v>#DIV/0!</v>
      </c>
      <c r="T49" s="110" t="e">
        <f t="shared" si="4"/>
        <v>#DIV/0!</v>
      </c>
      <c r="U49" s="18">
        <f t="shared" si="5"/>
        <v>0</v>
      </c>
      <c r="V49" s="21" t="e">
        <f t="shared" si="6"/>
        <v>#DIV/0!</v>
      </c>
      <c r="W49" s="18">
        <f t="shared" si="7"/>
        <v>0</v>
      </c>
      <c r="X49" s="21" t="e">
        <f t="shared" si="8"/>
        <v>#DIV/0!</v>
      </c>
      <c r="Y49" s="18"/>
      <c r="Z49" s="111" t="e">
        <f>#REF!/$L49</f>
        <v>#REF!</v>
      </c>
      <c r="AA49" s="47">
        <f t="shared" si="9"/>
        <v>0</v>
      </c>
      <c r="AB49" s="112"/>
      <c r="AC49" s="21" t="e">
        <f t="shared" si="10"/>
        <v>#DIV/0!</v>
      </c>
      <c r="AD49" s="18"/>
      <c r="AE49" s="110" t="e">
        <f t="shared" si="11"/>
        <v>#DIV/0!</v>
      </c>
      <c r="AF49" s="39"/>
      <c r="AG49" s="113" t="e">
        <f t="shared" si="12"/>
        <v>#DIV/0!</v>
      </c>
      <c r="AH49" s="18"/>
      <c r="AI49" s="110" t="e">
        <f t="shared" si="1"/>
        <v>#DIV/0!</v>
      </c>
      <c r="AJ49" s="39"/>
      <c r="AK49" s="113" t="e">
        <f t="shared" si="13"/>
        <v>#DIV/0!</v>
      </c>
      <c r="AL49" s="18"/>
      <c r="AM49" s="110" t="e">
        <f t="shared" si="14"/>
        <v>#DIV/0!</v>
      </c>
      <c r="AN49" s="39"/>
      <c r="AO49" s="113" t="e">
        <f t="shared" si="15"/>
        <v>#DIV/0!</v>
      </c>
      <c r="AP49" s="18"/>
      <c r="AQ49" s="110" t="e">
        <f t="shared" si="16"/>
        <v>#DIV/0!</v>
      </c>
      <c r="AR49" s="39"/>
      <c r="AS49" s="113" t="e">
        <f t="shared" si="17"/>
        <v>#DIV/0!</v>
      </c>
      <c r="AT49" s="18"/>
      <c r="AU49" s="110" t="e">
        <f t="shared" si="18"/>
        <v>#DIV/0!</v>
      </c>
      <c r="AV49" s="39"/>
      <c r="AW49" s="113" t="e">
        <f t="shared" si="19"/>
        <v>#DIV/0!</v>
      </c>
      <c r="AX49" s="18"/>
      <c r="AY49" s="110" t="e">
        <f t="shared" si="20"/>
        <v>#DIV/0!</v>
      </c>
      <c r="AZ49" s="39"/>
      <c r="BA49" s="113" t="e">
        <f t="shared" si="21"/>
        <v>#DIV/0!</v>
      </c>
      <c r="BB49" s="18"/>
      <c r="BC49" s="110" t="e">
        <f t="shared" si="22"/>
        <v>#DIV/0!</v>
      </c>
      <c r="BD49" s="39"/>
      <c r="BE49" s="113" t="e">
        <f t="shared" si="23"/>
        <v>#DIV/0!</v>
      </c>
      <c r="BF49" s="18"/>
      <c r="BG49" s="110" t="e">
        <f t="shared" si="24"/>
        <v>#DIV/0!</v>
      </c>
      <c r="BH49" s="39"/>
      <c r="BI49" s="113" t="e">
        <f t="shared" si="25"/>
        <v>#DIV/0!</v>
      </c>
      <c r="BJ49" s="18"/>
      <c r="BK49" s="110" t="e">
        <f t="shared" si="26"/>
        <v>#DIV/0!</v>
      </c>
      <c r="BL49" s="39"/>
      <c r="BM49" s="113" t="e">
        <f t="shared" si="27"/>
        <v>#DIV/0!</v>
      </c>
      <c r="BN49" s="18"/>
      <c r="BO49" s="110" t="e">
        <f t="shared" si="28"/>
        <v>#DIV/0!</v>
      </c>
      <c r="BP49" s="125"/>
      <c r="BQ49"/>
      <c r="BR49" s="47"/>
      <c r="BS49" s="47"/>
      <c r="BT49" s="47"/>
      <c r="BU49" s="47"/>
      <c r="BV49" s="47"/>
      <c r="BW49" s="47"/>
      <c r="BX49" s="47">
        <f t="shared" si="30"/>
        <v>0</v>
      </c>
    </row>
    <row r="50" spans="2:76" s="9" customFormat="1" ht="19.5" customHeight="1" x14ac:dyDescent="0.3">
      <c r="B50" s="373"/>
      <c r="C50" s="374"/>
      <c r="D50" s="377"/>
      <c r="E50" s="460"/>
      <c r="F50" s="255" t="s">
        <v>28</v>
      </c>
      <c r="G50" s="255"/>
      <c r="H50" s="255"/>
      <c r="I50" s="279"/>
      <c r="J50" s="255"/>
      <c r="K50" s="280"/>
      <c r="L50" s="256"/>
      <c r="M50" s="147"/>
      <c r="N50" s="21" t="e">
        <f t="shared" si="32"/>
        <v>#DIV/0!</v>
      </c>
      <c r="O50" s="18">
        <f>I50*K50</f>
        <v>0</v>
      </c>
      <c r="P50" s="21" t="e">
        <f t="shared" si="3"/>
        <v>#DIV/0!</v>
      </c>
      <c r="Q50" s="18"/>
      <c r="R50" s="39">
        <f t="shared" si="0"/>
        <v>0</v>
      </c>
      <c r="S50" s="87" t="e">
        <f>O50/O$48</f>
        <v>#DIV/0!</v>
      </c>
      <c r="T50" s="110" t="e">
        <f t="shared" si="4"/>
        <v>#DIV/0!</v>
      </c>
      <c r="U50" s="18">
        <f t="shared" si="5"/>
        <v>0</v>
      </c>
      <c r="V50" s="21" t="e">
        <f t="shared" si="6"/>
        <v>#DIV/0!</v>
      </c>
      <c r="W50" s="18">
        <f t="shared" si="7"/>
        <v>0</v>
      </c>
      <c r="X50" s="21" t="e">
        <f t="shared" si="8"/>
        <v>#DIV/0!</v>
      </c>
      <c r="Y50" s="18"/>
      <c r="Z50" s="111" t="e">
        <f>#REF!/$L50</f>
        <v>#REF!</v>
      </c>
      <c r="AA50" s="47">
        <f t="shared" si="9"/>
        <v>0</v>
      </c>
      <c r="AB50" s="112"/>
      <c r="AC50" s="21" t="e">
        <f t="shared" si="10"/>
        <v>#DIV/0!</v>
      </c>
      <c r="AD50" s="18"/>
      <c r="AE50" s="110" t="e">
        <f t="shared" si="11"/>
        <v>#DIV/0!</v>
      </c>
      <c r="AF50" s="39"/>
      <c r="AG50" s="113" t="e">
        <f t="shared" si="12"/>
        <v>#DIV/0!</v>
      </c>
      <c r="AH50" s="18"/>
      <c r="AI50" s="110" t="e">
        <f t="shared" si="1"/>
        <v>#DIV/0!</v>
      </c>
      <c r="AJ50" s="39"/>
      <c r="AK50" s="113" t="e">
        <f t="shared" si="13"/>
        <v>#DIV/0!</v>
      </c>
      <c r="AL50" s="18"/>
      <c r="AM50" s="110" t="e">
        <f t="shared" si="14"/>
        <v>#DIV/0!</v>
      </c>
      <c r="AN50" s="39"/>
      <c r="AO50" s="113" t="e">
        <f t="shared" si="15"/>
        <v>#DIV/0!</v>
      </c>
      <c r="AP50" s="18"/>
      <c r="AQ50" s="110" t="e">
        <f t="shared" si="16"/>
        <v>#DIV/0!</v>
      </c>
      <c r="AR50" s="39"/>
      <c r="AS50" s="113" t="e">
        <f t="shared" si="17"/>
        <v>#DIV/0!</v>
      </c>
      <c r="AT50" s="18"/>
      <c r="AU50" s="110" t="e">
        <f t="shared" si="18"/>
        <v>#DIV/0!</v>
      </c>
      <c r="AV50" s="39"/>
      <c r="AW50" s="113" t="e">
        <f t="shared" si="19"/>
        <v>#DIV/0!</v>
      </c>
      <c r="AX50" s="18"/>
      <c r="AY50" s="110" t="e">
        <f t="shared" si="20"/>
        <v>#DIV/0!</v>
      </c>
      <c r="AZ50" s="39"/>
      <c r="BA50" s="113" t="e">
        <f t="shared" si="21"/>
        <v>#DIV/0!</v>
      </c>
      <c r="BB50" s="18"/>
      <c r="BC50" s="110" t="e">
        <f t="shared" si="22"/>
        <v>#DIV/0!</v>
      </c>
      <c r="BD50" s="39"/>
      <c r="BE50" s="113" t="e">
        <f t="shared" si="23"/>
        <v>#DIV/0!</v>
      </c>
      <c r="BF50" s="18"/>
      <c r="BG50" s="110" t="e">
        <f t="shared" si="24"/>
        <v>#DIV/0!</v>
      </c>
      <c r="BH50" s="39"/>
      <c r="BI50" s="113" t="e">
        <f t="shared" si="25"/>
        <v>#DIV/0!</v>
      </c>
      <c r="BJ50" s="18"/>
      <c r="BK50" s="110" t="e">
        <f t="shared" si="26"/>
        <v>#DIV/0!</v>
      </c>
      <c r="BL50" s="39"/>
      <c r="BM50" s="113" t="e">
        <f t="shared" si="27"/>
        <v>#DIV/0!</v>
      </c>
      <c r="BN50" s="18"/>
      <c r="BO50" s="110" t="e">
        <f t="shared" si="28"/>
        <v>#DIV/0!</v>
      </c>
      <c r="BP50" s="125"/>
      <c r="BQ50"/>
      <c r="BR50" s="47"/>
      <c r="BS50" s="47"/>
      <c r="BT50" s="47"/>
      <c r="BU50" s="47"/>
      <c r="BV50" s="47"/>
      <c r="BW50" s="47"/>
      <c r="BX50" s="47">
        <f t="shared" si="30"/>
        <v>0</v>
      </c>
    </row>
    <row r="51" spans="2:76" ht="19.5" customHeight="1" x14ac:dyDescent="0.3">
      <c r="B51" s="373"/>
      <c r="C51" s="375"/>
      <c r="D51" s="249" t="s">
        <v>167</v>
      </c>
      <c r="E51" s="368"/>
      <c r="F51" s="369"/>
      <c r="G51" s="369"/>
      <c r="H51" s="370"/>
      <c r="I51" s="276"/>
      <c r="J51" s="249"/>
      <c r="K51" s="277"/>
      <c r="L51" s="278"/>
      <c r="M51" s="171"/>
      <c r="N51" s="20" t="e">
        <f t="shared" si="32"/>
        <v>#DIV/0!</v>
      </c>
      <c r="O51" s="17">
        <f>SUM(O52:O53)</f>
        <v>0</v>
      </c>
      <c r="P51" s="20" t="e">
        <f t="shared" si="3"/>
        <v>#DIV/0!</v>
      </c>
      <c r="Q51" s="17">
        <f>SUM(Q52:Q53)</f>
        <v>0</v>
      </c>
      <c r="R51" s="38">
        <f t="shared" si="0"/>
        <v>0</v>
      </c>
      <c r="S51" s="134"/>
      <c r="T51" s="51" t="e">
        <f t="shared" si="4"/>
        <v>#DIV/0!</v>
      </c>
      <c r="U51" s="72">
        <f t="shared" si="5"/>
        <v>0</v>
      </c>
      <c r="V51" s="20" t="e">
        <f t="shared" si="6"/>
        <v>#DIV/0!</v>
      </c>
      <c r="W51" s="72">
        <f t="shared" si="7"/>
        <v>0</v>
      </c>
      <c r="X51" s="20" t="e">
        <f t="shared" si="8"/>
        <v>#DIV/0!</v>
      </c>
      <c r="Y51" s="72"/>
      <c r="Z51" s="107" t="e">
        <f>#REF!/$L51</f>
        <v>#REF!</v>
      </c>
      <c r="AA51" s="46">
        <f t="shared" si="9"/>
        <v>0</v>
      </c>
      <c r="AB51" s="108"/>
      <c r="AC51" s="20" t="e">
        <f t="shared" si="10"/>
        <v>#DIV/0!</v>
      </c>
      <c r="AD51" s="79">
        <f>SUM(AD52:AD53)</f>
        <v>0</v>
      </c>
      <c r="AE51" s="51" t="e">
        <f t="shared" si="11"/>
        <v>#DIV/0!</v>
      </c>
      <c r="AF51" s="79">
        <f>SUM(AF52:AF53)</f>
        <v>0</v>
      </c>
      <c r="AG51" s="109" t="e">
        <f t="shared" si="12"/>
        <v>#DIV/0!</v>
      </c>
      <c r="AH51" s="79">
        <f>SUM(AH52:AH53)</f>
        <v>0</v>
      </c>
      <c r="AI51" s="51" t="e">
        <f t="shared" si="1"/>
        <v>#DIV/0!</v>
      </c>
      <c r="AJ51" s="79">
        <f>SUM(AJ52:AJ53)</f>
        <v>0</v>
      </c>
      <c r="AK51" s="109" t="e">
        <f t="shared" si="13"/>
        <v>#DIV/0!</v>
      </c>
      <c r="AL51" s="79">
        <f>SUM(AL52:AL53)</f>
        <v>0</v>
      </c>
      <c r="AM51" s="51" t="e">
        <f t="shared" si="14"/>
        <v>#DIV/0!</v>
      </c>
      <c r="AN51" s="79">
        <f>SUM(AN52:AN53)</f>
        <v>0</v>
      </c>
      <c r="AO51" s="109" t="e">
        <f t="shared" si="15"/>
        <v>#DIV/0!</v>
      </c>
      <c r="AP51" s="79">
        <f>SUM(AP52:AP53)</f>
        <v>0</v>
      </c>
      <c r="AQ51" s="51" t="e">
        <f t="shared" si="16"/>
        <v>#DIV/0!</v>
      </c>
      <c r="AR51" s="79">
        <f>SUM(AR52:AR53)</f>
        <v>0</v>
      </c>
      <c r="AS51" s="109" t="e">
        <f t="shared" si="17"/>
        <v>#DIV/0!</v>
      </c>
      <c r="AT51" s="79">
        <f>SUM(AT52:AT53)</f>
        <v>0</v>
      </c>
      <c r="AU51" s="51" t="e">
        <f t="shared" si="18"/>
        <v>#DIV/0!</v>
      </c>
      <c r="AV51" s="79">
        <f>SUM(AV52:AV53)</f>
        <v>0</v>
      </c>
      <c r="AW51" s="109" t="e">
        <f t="shared" si="19"/>
        <v>#DIV/0!</v>
      </c>
      <c r="AX51" s="79">
        <f>SUM(AX52:AX53)</f>
        <v>0</v>
      </c>
      <c r="AY51" s="51" t="e">
        <f t="shared" si="20"/>
        <v>#DIV/0!</v>
      </c>
      <c r="AZ51" s="79">
        <f>SUM(AZ52:AZ53)</f>
        <v>0</v>
      </c>
      <c r="BA51" s="109" t="e">
        <f t="shared" si="21"/>
        <v>#DIV/0!</v>
      </c>
      <c r="BB51" s="79">
        <f>SUM(BB52:BB53)</f>
        <v>0</v>
      </c>
      <c r="BC51" s="51" t="e">
        <f t="shared" si="22"/>
        <v>#DIV/0!</v>
      </c>
      <c r="BD51" s="79">
        <f>SUM(BD52:BD53)</f>
        <v>0</v>
      </c>
      <c r="BE51" s="109" t="e">
        <f t="shared" si="23"/>
        <v>#DIV/0!</v>
      </c>
      <c r="BF51" s="79">
        <f>SUM(BF52:BF53)</f>
        <v>0</v>
      </c>
      <c r="BG51" s="51" t="e">
        <f t="shared" si="24"/>
        <v>#DIV/0!</v>
      </c>
      <c r="BH51" s="79">
        <f>SUM(BH52:BH53)</f>
        <v>0</v>
      </c>
      <c r="BI51" s="109" t="e">
        <f t="shared" si="25"/>
        <v>#DIV/0!</v>
      </c>
      <c r="BJ51" s="79">
        <f>SUM(BJ52:BJ53)</f>
        <v>0</v>
      </c>
      <c r="BK51" s="51" t="e">
        <f t="shared" si="26"/>
        <v>#DIV/0!</v>
      </c>
      <c r="BL51" s="79">
        <f>SUM(BL52:BL53)</f>
        <v>0</v>
      </c>
      <c r="BM51" s="109" t="e">
        <f t="shared" si="27"/>
        <v>#DIV/0!</v>
      </c>
      <c r="BN51" s="79">
        <f>SUM(BN52:BN53)</f>
        <v>0</v>
      </c>
      <c r="BO51" s="51" t="e">
        <f t="shared" si="28"/>
        <v>#DIV/0!</v>
      </c>
      <c r="BP51" s="79">
        <f>SUM(BP52:BP53)</f>
        <v>0</v>
      </c>
      <c r="BQ51"/>
      <c r="BR51" s="46">
        <f>SUM(BR52:BR53)</f>
        <v>0</v>
      </c>
      <c r="BS51" s="46">
        <f t="shared" ref="BS51:BW51" si="114">SUM(BS52:BS53)</f>
        <v>0</v>
      </c>
      <c r="BT51" s="46">
        <f t="shared" si="114"/>
        <v>0</v>
      </c>
      <c r="BU51" s="46">
        <f t="shared" si="114"/>
        <v>0</v>
      </c>
      <c r="BV51" s="46">
        <f t="shared" si="114"/>
        <v>0</v>
      </c>
      <c r="BW51" s="46">
        <f t="shared" si="114"/>
        <v>0</v>
      </c>
      <c r="BX51" s="46">
        <f t="shared" si="30"/>
        <v>0</v>
      </c>
    </row>
    <row r="52" spans="2:76" s="9" customFormat="1" ht="19.5" customHeight="1" x14ac:dyDescent="0.3">
      <c r="B52" s="373"/>
      <c r="C52" s="374"/>
      <c r="D52" s="459"/>
      <c r="E52" s="372"/>
      <c r="F52" s="255" t="s">
        <v>168</v>
      </c>
      <c r="G52" s="255"/>
      <c r="H52" s="257"/>
      <c r="I52" s="257"/>
      <c r="J52" s="257"/>
      <c r="K52" s="257"/>
      <c r="L52" s="258"/>
      <c r="M52" s="148"/>
      <c r="N52" s="21" t="e">
        <f t="shared" si="32"/>
        <v>#DIV/0!</v>
      </c>
      <c r="O52" s="18">
        <f>I52*K52</f>
        <v>0</v>
      </c>
      <c r="P52" s="21" t="e">
        <f t="shared" si="3"/>
        <v>#DIV/0!</v>
      </c>
      <c r="Q52" s="18"/>
      <c r="R52" s="39">
        <f t="shared" si="0"/>
        <v>0</v>
      </c>
      <c r="S52" s="87" t="e">
        <f>O52/O$51</f>
        <v>#DIV/0!</v>
      </c>
      <c r="T52" s="110" t="e">
        <f t="shared" si="4"/>
        <v>#DIV/0!</v>
      </c>
      <c r="U52" s="18">
        <f t="shared" si="5"/>
        <v>0</v>
      </c>
      <c r="V52" s="21" t="e">
        <f t="shared" si="6"/>
        <v>#DIV/0!</v>
      </c>
      <c r="W52" s="18">
        <f t="shared" si="7"/>
        <v>0</v>
      </c>
      <c r="X52" s="21" t="e">
        <f t="shared" si="8"/>
        <v>#DIV/0!</v>
      </c>
      <c r="Y52" s="18"/>
      <c r="Z52" s="111" t="e">
        <f>#REF!/$L52</f>
        <v>#REF!</v>
      </c>
      <c r="AA52" s="47">
        <f t="shared" si="9"/>
        <v>0</v>
      </c>
      <c r="AB52" s="112"/>
      <c r="AC52" s="21" t="e">
        <f t="shared" si="10"/>
        <v>#DIV/0!</v>
      </c>
      <c r="AD52" s="18"/>
      <c r="AE52" s="110" t="e">
        <f t="shared" si="11"/>
        <v>#DIV/0!</v>
      </c>
      <c r="AF52" s="39"/>
      <c r="AG52" s="113" t="e">
        <f t="shared" si="12"/>
        <v>#DIV/0!</v>
      </c>
      <c r="AH52" s="18"/>
      <c r="AI52" s="110" t="e">
        <f t="shared" si="1"/>
        <v>#DIV/0!</v>
      </c>
      <c r="AJ52" s="39"/>
      <c r="AK52" s="113" t="e">
        <f t="shared" si="13"/>
        <v>#DIV/0!</v>
      </c>
      <c r="AL52" s="18"/>
      <c r="AM52" s="110" t="e">
        <f t="shared" si="14"/>
        <v>#DIV/0!</v>
      </c>
      <c r="AN52" s="39"/>
      <c r="AO52" s="113" t="e">
        <f t="shared" si="15"/>
        <v>#DIV/0!</v>
      </c>
      <c r="AP52" s="18"/>
      <c r="AQ52" s="110" t="e">
        <f t="shared" si="16"/>
        <v>#DIV/0!</v>
      </c>
      <c r="AR52" s="39"/>
      <c r="AS52" s="113" t="e">
        <f t="shared" si="17"/>
        <v>#DIV/0!</v>
      </c>
      <c r="AT52" s="18"/>
      <c r="AU52" s="110" t="e">
        <f t="shared" si="18"/>
        <v>#DIV/0!</v>
      </c>
      <c r="AV52" s="39"/>
      <c r="AW52" s="113" t="e">
        <f t="shared" si="19"/>
        <v>#DIV/0!</v>
      </c>
      <c r="AX52" s="18"/>
      <c r="AY52" s="110" t="e">
        <f t="shared" si="20"/>
        <v>#DIV/0!</v>
      </c>
      <c r="AZ52" s="39"/>
      <c r="BA52" s="113" t="e">
        <f t="shared" si="21"/>
        <v>#DIV/0!</v>
      </c>
      <c r="BB52" s="18"/>
      <c r="BC52" s="110" t="e">
        <f t="shared" si="22"/>
        <v>#DIV/0!</v>
      </c>
      <c r="BD52" s="39"/>
      <c r="BE52" s="113" t="e">
        <f t="shared" si="23"/>
        <v>#DIV/0!</v>
      </c>
      <c r="BF52" s="18"/>
      <c r="BG52" s="110" t="e">
        <f t="shared" si="24"/>
        <v>#DIV/0!</v>
      </c>
      <c r="BH52" s="39"/>
      <c r="BI52" s="113" t="e">
        <f t="shared" si="25"/>
        <v>#DIV/0!</v>
      </c>
      <c r="BJ52" s="18"/>
      <c r="BK52" s="110" t="e">
        <f t="shared" si="26"/>
        <v>#DIV/0!</v>
      </c>
      <c r="BL52" s="39"/>
      <c r="BM52" s="113" t="e">
        <f t="shared" si="27"/>
        <v>#DIV/0!</v>
      </c>
      <c r="BN52" s="18"/>
      <c r="BO52" s="110" t="e">
        <f t="shared" si="28"/>
        <v>#DIV/0!</v>
      </c>
      <c r="BP52" s="125"/>
      <c r="BQ52"/>
      <c r="BR52" s="47"/>
      <c r="BS52" s="47"/>
      <c r="BT52" s="47"/>
      <c r="BU52" s="47"/>
      <c r="BV52" s="47"/>
      <c r="BW52" s="47"/>
      <c r="BX52" s="47">
        <f t="shared" si="30"/>
        <v>0</v>
      </c>
    </row>
    <row r="53" spans="2:76" s="9" customFormat="1" ht="19.5" customHeight="1" thickBot="1" x14ac:dyDescent="0.35">
      <c r="B53" s="376"/>
      <c r="C53" s="377"/>
      <c r="D53" s="377"/>
      <c r="E53" s="460"/>
      <c r="F53" s="255" t="s">
        <v>169</v>
      </c>
      <c r="G53" s="255"/>
      <c r="H53" s="257"/>
      <c r="I53" s="257"/>
      <c r="J53" s="257"/>
      <c r="K53" s="257"/>
      <c r="L53" s="258"/>
      <c r="M53" s="162"/>
      <c r="N53" s="21" t="e">
        <f t="shared" si="32"/>
        <v>#DIV/0!</v>
      </c>
      <c r="O53" s="18">
        <f>I53*K53</f>
        <v>0</v>
      </c>
      <c r="P53" s="21" t="e">
        <f t="shared" si="3"/>
        <v>#DIV/0!</v>
      </c>
      <c r="Q53" s="18"/>
      <c r="R53" s="39">
        <f t="shared" si="0"/>
        <v>0</v>
      </c>
      <c r="S53" s="87" t="e">
        <f>O53/O$51</f>
        <v>#DIV/0!</v>
      </c>
      <c r="T53" s="110" t="e">
        <f t="shared" si="4"/>
        <v>#DIV/0!</v>
      </c>
      <c r="U53" s="18">
        <f t="shared" si="5"/>
        <v>0</v>
      </c>
      <c r="V53" s="21" t="e">
        <f t="shared" si="6"/>
        <v>#DIV/0!</v>
      </c>
      <c r="W53" s="18">
        <f t="shared" si="7"/>
        <v>0</v>
      </c>
      <c r="X53" s="21" t="e">
        <f t="shared" si="8"/>
        <v>#DIV/0!</v>
      </c>
      <c r="Y53" s="18"/>
      <c r="Z53" s="111" t="e">
        <f>#REF!/$L53</f>
        <v>#REF!</v>
      </c>
      <c r="AA53" s="47">
        <f t="shared" si="9"/>
        <v>0</v>
      </c>
      <c r="AB53" s="112"/>
      <c r="AC53" s="21" t="e">
        <f t="shared" si="10"/>
        <v>#DIV/0!</v>
      </c>
      <c r="AD53" s="18"/>
      <c r="AE53" s="110" t="e">
        <f t="shared" si="11"/>
        <v>#DIV/0!</v>
      </c>
      <c r="AF53" s="39"/>
      <c r="AG53" s="113" t="e">
        <f t="shared" si="12"/>
        <v>#DIV/0!</v>
      </c>
      <c r="AH53" s="18"/>
      <c r="AI53" s="110" t="e">
        <f t="shared" si="1"/>
        <v>#DIV/0!</v>
      </c>
      <c r="AJ53" s="39"/>
      <c r="AK53" s="113" t="e">
        <f t="shared" si="13"/>
        <v>#DIV/0!</v>
      </c>
      <c r="AL53" s="18"/>
      <c r="AM53" s="110" t="e">
        <f t="shared" si="14"/>
        <v>#DIV/0!</v>
      </c>
      <c r="AN53" s="39"/>
      <c r="AO53" s="113" t="e">
        <f t="shared" si="15"/>
        <v>#DIV/0!</v>
      </c>
      <c r="AP53" s="18"/>
      <c r="AQ53" s="110" t="e">
        <f t="shared" si="16"/>
        <v>#DIV/0!</v>
      </c>
      <c r="AR53" s="39"/>
      <c r="AS53" s="113" t="e">
        <f t="shared" si="17"/>
        <v>#DIV/0!</v>
      </c>
      <c r="AT53" s="18"/>
      <c r="AU53" s="110" t="e">
        <f t="shared" si="18"/>
        <v>#DIV/0!</v>
      </c>
      <c r="AV53" s="39"/>
      <c r="AW53" s="113" t="e">
        <f t="shared" si="19"/>
        <v>#DIV/0!</v>
      </c>
      <c r="AX53" s="18"/>
      <c r="AY53" s="110" t="e">
        <f t="shared" si="20"/>
        <v>#DIV/0!</v>
      </c>
      <c r="AZ53" s="39"/>
      <c r="BA53" s="113" t="e">
        <f t="shared" si="21"/>
        <v>#DIV/0!</v>
      </c>
      <c r="BB53" s="18"/>
      <c r="BC53" s="110" t="e">
        <f t="shared" si="22"/>
        <v>#DIV/0!</v>
      </c>
      <c r="BD53" s="39"/>
      <c r="BE53" s="113" t="e">
        <f t="shared" si="23"/>
        <v>#DIV/0!</v>
      </c>
      <c r="BF53" s="18"/>
      <c r="BG53" s="110" t="e">
        <f t="shared" si="24"/>
        <v>#DIV/0!</v>
      </c>
      <c r="BH53" s="39"/>
      <c r="BI53" s="113" t="e">
        <f t="shared" si="25"/>
        <v>#DIV/0!</v>
      </c>
      <c r="BJ53" s="18"/>
      <c r="BK53" s="110" t="e">
        <f t="shared" si="26"/>
        <v>#DIV/0!</v>
      </c>
      <c r="BL53" s="39"/>
      <c r="BM53" s="113" t="e">
        <f t="shared" si="27"/>
        <v>#DIV/0!</v>
      </c>
      <c r="BN53" s="18"/>
      <c r="BO53" s="110" t="e">
        <f t="shared" si="28"/>
        <v>#DIV/0!</v>
      </c>
      <c r="BP53" s="125"/>
      <c r="BQ53"/>
      <c r="BR53" s="47"/>
      <c r="BS53" s="47"/>
      <c r="BT53" s="47"/>
      <c r="BU53" s="47"/>
      <c r="BV53" s="47"/>
      <c r="BW53" s="47"/>
      <c r="BX53" s="47">
        <f t="shared" si="30"/>
        <v>0</v>
      </c>
    </row>
    <row r="54" spans="2:76" ht="19.5" customHeight="1" thickBot="1" x14ac:dyDescent="0.35">
      <c r="B54" s="359"/>
      <c r="C54" s="360"/>
      <c r="D54" s="360"/>
      <c r="E54" s="360"/>
      <c r="F54" s="360"/>
      <c r="G54" s="360"/>
      <c r="H54" s="360"/>
      <c r="I54" s="360"/>
      <c r="J54" s="360"/>
      <c r="K54" s="360"/>
      <c r="L54" s="361"/>
      <c r="M54" s="163" t="s">
        <v>3</v>
      </c>
      <c r="N54" s="151" t="e">
        <f t="shared" si="32"/>
        <v>#DIV/0!</v>
      </c>
      <c r="O54" s="152">
        <f>O12+O39</f>
        <v>0</v>
      </c>
      <c r="P54" s="151" t="e">
        <f t="shared" si="3"/>
        <v>#DIV/0!</v>
      </c>
      <c r="Q54" s="153">
        <f>Q12+Q39</f>
        <v>0</v>
      </c>
      <c r="R54" s="154">
        <f>O54+Q54</f>
        <v>0</v>
      </c>
      <c r="S54" s="155"/>
      <c r="T54" s="156" t="e">
        <f t="shared" si="4"/>
        <v>#DIV/0!</v>
      </c>
      <c r="U54" s="157">
        <f t="shared" si="5"/>
        <v>0</v>
      </c>
      <c r="V54" s="151" t="e">
        <f t="shared" si="6"/>
        <v>#DIV/0!</v>
      </c>
      <c r="W54" s="157">
        <f>AF54+AJ54+AN54+AR54+AV54+AZ54+BD54+BH54+BL54+BP54</f>
        <v>0</v>
      </c>
      <c r="X54" s="151" t="e">
        <f t="shared" si="8"/>
        <v>#DIV/0!</v>
      </c>
      <c r="Y54" s="157">
        <f>Y12+Y39</f>
        <v>0</v>
      </c>
      <c r="Z54" s="92"/>
      <c r="AA54" s="158">
        <f t="shared" si="9"/>
        <v>0</v>
      </c>
      <c r="AB54" s="159"/>
      <c r="AC54" s="151" t="e">
        <f t="shared" si="10"/>
        <v>#DIV/0!</v>
      </c>
      <c r="AD54" s="157">
        <f>AD12+AD39</f>
        <v>0</v>
      </c>
      <c r="AE54" s="156" t="e">
        <f t="shared" si="11"/>
        <v>#DIV/0!</v>
      </c>
      <c r="AF54" s="160"/>
      <c r="AG54" s="161" t="e">
        <f t="shared" si="12"/>
        <v>#DIV/0!</v>
      </c>
      <c r="AH54" s="157">
        <f>AH12+AH39</f>
        <v>0</v>
      </c>
      <c r="AI54" s="156" t="e">
        <f t="shared" si="1"/>
        <v>#DIV/0!</v>
      </c>
      <c r="AJ54" s="160"/>
      <c r="AK54" s="161" t="e">
        <f t="shared" si="13"/>
        <v>#DIV/0!</v>
      </c>
      <c r="AL54" s="157">
        <f>AL12+AL39</f>
        <v>0</v>
      </c>
      <c r="AM54" s="156" t="e">
        <f t="shared" si="14"/>
        <v>#DIV/0!</v>
      </c>
      <c r="AN54" s="160"/>
      <c r="AO54" s="161" t="e">
        <f t="shared" si="15"/>
        <v>#DIV/0!</v>
      </c>
      <c r="AP54" s="157">
        <f>AP12+AP39</f>
        <v>0</v>
      </c>
      <c r="AQ54" s="156" t="e">
        <f t="shared" si="16"/>
        <v>#DIV/0!</v>
      </c>
      <c r="AR54" s="160"/>
      <c r="AS54" s="161" t="e">
        <f>AT54/$O54</f>
        <v>#DIV/0!</v>
      </c>
      <c r="AT54" s="157">
        <f>AT12+AT39</f>
        <v>0</v>
      </c>
      <c r="AU54" s="156" t="e">
        <f t="shared" si="18"/>
        <v>#DIV/0!</v>
      </c>
      <c r="AV54" s="160"/>
      <c r="AW54" s="161" t="e">
        <f t="shared" si="19"/>
        <v>#DIV/0!</v>
      </c>
      <c r="AX54" s="157">
        <f>AX12+AX39</f>
        <v>0</v>
      </c>
      <c r="AY54" s="156" t="e">
        <f t="shared" si="20"/>
        <v>#DIV/0!</v>
      </c>
      <c r="AZ54" s="160"/>
      <c r="BA54" s="161" t="e">
        <f t="shared" si="21"/>
        <v>#DIV/0!</v>
      </c>
      <c r="BB54" s="157">
        <f>BB12+BB39</f>
        <v>0</v>
      </c>
      <c r="BC54" s="156" t="e">
        <f t="shared" si="22"/>
        <v>#DIV/0!</v>
      </c>
      <c r="BD54" s="160"/>
      <c r="BE54" s="161" t="e">
        <f t="shared" si="23"/>
        <v>#DIV/0!</v>
      </c>
      <c r="BF54" s="157">
        <f>BF12+BF39</f>
        <v>0</v>
      </c>
      <c r="BG54" s="156" t="e">
        <f t="shared" si="24"/>
        <v>#DIV/0!</v>
      </c>
      <c r="BH54" s="160"/>
      <c r="BI54" s="161" t="e">
        <f t="shared" si="25"/>
        <v>#DIV/0!</v>
      </c>
      <c r="BJ54" s="157">
        <f>BJ12+BJ39</f>
        <v>0</v>
      </c>
      <c r="BK54" s="156" t="e">
        <f t="shared" si="26"/>
        <v>#DIV/0!</v>
      </c>
      <c r="BL54" s="160"/>
      <c r="BM54" s="161" t="e">
        <f t="shared" si="27"/>
        <v>#DIV/0!</v>
      </c>
      <c r="BN54" s="157">
        <f>BN12+BN39</f>
        <v>0</v>
      </c>
      <c r="BO54" s="156" t="e">
        <f t="shared" si="28"/>
        <v>#DIV/0!</v>
      </c>
      <c r="BP54" s="157">
        <f>BP12+BP39</f>
        <v>0</v>
      </c>
      <c r="BQ54"/>
      <c r="BR54" s="203">
        <f t="shared" ref="BR54:BW54" si="115">BR39+BR12</f>
        <v>0</v>
      </c>
      <c r="BS54" s="203">
        <f t="shared" si="115"/>
        <v>0</v>
      </c>
      <c r="BT54" s="203">
        <f t="shared" si="115"/>
        <v>0</v>
      </c>
      <c r="BU54" s="203">
        <f t="shared" si="115"/>
        <v>0</v>
      </c>
      <c r="BV54" s="203">
        <f t="shared" si="115"/>
        <v>0</v>
      </c>
      <c r="BW54" s="203">
        <f t="shared" si="115"/>
        <v>0</v>
      </c>
      <c r="BX54" s="203">
        <f t="shared" si="30"/>
        <v>0</v>
      </c>
    </row>
    <row r="55" spans="2:76" ht="39" customHeight="1" x14ac:dyDescent="0.3">
      <c r="T55" s="1"/>
      <c r="U55" s="1"/>
      <c r="Z55" s="65"/>
      <c r="AB55" s="65"/>
    </row>
    <row r="56" spans="2:76" ht="29.4" customHeight="1" thickBot="1" x14ac:dyDescent="0.35">
      <c r="O56" s="128"/>
      <c r="P56" s="128"/>
      <c r="Q56" s="128"/>
      <c r="R56" s="128"/>
      <c r="S56" s="128"/>
      <c r="T56" s="1"/>
      <c r="U56" s="1"/>
      <c r="AA56" s="65"/>
      <c r="AB56" s="116"/>
      <c r="AC56" s="116"/>
      <c r="AD56" s="116"/>
      <c r="AE56" s="116"/>
      <c r="AF56" s="116"/>
      <c r="AG56" s="116"/>
      <c r="AH56" s="116"/>
      <c r="AI56" s="116"/>
      <c r="AJ56" s="116"/>
      <c r="AK56" s="116"/>
      <c r="AL56" s="116"/>
      <c r="AM56" s="116"/>
      <c r="AN56" s="116"/>
      <c r="AO56" s="116"/>
      <c r="AP56" s="116"/>
      <c r="AQ56" s="116"/>
      <c r="AR56" s="116"/>
      <c r="AS56" s="116"/>
      <c r="AT56" s="116"/>
      <c r="AU56" s="116"/>
    </row>
    <row r="57" spans="2:76" ht="15.75" customHeight="1" thickBot="1" x14ac:dyDescent="0.35">
      <c r="L57" s="341" t="s">
        <v>78</v>
      </c>
      <c r="M57" s="119"/>
      <c r="N57" s="172"/>
      <c r="O57" s="173"/>
      <c r="P57" s="173"/>
      <c r="Q57" s="173"/>
      <c r="R57" s="173"/>
      <c r="S57" s="173"/>
      <c r="T57" s="179"/>
      <c r="U57" s="117"/>
      <c r="V57" s="117"/>
      <c r="W57" s="117"/>
      <c r="X57" s="117"/>
      <c r="Y57" s="117"/>
      <c r="Z57" s="117"/>
      <c r="AA57" s="470" t="s">
        <v>61</v>
      </c>
      <c r="AB57" s="118"/>
      <c r="AC57" s="119"/>
      <c r="AD57" s="119"/>
      <c r="AE57" s="119"/>
      <c r="AF57" s="119"/>
      <c r="AG57" s="119"/>
      <c r="AH57" s="119"/>
      <c r="AI57" s="119"/>
      <c r="AJ57" s="119"/>
      <c r="AK57" s="119"/>
      <c r="AL57" s="119"/>
      <c r="AM57" s="119"/>
      <c r="AN57" s="119"/>
      <c r="AO57" s="119"/>
      <c r="AP57" s="119"/>
      <c r="AQ57" s="119"/>
      <c r="AR57" s="119"/>
      <c r="AS57" s="119"/>
      <c r="AT57" s="119"/>
      <c r="AU57" s="120"/>
    </row>
    <row r="58" spans="2:76" ht="51" customHeight="1" thickBot="1" x14ac:dyDescent="0.35">
      <c r="H58" s="12"/>
      <c r="L58" s="342"/>
      <c r="M58" s="5"/>
      <c r="N58" s="27"/>
      <c r="O58" s="128"/>
      <c r="P58" s="128"/>
      <c r="Q58" s="128"/>
      <c r="R58" s="128"/>
      <c r="S58" s="128"/>
      <c r="T58" s="180"/>
      <c r="U58" s="117"/>
      <c r="V58" s="117"/>
      <c r="W58" s="117"/>
      <c r="X58" s="117"/>
      <c r="Y58" s="117"/>
      <c r="Z58" s="117"/>
      <c r="AA58" s="471"/>
      <c r="AB58" s="121"/>
      <c r="AC58" s="65"/>
      <c r="AD58" s="473" t="s">
        <v>47</v>
      </c>
      <c r="AE58" s="475" t="s">
        <v>42</v>
      </c>
      <c r="AF58" s="476"/>
      <c r="AG58" s="476"/>
      <c r="AH58" s="477"/>
      <c r="AI58" s="354" t="s">
        <v>40</v>
      </c>
      <c r="AJ58" s="355"/>
      <c r="AK58" s="354" t="s">
        <v>30</v>
      </c>
      <c r="AL58" s="355"/>
      <c r="AM58" s="354" t="s">
        <v>31</v>
      </c>
      <c r="AN58" s="355"/>
      <c r="AO58" s="354" t="s">
        <v>32</v>
      </c>
      <c r="AP58" s="355"/>
      <c r="AQ58" s="354" t="s">
        <v>33</v>
      </c>
      <c r="AR58" s="355"/>
      <c r="AS58" s="354" t="s">
        <v>34</v>
      </c>
      <c r="AT58" s="355"/>
      <c r="AU58" s="122"/>
    </row>
    <row r="59" spans="2:76" ht="43.8" thickBot="1" x14ac:dyDescent="0.35">
      <c r="C59" s="224" t="s">
        <v>129</v>
      </c>
      <c r="D59" s="225"/>
      <c r="E59" s="225" t="s">
        <v>183</v>
      </c>
      <c r="F59" s="225"/>
      <c r="G59" s="225" t="s">
        <v>166</v>
      </c>
      <c r="H59" s="225" t="s">
        <v>159</v>
      </c>
      <c r="I59" s="227" t="s">
        <v>165</v>
      </c>
      <c r="J59" s="226" t="s">
        <v>162</v>
      </c>
      <c r="L59" s="342"/>
      <c r="M59" s="5"/>
      <c r="N59" s="183" t="s">
        <v>6</v>
      </c>
      <c r="O59" s="184" t="s">
        <v>79</v>
      </c>
      <c r="P59" s="181" t="s">
        <v>6</v>
      </c>
      <c r="Q59" s="182" t="s">
        <v>80</v>
      </c>
      <c r="R59" s="177" t="s">
        <v>6</v>
      </c>
      <c r="S59" s="178" t="s">
        <v>81</v>
      </c>
      <c r="T59" s="180"/>
      <c r="U59" s="117"/>
      <c r="V59" s="117"/>
      <c r="W59" s="117"/>
      <c r="X59" s="117"/>
      <c r="Y59" s="117"/>
      <c r="Z59" s="117"/>
      <c r="AA59" s="471"/>
      <c r="AB59" s="64"/>
      <c r="AC59" s="65"/>
      <c r="AD59" s="474"/>
      <c r="AE59" s="478"/>
      <c r="AF59" s="479"/>
      <c r="AG59" s="479"/>
      <c r="AH59" s="480"/>
      <c r="AI59" s="30" t="s">
        <v>6</v>
      </c>
      <c r="AJ59" s="31" t="s">
        <v>9</v>
      </c>
      <c r="AK59" s="42" t="s">
        <v>6</v>
      </c>
      <c r="AL59" s="43" t="s">
        <v>9</v>
      </c>
      <c r="AM59" s="44" t="s">
        <v>6</v>
      </c>
      <c r="AN59" s="43" t="s">
        <v>9</v>
      </c>
      <c r="AO59" s="44" t="s">
        <v>6</v>
      </c>
      <c r="AP59" s="43" t="s">
        <v>9</v>
      </c>
      <c r="AQ59" s="44" t="s">
        <v>6</v>
      </c>
      <c r="AR59" s="43" t="s">
        <v>9</v>
      </c>
      <c r="AS59" s="44" t="s">
        <v>6</v>
      </c>
      <c r="AT59" s="43" t="s">
        <v>9</v>
      </c>
      <c r="AU59" s="122"/>
    </row>
    <row r="60" spans="2:76" ht="30" customHeight="1" thickBot="1" x14ac:dyDescent="0.35">
      <c r="C60" s="218" t="s">
        <v>160</v>
      </c>
      <c r="D60" s="219"/>
      <c r="E60" s="228">
        <v>220</v>
      </c>
      <c r="F60" s="219"/>
      <c r="G60" s="230">
        <f>1000*220/E60</f>
        <v>1000</v>
      </c>
      <c r="H60" s="219"/>
      <c r="I60" s="228">
        <v>0</v>
      </c>
      <c r="J60" s="220">
        <f>H60+I60</f>
        <v>0</v>
      </c>
      <c r="L60" s="342"/>
      <c r="M60" s="191" t="s">
        <v>74</v>
      </c>
      <c r="N60" s="185" t="e">
        <f>O60/O$63</f>
        <v>#DIV/0!</v>
      </c>
      <c r="O60" s="186"/>
      <c r="P60" s="185" t="e">
        <f>Q60/Q$63</f>
        <v>#DIV/0!</v>
      </c>
      <c r="Q60" s="186"/>
      <c r="R60" s="185" t="e">
        <f>S60/S$63</f>
        <v>#DIV/0!</v>
      </c>
      <c r="S60" s="186">
        <v>25</v>
      </c>
      <c r="T60" s="180"/>
      <c r="U60" s="117"/>
      <c r="V60" s="117"/>
      <c r="W60" s="117"/>
      <c r="X60" s="117"/>
      <c r="Y60" s="117"/>
      <c r="Z60" s="117"/>
      <c r="AA60" s="471"/>
      <c r="AB60" s="64"/>
      <c r="AC60" s="65"/>
      <c r="AD60" s="50"/>
      <c r="AE60" s="344" t="s">
        <v>43</v>
      </c>
      <c r="AF60" s="345"/>
      <c r="AG60" s="345"/>
      <c r="AH60" s="346"/>
      <c r="AI60" s="74" t="e">
        <f>AJ60/AD60</f>
        <v>#DIV/0!</v>
      </c>
      <c r="AJ60" s="71">
        <f t="shared" ref="AJ60:AJ61" si="116">AL60+AN60+AP60+AR60+AT60</f>
        <v>0</v>
      </c>
      <c r="AK60" s="56" t="e">
        <f>AL60/AD60</f>
        <v>#DIV/0!</v>
      </c>
      <c r="AL60" s="53"/>
      <c r="AM60" s="56" t="e">
        <f t="shared" ref="AM60:AM61" si="117">AN60/AD60</f>
        <v>#DIV/0!</v>
      </c>
      <c r="AN60" s="53"/>
      <c r="AO60" s="56" t="e">
        <f>AP60/AD60</f>
        <v>#DIV/0!</v>
      </c>
      <c r="AP60" s="71"/>
      <c r="AQ60" s="57" t="e">
        <f>AR60/AD60</f>
        <v>#DIV/0!</v>
      </c>
      <c r="AR60" s="53"/>
      <c r="AS60" s="56" t="e">
        <f>AT60/AD60</f>
        <v>#DIV/0!</v>
      </c>
      <c r="AT60" s="71"/>
      <c r="AU60" s="122"/>
    </row>
    <row r="61" spans="2:76" ht="30" customHeight="1" thickBot="1" x14ac:dyDescent="0.35">
      <c r="C61" s="218" t="s">
        <v>130</v>
      </c>
      <c r="D61" s="219"/>
      <c r="E61" s="228">
        <v>220</v>
      </c>
      <c r="F61" s="219"/>
      <c r="G61" s="230">
        <f>800*220/E61</f>
        <v>800</v>
      </c>
      <c r="H61" s="219"/>
      <c r="I61" s="228">
        <v>0</v>
      </c>
      <c r="J61" s="220">
        <f t="shared" ref="J61:J62" si="118">H61+I61</f>
        <v>0</v>
      </c>
      <c r="L61" s="342"/>
      <c r="M61" s="192" t="s">
        <v>94</v>
      </c>
      <c r="N61" s="187" t="e">
        <f>O61/O$63</f>
        <v>#DIV/0!</v>
      </c>
      <c r="O61" s="188"/>
      <c r="P61" s="187" t="e">
        <f>Q61/Q$63</f>
        <v>#DIV/0!</v>
      </c>
      <c r="Q61" s="188"/>
      <c r="R61" s="187" t="e">
        <f>S61/S$63</f>
        <v>#DIV/0!</v>
      </c>
      <c r="S61" s="188">
        <v>35</v>
      </c>
      <c r="T61" s="180"/>
      <c r="U61" s="117"/>
      <c r="V61" s="117"/>
      <c r="W61" s="117"/>
      <c r="X61" s="117"/>
      <c r="Y61" s="117"/>
      <c r="Z61" s="117"/>
      <c r="AA61" s="471"/>
      <c r="AB61" s="64"/>
      <c r="AC61" s="65"/>
      <c r="AD61" s="51"/>
      <c r="AE61" s="356" t="s">
        <v>46</v>
      </c>
      <c r="AF61" s="357"/>
      <c r="AG61" s="357"/>
      <c r="AH61" s="358"/>
      <c r="AI61" s="76" t="e">
        <f>AJ61/AD61</f>
        <v>#DIV/0!</v>
      </c>
      <c r="AJ61" s="72">
        <f t="shared" si="116"/>
        <v>0</v>
      </c>
      <c r="AK61" s="77" t="e">
        <f t="shared" ref="AK61:AK63" si="119">AL61/AD61</f>
        <v>#DIV/0!</v>
      </c>
      <c r="AL61" s="54"/>
      <c r="AM61" s="77" t="e">
        <f t="shared" si="117"/>
        <v>#DIV/0!</v>
      </c>
      <c r="AN61" s="54"/>
      <c r="AO61" s="77" t="e">
        <f t="shared" ref="AO61:AO63" si="120">AP61/AD61</f>
        <v>#DIV/0!</v>
      </c>
      <c r="AP61" s="72"/>
      <c r="AQ61" s="78" t="e">
        <f t="shared" ref="AQ61:AQ63" si="121">AR61/AD61</f>
        <v>#DIV/0!</v>
      </c>
      <c r="AR61" s="54"/>
      <c r="AS61" s="77" t="e">
        <f t="shared" ref="AS61:AS63" si="122">AT61/AD61</f>
        <v>#DIV/0!</v>
      </c>
      <c r="AT61" s="72"/>
      <c r="AU61" s="122"/>
    </row>
    <row r="62" spans="2:76" ht="30" customHeight="1" thickBot="1" x14ac:dyDescent="0.35">
      <c r="C62" s="221" t="s">
        <v>154</v>
      </c>
      <c r="D62" s="222"/>
      <c r="E62" s="229">
        <v>220</v>
      </c>
      <c r="F62" s="222"/>
      <c r="G62" s="231">
        <f>650*220/E62</f>
        <v>650</v>
      </c>
      <c r="H62" s="222"/>
      <c r="I62" s="229">
        <v>0</v>
      </c>
      <c r="J62" s="223">
        <f t="shared" si="118"/>
        <v>0</v>
      </c>
      <c r="L62" s="342"/>
      <c r="M62" s="193" t="s">
        <v>76</v>
      </c>
      <c r="N62" s="187" t="e">
        <f>O62/O$63</f>
        <v>#DIV/0!</v>
      </c>
      <c r="O62" s="188"/>
      <c r="P62" s="187" t="e">
        <f>Q62/Q$63</f>
        <v>#DIV/0!</v>
      </c>
      <c r="Q62" s="188"/>
      <c r="R62" s="187" t="e">
        <f>S62/S$63</f>
        <v>#DIV/0!</v>
      </c>
      <c r="S62" s="188">
        <v>80</v>
      </c>
      <c r="T62" s="180"/>
      <c r="U62" s="117"/>
      <c r="V62" s="117"/>
      <c r="W62" s="117"/>
      <c r="X62" s="117"/>
      <c r="Y62" s="117"/>
      <c r="Z62" s="117"/>
      <c r="AA62" s="471"/>
      <c r="AB62" s="64"/>
      <c r="AC62" s="65"/>
      <c r="AD62" s="50"/>
      <c r="AE62" s="344" t="s">
        <v>44</v>
      </c>
      <c r="AF62" s="345"/>
      <c r="AG62" s="345"/>
      <c r="AH62" s="346"/>
      <c r="AI62" s="74" t="e">
        <f>AJ62/AD62</f>
        <v>#DIV/0!</v>
      </c>
      <c r="AJ62" s="71">
        <f>AL62+AN62+AP62+AR62+AT62</f>
        <v>0</v>
      </c>
      <c r="AK62" s="56" t="e">
        <f t="shared" si="119"/>
        <v>#DIV/0!</v>
      </c>
      <c r="AL62" s="53"/>
      <c r="AM62" s="56" t="e">
        <f>AN62/AD62</f>
        <v>#DIV/0!</v>
      </c>
      <c r="AN62" s="53"/>
      <c r="AO62" s="56" t="e">
        <f t="shared" si="120"/>
        <v>#DIV/0!</v>
      </c>
      <c r="AP62" s="71"/>
      <c r="AQ62" s="57" t="e">
        <f t="shared" si="121"/>
        <v>#DIV/0!</v>
      </c>
      <c r="AR62" s="53"/>
      <c r="AS62" s="56" t="e">
        <f t="shared" si="122"/>
        <v>#DIV/0!</v>
      </c>
      <c r="AT62" s="71"/>
      <c r="AU62" s="122"/>
    </row>
    <row r="63" spans="2:76" ht="20.100000000000001" customHeight="1" thickBot="1" x14ac:dyDescent="0.35">
      <c r="L63" s="342"/>
      <c r="M63" s="194" t="s">
        <v>3</v>
      </c>
      <c r="N63" s="189">
        <v>1</v>
      </c>
      <c r="O63" s="190">
        <f>O54</f>
        <v>0</v>
      </c>
      <c r="P63" s="189">
        <v>1</v>
      </c>
      <c r="Q63" s="190">
        <f>Q54</f>
        <v>0</v>
      </c>
      <c r="R63" s="189">
        <v>1</v>
      </c>
      <c r="S63" s="190">
        <f>R54</f>
        <v>0</v>
      </c>
      <c r="T63" s="180"/>
      <c r="U63" s="117"/>
      <c r="V63" s="117"/>
      <c r="W63" s="117"/>
      <c r="X63" s="117"/>
      <c r="Y63" s="117"/>
      <c r="Z63" s="117"/>
      <c r="AA63" s="471"/>
      <c r="AB63" s="64"/>
      <c r="AC63" s="65"/>
      <c r="AD63" s="52"/>
      <c r="AE63" s="347" t="s">
        <v>45</v>
      </c>
      <c r="AF63" s="348"/>
      <c r="AG63" s="348"/>
      <c r="AH63" s="349"/>
      <c r="AI63" s="75" t="e">
        <f>AJ63/AD63</f>
        <v>#DIV/0!</v>
      </c>
      <c r="AJ63" s="73">
        <f>AL63+AN63+AP63+AR63+AT63</f>
        <v>0</v>
      </c>
      <c r="AK63" s="58" t="e">
        <f t="shared" si="119"/>
        <v>#DIV/0!</v>
      </c>
      <c r="AL63" s="55"/>
      <c r="AM63" s="58" t="e">
        <f>AN63/AD63</f>
        <v>#DIV/0!</v>
      </c>
      <c r="AN63" s="55"/>
      <c r="AO63" s="58" t="e">
        <f t="shared" si="120"/>
        <v>#DIV/0!</v>
      </c>
      <c r="AP63" s="73"/>
      <c r="AQ63" s="59" t="e">
        <f t="shared" si="121"/>
        <v>#DIV/0!</v>
      </c>
      <c r="AR63" s="55"/>
      <c r="AS63" s="58" t="e">
        <f t="shared" si="122"/>
        <v>#DIV/0!</v>
      </c>
      <c r="AT63" s="73"/>
      <c r="AU63" s="122"/>
    </row>
    <row r="64" spans="2:76" ht="29.4" thickBot="1" x14ac:dyDescent="0.35">
      <c r="C64" s="224" t="s">
        <v>163</v>
      </c>
      <c r="D64" s="227"/>
      <c r="E64" s="232">
        <v>215</v>
      </c>
      <c r="F64" s="227"/>
      <c r="G64" s="233">
        <f>650*220/E64</f>
        <v>665.11627906976742</v>
      </c>
      <c r="H64" s="227">
        <v>560</v>
      </c>
      <c r="I64" s="232">
        <v>0</v>
      </c>
      <c r="J64" s="226">
        <f t="shared" ref="J64" si="123">H64+I64</f>
        <v>560</v>
      </c>
      <c r="L64" s="342"/>
      <c r="M64" s="5"/>
      <c r="N64" s="27"/>
      <c r="O64" s="8"/>
      <c r="P64" s="27"/>
      <c r="Q64" s="8"/>
      <c r="R64" s="8"/>
      <c r="S64" s="8"/>
      <c r="T64" s="122"/>
      <c r="U64" s="1"/>
      <c r="AA64" s="471"/>
      <c r="AB64" s="64"/>
      <c r="AC64" s="65"/>
      <c r="AD64" s="60">
        <f>SUM(AD60:AD63)</f>
        <v>0</v>
      </c>
      <c r="AE64" s="350" t="s">
        <v>3</v>
      </c>
      <c r="AF64" s="351"/>
      <c r="AG64" s="351"/>
      <c r="AH64" s="352"/>
      <c r="AI64" s="61" t="e">
        <f t="shared" ref="AI64" si="124">AJ64/AD64</f>
        <v>#DIV/0!</v>
      </c>
      <c r="AJ64" s="70">
        <f>AL64+AN64+AP64+AR64+AT64</f>
        <v>0</v>
      </c>
      <c r="AK64" s="60"/>
      <c r="AL64" s="62">
        <f>SUM(AL60:AL63)</f>
        <v>0</v>
      </c>
      <c r="AM64" s="63" t="e">
        <f t="shared" ref="AM64:AT64" si="125">SUM(AM60:AM63)</f>
        <v>#DIV/0!</v>
      </c>
      <c r="AN64" s="62">
        <f t="shared" si="125"/>
        <v>0</v>
      </c>
      <c r="AO64" s="61" t="e">
        <f t="shared" si="125"/>
        <v>#DIV/0!</v>
      </c>
      <c r="AP64" s="62">
        <f t="shared" si="125"/>
        <v>0</v>
      </c>
      <c r="AQ64" s="63" t="e">
        <f t="shared" si="125"/>
        <v>#DIV/0!</v>
      </c>
      <c r="AR64" s="62">
        <f t="shared" si="125"/>
        <v>0</v>
      </c>
      <c r="AS64" s="63" t="e">
        <f t="shared" si="125"/>
        <v>#DIV/0!</v>
      </c>
      <c r="AT64" s="70">
        <f t="shared" si="125"/>
        <v>0</v>
      </c>
      <c r="AU64" s="122"/>
    </row>
    <row r="65" spans="3:47" ht="30" customHeight="1" thickBot="1" x14ac:dyDescent="0.35">
      <c r="C65" s="242" t="s">
        <v>164</v>
      </c>
      <c r="D65" s="234"/>
      <c r="E65" s="235">
        <v>215</v>
      </c>
      <c r="F65" s="234"/>
      <c r="G65" s="236">
        <f>650*220/E65</f>
        <v>665.11627906976742</v>
      </c>
      <c r="H65" s="234">
        <v>675</v>
      </c>
      <c r="I65" s="235">
        <v>0</v>
      </c>
      <c r="J65" s="237">
        <f t="shared" ref="J65:J66" si="126">H65+I65</f>
        <v>675</v>
      </c>
      <c r="L65" s="343"/>
      <c r="M65" s="174"/>
      <c r="N65" s="175"/>
      <c r="O65" s="176"/>
      <c r="P65" s="175"/>
      <c r="Q65" s="176"/>
      <c r="R65" s="176"/>
      <c r="S65" s="176"/>
      <c r="T65" s="124"/>
      <c r="U65" s="1"/>
      <c r="AA65" s="472"/>
      <c r="AB65" s="123"/>
      <c r="AC65" s="116"/>
      <c r="AD65" s="116"/>
      <c r="AE65" s="116"/>
      <c r="AF65" s="116"/>
      <c r="AG65" s="116"/>
      <c r="AH65" s="116"/>
      <c r="AI65" s="116"/>
      <c r="AJ65" s="116"/>
      <c r="AK65" s="116"/>
      <c r="AL65" s="116"/>
      <c r="AM65" s="116"/>
      <c r="AN65" s="116"/>
      <c r="AO65" s="116"/>
      <c r="AP65" s="116"/>
      <c r="AQ65" s="116"/>
      <c r="AR65" s="116"/>
      <c r="AS65" s="116"/>
      <c r="AT65" s="116"/>
      <c r="AU65" s="124"/>
    </row>
    <row r="66" spans="3:47" ht="30" customHeight="1" thickBot="1" x14ac:dyDescent="0.35">
      <c r="C66" s="243" t="s">
        <v>163</v>
      </c>
      <c r="D66" s="238"/>
      <c r="E66" s="239">
        <v>215</v>
      </c>
      <c r="F66" s="238"/>
      <c r="G66" s="240">
        <f>650*220/E66</f>
        <v>665.11627906976742</v>
      </c>
      <c r="H66" s="238">
        <v>575</v>
      </c>
      <c r="I66" s="239">
        <v>100</v>
      </c>
      <c r="J66" s="241">
        <f t="shared" si="126"/>
        <v>675</v>
      </c>
    </row>
    <row r="67" spans="3:47" ht="30" customHeight="1" x14ac:dyDescent="0.3"/>
    <row r="68" spans="3:47" ht="30" customHeight="1" x14ac:dyDescent="0.3"/>
    <row r="69" spans="3:47" x14ac:dyDescent="0.3">
      <c r="L69" s="3" t="s">
        <v>75</v>
      </c>
    </row>
  </sheetData>
  <autoFilter ref="B11:S54" xr:uid="{00000000-0009-0000-0000-000001000000}"/>
  <mergeCells count="141">
    <mergeCell ref="BK10:BN10"/>
    <mergeCell ref="BC9:BF9"/>
    <mergeCell ref="BK9:BN9"/>
    <mergeCell ref="AY9:BB9"/>
    <mergeCell ref="BG9:BJ9"/>
    <mergeCell ref="AU10:AX10"/>
    <mergeCell ref="AY10:BB10"/>
    <mergeCell ref="I13:K13"/>
    <mergeCell ref="AM7:AP7"/>
    <mergeCell ref="AI9:AL9"/>
    <mergeCell ref="AM9:AP9"/>
    <mergeCell ref="AU9:AX9"/>
    <mergeCell ref="AQ9:AT9"/>
    <mergeCell ref="AQ7:AT7"/>
    <mergeCell ref="AY7:BB7"/>
    <mergeCell ref="AI8:AJ8"/>
    <mergeCell ref="AI7:AL7"/>
    <mergeCell ref="AM8:AN8"/>
    <mergeCell ref="AO8:AP8"/>
    <mergeCell ref="AQ8:AR8"/>
    <mergeCell ref="BG8:BH8"/>
    <mergeCell ref="BI8:BJ8"/>
    <mergeCell ref="AS8:AT8"/>
    <mergeCell ref="AU8:AV8"/>
    <mergeCell ref="BO7:BP7"/>
    <mergeCell ref="BG7:BJ7"/>
    <mergeCell ref="AU7:AX7"/>
    <mergeCell ref="BC7:BF7"/>
    <mergeCell ref="BK7:BN7"/>
    <mergeCell ref="AA57:AA65"/>
    <mergeCell ref="AD58:AD59"/>
    <mergeCell ref="AQ58:AR58"/>
    <mergeCell ref="AO58:AP58"/>
    <mergeCell ref="AM58:AN58"/>
    <mergeCell ref="AK58:AL58"/>
    <mergeCell ref="AI58:AJ58"/>
    <mergeCell ref="AE58:AH59"/>
    <mergeCell ref="AA6:AA10"/>
    <mergeCell ref="AC6:BP6"/>
    <mergeCell ref="AC7:AD7"/>
    <mergeCell ref="AE7:AH7"/>
    <mergeCell ref="AE9:AH9"/>
    <mergeCell ref="AI10:AL10"/>
    <mergeCell ref="AM10:AP10"/>
    <mergeCell ref="AQ10:AT10"/>
    <mergeCell ref="BM8:BN8"/>
    <mergeCell ref="BK8:BL8"/>
    <mergeCell ref="AK8:AL8"/>
    <mergeCell ref="D42:E42"/>
    <mergeCell ref="C47:H47"/>
    <mergeCell ref="E48:H48"/>
    <mergeCell ref="D49:E50"/>
    <mergeCell ref="D52:E53"/>
    <mergeCell ref="E51:H51"/>
    <mergeCell ref="B32:C34"/>
    <mergeCell ref="D33:E34"/>
    <mergeCell ref="B12:L12"/>
    <mergeCell ref="C13:H13"/>
    <mergeCell ref="E14:H14"/>
    <mergeCell ref="E28:H28"/>
    <mergeCell ref="C35:H35"/>
    <mergeCell ref="E32:H32"/>
    <mergeCell ref="E36:H36"/>
    <mergeCell ref="B36:C37"/>
    <mergeCell ref="D37:E37"/>
    <mergeCell ref="C31:H31"/>
    <mergeCell ref="B14:C30"/>
    <mergeCell ref="D15:E17"/>
    <mergeCell ref="D29:E30"/>
    <mergeCell ref="I31:K31"/>
    <mergeCell ref="E18:H18"/>
    <mergeCell ref="I37:K38"/>
    <mergeCell ref="C2:S2"/>
    <mergeCell ref="I6:L6"/>
    <mergeCell ref="T9:U9"/>
    <mergeCell ref="T10:U10"/>
    <mergeCell ref="AC9:AD9"/>
    <mergeCell ref="AC8:AD8"/>
    <mergeCell ref="V9:W9"/>
    <mergeCell ref="X9:Y9"/>
    <mergeCell ref="V10:W10"/>
    <mergeCell ref="X10:Y10"/>
    <mergeCell ref="AC10:AD10"/>
    <mergeCell ref="Z6:Z10"/>
    <mergeCell ref="X6:Y8"/>
    <mergeCell ref="V6:W8"/>
    <mergeCell ref="T6:U8"/>
    <mergeCell ref="A4:S4"/>
    <mergeCell ref="N10:O10"/>
    <mergeCell ref="P10:Q10"/>
    <mergeCell ref="B10:C10"/>
    <mergeCell ref="D10:E10"/>
    <mergeCell ref="F10:H10"/>
    <mergeCell ref="E25:H25"/>
    <mergeCell ref="I25:K25"/>
    <mergeCell ref="D26:E27"/>
    <mergeCell ref="I26:K27"/>
    <mergeCell ref="D19:E21"/>
    <mergeCell ref="E22:H22"/>
    <mergeCell ref="I22:K22"/>
    <mergeCell ref="D23:E24"/>
    <mergeCell ref="I23:K24"/>
    <mergeCell ref="BC10:BF10"/>
    <mergeCell ref="AG8:AH8"/>
    <mergeCell ref="AE8:AF8"/>
    <mergeCell ref="I14:K14"/>
    <mergeCell ref="AE10:AH10"/>
    <mergeCell ref="I18:K18"/>
    <mergeCell ref="I35:K35"/>
    <mergeCell ref="I33:K34"/>
    <mergeCell ref="BA8:BB8"/>
    <mergeCell ref="BC8:BD8"/>
    <mergeCell ref="BE8:BF8"/>
    <mergeCell ref="I28:K28"/>
    <mergeCell ref="I29:K30"/>
    <mergeCell ref="AW8:AX8"/>
    <mergeCell ref="AY8:AZ8"/>
    <mergeCell ref="BO4:BP4"/>
    <mergeCell ref="L57:L65"/>
    <mergeCell ref="AE62:AH62"/>
    <mergeCell ref="AE63:AH63"/>
    <mergeCell ref="AE64:AH64"/>
    <mergeCell ref="T4:AK4"/>
    <mergeCell ref="AL4:BC4"/>
    <mergeCell ref="BD4:BN4"/>
    <mergeCell ref="AS58:AT58"/>
    <mergeCell ref="AE60:AH60"/>
    <mergeCell ref="AE61:AH61"/>
    <mergeCell ref="B54:L54"/>
    <mergeCell ref="B39:L39"/>
    <mergeCell ref="C40:H40"/>
    <mergeCell ref="E41:H41"/>
    <mergeCell ref="B41:C42"/>
    <mergeCell ref="B48:C53"/>
    <mergeCell ref="BO8:BP8"/>
    <mergeCell ref="BO9:BP9"/>
    <mergeCell ref="BO10:BP10"/>
    <mergeCell ref="E44:H44"/>
    <mergeCell ref="I36:K36"/>
    <mergeCell ref="I32:K32"/>
    <mergeCell ref="BG10:BJ10"/>
  </mergeCells>
  <phoneticPr fontId="19" type="noConversion"/>
  <conditionalFormatting sqref="AI60">
    <cfRule type="cellIs" dxfId="14" priority="14" operator="equal">
      <formula>1</formula>
    </cfRule>
    <cfRule type="cellIs" dxfId="13" priority="15" operator="greaterThan">
      <formula>1</formula>
    </cfRule>
    <cfRule type="cellIs" dxfId="12" priority="16" operator="greaterThan">
      <formula>0.8</formula>
    </cfRule>
    <cfRule type="cellIs" dxfId="11" priority="17" operator="greaterThan">
      <formula>1</formula>
    </cfRule>
  </conditionalFormatting>
  <conditionalFormatting sqref="AI61:AI63">
    <cfRule type="cellIs" dxfId="10" priority="13" operator="greaterThan">
      <formula>0.8</formula>
    </cfRule>
  </conditionalFormatting>
  <conditionalFormatting sqref="AI61">
    <cfRule type="cellIs" dxfId="9" priority="12" operator="equal">
      <formula>1</formula>
    </cfRule>
  </conditionalFormatting>
  <conditionalFormatting sqref="AI62:AI63">
    <cfRule type="cellIs" dxfId="8" priority="11" operator="equal">
      <formula>1</formula>
    </cfRule>
  </conditionalFormatting>
  <conditionalFormatting sqref="AI63">
    <cfRule type="cellIs" dxfId="7" priority="10" operator="equal">
      <formula>1</formula>
    </cfRule>
  </conditionalFormatting>
  <conditionalFormatting sqref="AI64">
    <cfRule type="cellIs" dxfId="6" priority="9" operator="greaterThan">
      <formula>0.8</formula>
    </cfRule>
  </conditionalFormatting>
  <conditionalFormatting sqref="AI60:AI64">
    <cfRule type="cellIs" dxfId="5" priority="7" operator="greaterThan">
      <formula>1</formula>
    </cfRule>
    <cfRule type="cellIs" dxfId="4" priority="8" operator="equal">
      <formula>1</formula>
    </cfRule>
  </conditionalFormatting>
  <conditionalFormatting sqref="H60:H62 H64:H65">
    <cfRule type="cellIs" dxfId="3" priority="3" operator="greaterThan">
      <formula>$G60</formula>
    </cfRule>
    <cfRule type="cellIs" dxfId="2" priority="4" operator="lessThan">
      <formula>$G60</formula>
    </cfRule>
  </conditionalFormatting>
  <conditionalFormatting sqref="H66">
    <cfRule type="cellIs" dxfId="1" priority="1" operator="greaterThan">
      <formula>$G66</formula>
    </cfRule>
    <cfRule type="cellIs" dxfId="0" priority="2" operator="lessThan">
      <formula>$G66</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5886E9C0F7AD4EBB7447B6524AAC45" ma:contentTypeVersion="1" ma:contentTypeDescription="Crée un document." ma:contentTypeScope="" ma:versionID="302606d6870fa42a1bd86726a1f24dca">
  <xsd:schema xmlns:xsd="http://www.w3.org/2001/XMLSchema" xmlns:xs="http://www.w3.org/2001/XMLSchema" xmlns:p="http://schemas.microsoft.com/office/2006/metadata/properties" xmlns:ns2="1f00af46-f5d5-48a3-a990-ac6ff05f15fa" targetNamespace="http://schemas.microsoft.com/office/2006/metadata/properties" ma:root="true" ma:fieldsID="60ce44847ec07e9cce56f37eaad69fbf" ns2:_="">
    <xsd:import namespace="1f00af46-f5d5-48a3-a990-ac6ff05f15f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0af46-f5d5-48a3-a990-ac6ff05f15f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C379F-496B-465E-A033-676859480330}">
  <ds:schemaRefs>
    <ds:schemaRef ds:uri="http://schemas.microsoft.com/sharepoint/v3/contenttype/forms"/>
  </ds:schemaRefs>
</ds:datastoreItem>
</file>

<file path=customXml/itemProps2.xml><?xml version="1.0" encoding="utf-8"?>
<ds:datastoreItem xmlns:ds="http://schemas.openxmlformats.org/officeDocument/2006/customXml" ds:itemID="{F847B32B-DC71-4D46-AE89-F983ED213FE3}">
  <ds:schemaRef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1f00af46-f5d5-48a3-a990-ac6ff05f15fa"/>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BBD6ADB-38FE-409D-AC96-CBC04AA00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0af46-f5d5-48a3-a990-ac6ff05f15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1 - Suivi Budgétaire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BONNET Sylvain</dc:creator>
  <cp:lastModifiedBy>VORILLION Patricia</cp:lastModifiedBy>
  <dcterms:created xsi:type="dcterms:W3CDTF">2019-12-09T13:15:23Z</dcterms:created>
  <dcterms:modified xsi:type="dcterms:W3CDTF">2024-02-21T09:32:49Z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0x0101005C5886E9C0F7AD4EBB7447B6524AAC45</vt:lpwstr>
  </property>
</Properties>
</file>