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drawings/drawing3.xml" ContentType="application/vnd.openxmlformats-officedocument.drawing+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drawings/drawing4.xml" ContentType="application/vnd.openxmlformats-officedocument.drawing+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drawings/drawing5.xml" ContentType="application/vnd.openxmlformats-officedocument.drawing+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drawings/drawing6.xml" ContentType="application/vnd.openxmlformats-officedocument.drawing+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ate1904="1" codeName="ThisWorkbook"/>
  <mc:AlternateContent xmlns:mc="http://schemas.openxmlformats.org/markup-compatibility/2006">
    <mc:Choice Requires="x15">
      <x15ac:absPath xmlns:x15ac="http://schemas.microsoft.com/office/spreadsheetml/2010/11/ac" url="M:\Alimentation\Gaspillages\Label anti gaspi\REFERENTIEL RESTAURATION\arrêté\publication page label\"/>
    </mc:Choice>
  </mc:AlternateContent>
  <bookViews>
    <workbookView xWindow="0" yWindow="0" windowWidth="20490" windowHeight="8790" tabRatio="794" firstSheet="12" activeTab="15"/>
  </bookViews>
  <sheets>
    <sheet name="Sommaire" sheetId="20" r:id="rId1"/>
    <sheet name="1 - Informations candidat" sheetId="1" r:id="rId2"/>
    <sheet name="2-Annexe Eligibilité groupe" sheetId="2" state="hidden" r:id="rId3"/>
    <sheet name="2.1 - Durées d'audit" sheetId="14" r:id="rId4"/>
    <sheet name="2.2 - Plan d'audit" sheetId="19" r:id="rId5"/>
    <sheet name="3.1 - DA transversal" sheetId="15" r:id="rId6"/>
    <sheet name="3.2 - DA1" sheetId="4" r:id="rId7"/>
    <sheet name="3.3 - DA2" sheetId="5" r:id="rId8"/>
    <sheet name="3.4 - DA3" sheetId="6" r:id="rId9"/>
    <sheet name="3.5 - DA4 " sheetId="25" r:id="rId10"/>
    <sheet name="3.6 - Synthèse non-conformités" sheetId="13" r:id="rId11"/>
    <sheet name="3.7 - Fiche non-conformité" sheetId="16" r:id="rId12"/>
    <sheet name="3.8 - Synthèse et notation" sheetId="3" r:id="rId13"/>
    <sheet name="3.9 - PV de clôture" sheetId="18" r:id="rId14"/>
    <sheet name="4.1 - Suivi - Non-conformités" sheetId="27" r:id="rId15"/>
    <sheet name="4.2 Suivi - Synthèse &amp; notation" sheetId="22" r:id="rId16"/>
    <sheet name="5 - Contrôle d'usage marque" sheetId="24" r:id="rId17"/>
    <sheet name="Data" sheetId="11" state="hidden" r:id="rId18"/>
    <sheet name="Feuil2" sheetId="30" state="hidden" r:id="rId19"/>
    <sheet name="7-Durée GMS, métiers de bouche" sheetId="7" state="hidden" r:id="rId20"/>
    <sheet name="8-Durée Grossistes" sheetId="8" state="hidden" r:id="rId21"/>
    <sheet name="9-Durée Siège" sheetId="9" state="hidden" r:id="rId22"/>
    <sheet name="Contrôle Résultat" sheetId="12" state="hidden" r:id="rId23"/>
  </sheets>
  <definedNames>
    <definedName name="_xlnm.Print_Area" localSheetId="16">'5 - Contrôle d''usage marque'!$A$1:$H$12</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Q5" i="11" l="1"/>
  <c r="G37" i="3" l="1"/>
  <c r="G36" i="3"/>
  <c r="G35" i="3"/>
  <c r="G34" i="3"/>
  <c r="G33" i="3"/>
  <c r="D36" i="3"/>
  <c r="D35" i="3"/>
  <c r="D34" i="3"/>
  <c r="D33" i="3"/>
  <c r="D37" i="3" s="1"/>
  <c r="D29" i="3"/>
  <c r="D28" i="3"/>
  <c r="D18" i="3"/>
  <c r="G14" i="3"/>
  <c r="D14" i="3"/>
  <c r="D13" i="3"/>
  <c r="D6" i="3"/>
  <c r="D5" i="3"/>
  <c r="D7" i="3" s="1"/>
  <c r="D4" i="3"/>
  <c r="R5" i="11"/>
  <c r="AP5" i="11"/>
  <c r="AO5" i="11"/>
  <c r="AN5" i="11"/>
  <c r="AM5" i="11"/>
  <c r="AK5" i="11"/>
  <c r="AJ5" i="11"/>
  <c r="AI5" i="11"/>
  <c r="D27" i="3" s="1"/>
  <c r="AH5" i="11"/>
  <c r="D26" i="3" s="1"/>
  <c r="AG5" i="11"/>
  <c r="D25" i="3" s="1"/>
  <c r="AE5" i="11"/>
  <c r="D21" i="3" s="1"/>
  <c r="AD5" i="11"/>
  <c r="D20" i="3" s="1"/>
  <c r="AC5" i="11"/>
  <c r="D19" i="3" s="1"/>
  <c r="AB5" i="11"/>
  <c r="Y5" i="11"/>
  <c r="X5" i="11"/>
  <c r="W5" i="11"/>
  <c r="D12" i="3" s="1"/>
  <c r="V5" i="11"/>
  <c r="D11" i="3" s="1"/>
  <c r="U5" i="11"/>
  <c r="D10" i="3" s="1"/>
  <c r="S5" i="11"/>
  <c r="G18" i="3" l="1"/>
  <c r="G13" i="3"/>
  <c r="G12" i="3"/>
  <c r="G15" i="3"/>
  <c r="G11" i="3"/>
  <c r="G10" i="3"/>
  <c r="G6" i="3"/>
  <c r="G4" i="3"/>
  <c r="D15" i="3" l="1"/>
  <c r="G7" i="3" l="1"/>
  <c r="G30" i="3" l="1"/>
  <c r="G29" i="3"/>
  <c r="G28" i="3"/>
  <c r="G27" i="3"/>
  <c r="G26" i="3"/>
  <c r="G25" i="3"/>
  <c r="G22" i="3"/>
  <c r="G21" i="3"/>
  <c r="G20" i="3"/>
  <c r="G19" i="3"/>
  <c r="G5" i="3"/>
  <c r="D30" i="3" l="1"/>
  <c r="C19" i="11" l="1"/>
  <c r="D19" i="11" s="1"/>
  <c r="C18" i="11"/>
  <c r="D18" i="11" s="1"/>
  <c r="C17" i="11"/>
  <c r="D17" i="11" s="1"/>
  <c r="C16" i="11"/>
  <c r="D16" i="11" s="1"/>
  <c r="C15" i="11"/>
  <c r="D15" i="11" s="1"/>
  <c r="C14" i="11"/>
  <c r="D14" i="11" s="1"/>
  <c r="C13" i="11"/>
  <c r="D13" i="11" s="1"/>
  <c r="C12" i="11"/>
  <c r="D12" i="11" s="1"/>
  <c r="C11" i="11"/>
  <c r="D11" i="11" s="1"/>
  <c r="C10" i="11"/>
  <c r="D10" i="11" s="1"/>
  <c r="C9" i="11"/>
  <c r="D9" i="11" s="1"/>
  <c r="C8" i="11"/>
  <c r="D8" i="11" s="1"/>
  <c r="C7" i="11"/>
  <c r="D7" i="11" s="1"/>
  <c r="C6" i="11"/>
  <c r="D6" i="11" s="1"/>
  <c r="C5" i="11"/>
  <c r="D5" i="11" s="1"/>
  <c r="C4" i="11"/>
  <c r="D4" i="11" s="1"/>
  <c r="C3" i="11"/>
  <c r="D3" i="11" s="1"/>
  <c r="C2" i="11"/>
  <c r="D2" i="11" s="1"/>
  <c r="B21" i="8"/>
  <c r="D21" i="7"/>
  <c r="C21" i="7"/>
  <c r="B21" i="7"/>
  <c r="E9" i="11" l="1"/>
  <c r="G13" i="12" s="1"/>
  <c r="E7" i="11"/>
  <c r="G11" i="12" s="1"/>
  <c r="E12" i="11"/>
  <c r="E18" i="11"/>
  <c r="E4" i="11"/>
  <c r="C8" i="12" s="1"/>
  <c r="E2" i="11"/>
  <c r="E5" i="11"/>
  <c r="G9" i="12" s="1"/>
  <c r="E11" i="11"/>
  <c r="E15" i="12" s="1"/>
  <c r="E8" i="11"/>
  <c r="E12" i="12" s="1"/>
  <c r="E10" i="11"/>
  <c r="E14" i="12" s="1"/>
  <c r="E14" i="11"/>
  <c r="E16" i="11"/>
  <c r="E13" i="11"/>
  <c r="E15" i="11"/>
  <c r="E17" i="11"/>
  <c r="E19" i="11"/>
  <c r="E3" i="11"/>
  <c r="E6" i="11"/>
  <c r="G6" i="12" l="1"/>
  <c r="F13" i="12"/>
  <c r="C13" i="12"/>
  <c r="E13" i="12"/>
  <c r="D13" i="12"/>
  <c r="C11" i="12"/>
  <c r="F9" i="12"/>
  <c r="C9" i="12"/>
  <c r="D9" i="12"/>
  <c r="G8" i="12"/>
  <c r="F11" i="12"/>
  <c r="C7" i="12"/>
  <c r="E11" i="12"/>
  <c r="G14" i="12"/>
  <c r="D7" i="12"/>
  <c r="D11" i="12"/>
  <c r="E9" i="12"/>
  <c r="D14" i="12"/>
  <c r="G12" i="12"/>
  <c r="F7" i="12"/>
  <c r="E7" i="12"/>
  <c r="F12" i="12"/>
  <c r="D8" i="12"/>
  <c r="D12" i="12"/>
  <c r="C15" i="12"/>
  <c r="G7" i="12"/>
  <c r="C12" i="12"/>
  <c r="E6" i="12"/>
  <c r="F6" i="12"/>
  <c r="D6" i="12"/>
  <c r="C6" i="12"/>
  <c r="F14" i="12"/>
  <c r="E8" i="12"/>
  <c r="F8" i="12"/>
  <c r="G15" i="12"/>
  <c r="D15" i="12"/>
  <c r="F15" i="12"/>
  <c r="C14" i="12"/>
  <c r="E10" i="12"/>
  <c r="F10" i="12"/>
  <c r="D10" i="12"/>
  <c r="G10" i="12"/>
  <c r="C10" i="12"/>
  <c r="D22" i="3" l="1"/>
  <c r="D45" i="3" s="1"/>
</calcChain>
</file>

<file path=xl/sharedStrings.xml><?xml version="1.0" encoding="utf-8"?>
<sst xmlns="http://schemas.openxmlformats.org/spreadsheetml/2006/main" count="1279" uniqueCount="775">
  <si>
    <t>Grossistes</t>
  </si>
  <si>
    <t>1.4 Sensibiliser et former le personnel aux bonnes pratiques anti-gaspi liées aux appro/achat</t>
  </si>
  <si>
    <t xml:space="preserve">
3.1 Promouvoir une optimisation du don comme solution de gestion de ses invendus</t>
  </si>
  <si>
    <t>Modalités d'audit</t>
  </si>
  <si>
    <t>Points de contrôle et modes de preuves (des exemples d’action)</t>
  </si>
  <si>
    <t>Mettre à disposition un outil pédagogique anti-gaspi axé sur les bonnes pratiques en appro/achat</t>
  </si>
  <si>
    <t xml:space="preserve">Points de contrôle des exemples d’action </t>
  </si>
  <si>
    <t>Mettre à disposition un outil pédagogique anti-gaspi axé sur les bonnes pratiques (liées au don, ou à d'autres types de valorisation si concerné)</t>
  </si>
  <si>
    <t>GMS et Métiers de bouche</t>
  </si>
  <si>
    <t>Audit initial - "re-labellisation"</t>
  </si>
  <si>
    <t xml:space="preserve"> re-cotation</t>
  </si>
  <si>
    <r>
      <rPr>
        <b/>
        <sz val="11"/>
        <color indexed="8"/>
        <rFont val="Helvetica Neue"/>
      </rPr>
      <t>Tranche 1</t>
    </r>
    <r>
      <rPr>
        <sz val="10"/>
        <color indexed="8"/>
        <rFont val="Helvetica Neue"/>
      </rPr>
      <t xml:space="preserve">
</t>
    </r>
    <r>
      <rPr>
        <sz val="10"/>
        <color indexed="8"/>
        <rFont val="Helvetica Neue"/>
      </rPr>
      <t>Moins de 400m² (proxi)</t>
    </r>
  </si>
  <si>
    <t>Audit siège - nécessité d'avoir une homogénéité de fonctionnement (par marques / concepts)*</t>
  </si>
  <si>
    <r>
      <rPr>
        <b/>
        <sz val="11"/>
        <color indexed="8"/>
        <rFont val="Helvetica Neue"/>
      </rPr>
      <t>Tranche 2</t>
    </r>
    <r>
      <rPr>
        <sz val="10"/>
        <color indexed="8"/>
        <rFont val="Helvetica Neue"/>
      </rPr>
      <t xml:space="preserve">
</t>
    </r>
    <r>
      <rPr>
        <sz val="10"/>
        <color indexed="8"/>
        <rFont val="Helvetica Neue"/>
      </rPr>
      <t>Entre 400 et 2500 m² (super)</t>
    </r>
  </si>
  <si>
    <t>Toutes les infos sont auditables au niveau de l'établissement</t>
  </si>
  <si>
    <t>Trame de rapport : poser la question en GT : synthèse générale du niveau de maturité observé (vs le diag initial) puis liste des points forts et points à pérénniser par critères</t>
  </si>
  <si>
    <t>Auto-diag et candidature*</t>
  </si>
  <si>
    <t xml:space="preserve">Préparation de l'audit hors site </t>
  </si>
  <si>
    <t>audit siège</t>
  </si>
  <si>
    <t>NA</t>
  </si>
  <si>
    <t>0,5 à 1**</t>
  </si>
  <si>
    <t>Audit établissement sur site</t>
  </si>
  <si>
    <t>0,5 (4h si audit siège)</t>
  </si>
  <si>
    <t>1 (0,75 si audit siège)</t>
  </si>
  <si>
    <t>1,5 (1 jour si audit siège)</t>
  </si>
  <si>
    <t xml:space="preserve">Coordination </t>
  </si>
  <si>
    <t>Rapport et labellisation hors site</t>
  </si>
  <si>
    <t>TOTAL</t>
  </si>
  <si>
    <t>* à multiplier par schéma organisationnel (nb de critère et nb de magasin)</t>
  </si>
  <si>
    <t>Exemple : tranche 1 : 1 enseigne avec 10 établissements de tranche 1 = 10x1,5 + 0,5 jour</t>
  </si>
  <si>
    <t xml:space="preserve">Audits de suivis 1 et 2 - maintien du niveau obtenu </t>
  </si>
  <si>
    <t>maintien de la note sauf si KO non respecté</t>
  </si>
  <si>
    <r>
      <rPr>
        <b/>
        <sz val="11"/>
        <color indexed="8"/>
        <rFont val="Helvetica Neue"/>
      </rPr>
      <t>Tranche 1</t>
    </r>
    <r>
      <rPr>
        <sz val="10"/>
        <color indexed="8"/>
        <rFont val="Helvetica Neue"/>
      </rPr>
      <t xml:space="preserve">
</t>
    </r>
    <r>
      <rPr>
        <sz val="10"/>
        <color indexed="8"/>
        <rFont val="Helvetica Neue"/>
      </rPr>
      <t>Moins de 400m2 (proxi)</t>
    </r>
  </si>
  <si>
    <t>Auto-diag et candidature</t>
  </si>
  <si>
    <t xml:space="preserve">règles d'optimisation des durées d'audit établissement dans le cadre des activités centralisées au niveau de l'enseigne </t>
  </si>
  <si>
    <t xml:space="preserve">la durée de l'audit de l'établissement ne peut pas être réduite de plus de 50% </t>
  </si>
  <si>
    <t>la durée d'audit site peuvent être réduite de 30 ou 50 % en fonction de la centralisation des actions et des enregistrements / modes de preuve : DA 1 et DA3</t>
  </si>
  <si>
    <t>auto-diag et candidature :</t>
  </si>
  <si>
    <t>doit permettre d'identifier la part des critères à auditer au niveau de l'enseigne de celle à auditer au niveau de l'établissement</t>
  </si>
  <si>
    <t>le siège s'entend comme une unité homogène de centralisation, d'enregistrements, etc.</t>
  </si>
  <si>
    <t>on audite au niveau de magasin que ce qui est décidé au niveau de l'enseigne s'applique bien</t>
  </si>
  <si>
    <t>Tranche unique</t>
  </si>
  <si>
    <t>Exemple : 1 enseigne avec 10 établissements = 10x1 + 0,5 jour</t>
  </si>
  <si>
    <t>la durée d'audit site peut être réduite de 30 ou 50 % en fonction de la centralisation des actions et des enregistrements / modes de preuve (sur tous les DA)</t>
  </si>
  <si>
    <t>Audits initiaux et suivis</t>
  </si>
  <si>
    <t>Système Organisationnel 1</t>
  </si>
  <si>
    <t>Par système organisationnel supplémentaire</t>
  </si>
  <si>
    <t>total</t>
  </si>
  <si>
    <t xml:space="preserve">1 établissement tranche 1 avec moins de 5 critères siège : 1 jour + 1 jour </t>
  </si>
  <si>
    <t>&lt; 5 critères à auditer au siège</t>
  </si>
  <si>
    <t>5-6 critères à auditer au siège</t>
  </si>
  <si>
    <t>&gt; 6 critères à auditer au siège</t>
  </si>
  <si>
    <t>système organisationnel : nécessité d'avoir une homogénéité de fonctionnement (par marques / concepts)*</t>
  </si>
  <si>
    <t>Pièce à fournir</t>
  </si>
  <si>
    <t>on audite au niveau du magasin que ce qui est décidé au niveau de l'enseigne s'applique bien</t>
  </si>
  <si>
    <r>
      <rPr>
        <b/>
        <sz val="11"/>
        <color indexed="8"/>
        <rFont val="Helvetica Neue"/>
      </rPr>
      <t>Tranche 3</t>
    </r>
    <r>
      <rPr>
        <sz val="10"/>
        <color indexed="8"/>
        <rFont val="Helvetica Neue"/>
      </rPr>
      <t xml:space="preserve">
Au-delà de 2500 m² (hyper)</t>
    </r>
  </si>
  <si>
    <t>Ligne</t>
  </si>
  <si>
    <t>Résultat</t>
  </si>
  <si>
    <t>Résultat ordonné</t>
  </si>
  <si>
    <t>Catégorie</t>
  </si>
  <si>
    <t>Critère</t>
  </si>
  <si>
    <t>Modalité d'audit DA1</t>
  </si>
  <si>
    <t>Modalité d'audit DA2</t>
  </si>
  <si>
    <t>Modalité d'audit DA3</t>
  </si>
  <si>
    <t>GMS</t>
  </si>
  <si>
    <t>Métiers de Bouche</t>
  </si>
  <si>
    <t>Métiers de bouche</t>
  </si>
  <si>
    <t>Résultats</t>
  </si>
  <si>
    <t>Catégories d'acteur</t>
  </si>
  <si>
    <t/>
  </si>
  <si>
    <t xml:space="preserve">Numéro SIRET -
Enseigne de rattachement </t>
  </si>
  <si>
    <t>Objet</t>
  </si>
  <si>
    <t>A remplir par la personne morale candidate : Engagement sur l'honneur du respect de la réglementation en vigueur applicable aux distributeurs (sur la base de l’annexe réglementaire) et de l'absence d'infraction ou de condamnation sur une période de 12 mois a minima</t>
  </si>
  <si>
    <t>A remplir</t>
  </si>
  <si>
    <t>Adresse de l'enseigne de rattachement</t>
  </si>
  <si>
    <t>E-mail de l'enseigne de rattachement</t>
  </si>
  <si>
    <t>Adresse - Etablissement</t>
  </si>
  <si>
    <t>Surface - Etablissement</t>
  </si>
  <si>
    <t>Effectifs - Etablissement</t>
  </si>
  <si>
    <t>Coordonnées des interlocuteurs siège (nom, téléphone, e-mail)</t>
  </si>
  <si>
    <t>Coordonnées des interlocuteurs établissement (nom, téléphone, e-mail)</t>
  </si>
  <si>
    <t>Nom - Etablissement candidat</t>
  </si>
  <si>
    <t xml:space="preserve">A remplir   </t>
  </si>
  <si>
    <t xml:space="preserve">A remplir </t>
  </si>
  <si>
    <t>A remplir pour tout établissement</t>
  </si>
  <si>
    <t xml:space="preserve">A remplir pour un établissement unique </t>
  </si>
  <si>
    <t xml:space="preserve">Numéro SIRET -Etablissement </t>
  </si>
  <si>
    <t>Numéro SIRET de l'enseigne de rattachement</t>
  </si>
  <si>
    <t>A indiquer dans l'onglet "Vue d'ensemble" : critères à auditer au niveau de l’établissement ou du siège (nécessité d'avoir une homogénéité de fonctionnement) + interlocuteur(s) par critère
[Pré-rempli à titre indicatif - modifications sur justification]</t>
  </si>
  <si>
    <r>
      <t>A remplir par l'enseigne lorsque plusieurs établissements sont concernés par la demande de labellisation : annexe "Eligibilité groupe"</t>
    </r>
    <r>
      <rPr>
        <b/>
        <strike/>
        <sz val="10"/>
        <color indexed="15"/>
        <rFont val="Helvetica Neue"/>
      </rPr>
      <t/>
    </r>
  </si>
  <si>
    <t>Adresse de l’établissement</t>
  </si>
  <si>
    <t>Téléphone(s) de l’établissement</t>
  </si>
  <si>
    <t>E-mail de l’établissement</t>
  </si>
  <si>
    <t>Coordonnées des interlocuteurs (nom, téléphone et e-mail si différents de ceux de l'établissement)</t>
  </si>
  <si>
    <t>Exemples d’action pour remplir le critère</t>
  </si>
  <si>
    <t>Pondération</t>
  </si>
  <si>
    <t xml:space="preserve">LABEL ANTI-GASPILLAGE ALIMENTAIRE DISTRIBUTION - ANNEXE D’ÉLIGIBILITÉ EN CAS DE DEMANDE DE LABELLISATION POUR PLUSIEURS ÉTABLISSEMENTS  </t>
  </si>
  <si>
    <t>LABEL ANTI-GASPILLAGE ALIMENTAIRE DISTRIBUTION</t>
  </si>
  <si>
    <t>Niveau de labellisation :</t>
  </si>
  <si>
    <t>Où : variable
Qui : variable selon action(s) présentée(s)
Quoi : documents de veille, présentation d'expérimentation de nouvelles solutions, etc</t>
  </si>
  <si>
    <t>Où : point de vente
Qui : variable selon action(s) présentée(s)
Quoi : documents de veille, présentation d'expérimentation de nouvelles solutions, etc</t>
  </si>
  <si>
    <t>Où : établissement
Qui : variable selon action(s) présentée(s)
Quoi : documents de veille, présentation d'expérimentation de nouvelles solutions, etc</t>
  </si>
  <si>
    <t>Où : point de vente
Qui : chef d'entreprise
Quoi :
- entretien avec le personnel : sur la description du process mis en place pour communiquer auprès des clients
- vérification documentaire : tout type de documents de communication
- vérification visuelle : dans la surface de vente ; montrer affichage / PLV / bac</t>
  </si>
  <si>
    <t>Où : siège
Qui : commerce + qualité client
Quoi : 
- entretien avec le personnel : sur la description du process mis en place pour communiquer auprès des clients
- vérification documentaire : tout type de documents de communication (courrier, mail, etc)</t>
  </si>
  <si>
    <t>Où : établissement
Qui : directeur de l'établissement
Quoi :
- entretien avec le personnel : sur la description du process mis en place pour communiquer auprès des clients
- vérification documentaire : tout type de documents de communication (en point de vente, sur site internet)
- vérification visuelle : dans la surface de vente ; montrer affichage / PLV / bac</t>
  </si>
  <si>
    <t>Type de relation siège/établissement - Préciser si avec ou sans personnalité juridique propre vis-à-vis de l'enseigne de rattachement - type de contrat - type de système organisationnel (franchisé ; intégré ; si autre préciser)</t>
  </si>
  <si>
    <t>Durées proposées à valider par l'audit test</t>
  </si>
  <si>
    <t>organisation : régit par des règles communes de répartition entre le siège et les sites sur le respect des exigences du référentiel</t>
  </si>
  <si>
    <t>Actions obligatoires</t>
  </si>
  <si>
    <t>Acteurs concernés</t>
  </si>
  <si>
    <t>/</t>
  </si>
  <si>
    <t>Audit initial et de renouvellement</t>
  </si>
  <si>
    <t>Niveau 1 : Engagement 
(1 point)</t>
  </si>
  <si>
    <t>Niveau 2 : Maîtrise 
(2 points)</t>
  </si>
  <si>
    <t>Niveau 3 : Exemplarité
(4 points)</t>
  </si>
  <si>
    <t>Seuils des 3 niveaux de labellisation</t>
  </si>
  <si>
    <t>Fournir le diagnostic initial déjà réalisé (préciser date de réalisation et si réalisé par un prestataire ou en interne)</t>
  </si>
  <si>
    <t>Adresse - Siège</t>
  </si>
  <si>
    <r>
      <t>Où : point de vente
Qui : chef d'entreprise
Quoi : 
- entretien avec le personnel : sur la description du process mis en place
- vérification documentaire : contrats fournisseur</t>
    </r>
    <r>
      <rPr>
        <sz val="11"/>
        <rFont val="Helvetica Neue"/>
        <family val="2"/>
        <scheme val="minor"/>
      </rPr>
      <t>s (prise en compte du type de contrats selon les fournisseurs</t>
    </r>
    <r>
      <rPr>
        <sz val="11"/>
        <color theme="1"/>
        <rFont val="Helvetica Neue"/>
        <family val="2"/>
        <scheme val="minor"/>
      </rPr>
      <t>), fiches réception, bon de commande/livraison sur l'acceptation, cahier de non-conformité (dans le cadre de la PMS)</t>
    </r>
  </si>
  <si>
    <t>Où : siège et établissement
Qui : achats/catégories
Quoi : 
- entretien avec le personnel : sur la description du process mis en place
- vérification documentaire : contrats fournisseurs (prise en compte du type de contrats selon les fournisseurs), éventuel diagnostic réalisé</t>
  </si>
  <si>
    <t>Avoir réalisé un diagnostic initial comportant à minima les éléments fournis dans le modèle (préciser la date de réalisation et si réalisé par un prestataire ou en interne). 
Diagnostic réalisé &lt; à 12 mois. Pour les demandes de candidature en 2022, possibilité de Présenter un diagnostic réalisé avant la période Covid (sur 2018/2019)</t>
  </si>
  <si>
    <t>Nom, numéro SIRET et adresse de l'établissement</t>
  </si>
  <si>
    <t>Niveau 1 : Engagement 
(4 points)</t>
  </si>
  <si>
    <t>Niveau 2 : Maîtrise 
(8 points)</t>
  </si>
  <si>
    <t>Non-conformité réglementaire</t>
  </si>
  <si>
    <t>0.2 Seuil du gaspillage alimentaire</t>
  </si>
  <si>
    <t>0.1 Plan d'action lié au diagnostic</t>
  </si>
  <si>
    <t>Observations sur le critère 0.1 (exhaustivité des données, analyse causes GA, actions mises en place en lien avec l'analyse)</t>
  </si>
  <si>
    <t>Observations sur le critère 0.2 (corrélation des résultats qualitatifs et quantitatifs et justification en cas d'incohérences)</t>
  </si>
  <si>
    <t>RAPPORT D'AUDIT xxxxxxxxxxxxxxxxxxxxxx</t>
  </si>
  <si>
    <t>Fiche n° :</t>
  </si>
  <si>
    <t xml:space="preserve">sur </t>
  </si>
  <si>
    <t>Date d'audit :</t>
  </si>
  <si>
    <t>Auditeur :</t>
  </si>
  <si>
    <t>Entreprise :</t>
  </si>
  <si>
    <t>Critère n° :</t>
  </si>
  <si>
    <t>1 - LIBELLE DE L'ECART</t>
  </si>
  <si>
    <t>2- ACTION CORRECTIVE</t>
  </si>
  <si>
    <t>Proposition d'action corrective par l'audité</t>
  </si>
  <si>
    <t>Responsable</t>
  </si>
  <si>
    <t>Délai</t>
  </si>
  <si>
    <t>Action n°1 :</t>
  </si>
  <si>
    <t>Action n°2 :</t>
  </si>
  <si>
    <t>Action n°3 :</t>
  </si>
  <si>
    <t>3 - VALIDATION DE LA PERTINENCE DE L'ACTION CORRECTIVE PAR L'AUDITEUR</t>
  </si>
  <si>
    <t>Action corrective jugé pertinente par l'auditeur :</t>
  </si>
  <si>
    <t>oui</t>
  </si>
  <si>
    <t>non</t>
  </si>
  <si>
    <t>Date :</t>
  </si>
  <si>
    <t>Motifs si non :</t>
  </si>
  <si>
    <t>Proposition d'une nouvelle action corrective par l'audité</t>
  </si>
  <si>
    <t>Date:</t>
  </si>
  <si>
    <t>Signature audité:</t>
  </si>
  <si>
    <t>Validation définitive par l'auditeur le :</t>
  </si>
  <si>
    <t>4 - VERIFICATION DE L'EFFICACITE DE L'ACTION CORRECTIVE PAR L'AUDITEUR</t>
  </si>
  <si>
    <t>Date de la vérification :</t>
  </si>
  <si>
    <t>Action corrective effective et efficace</t>
  </si>
  <si>
    <t>Commentaires éventuels de l'auditeur :</t>
  </si>
  <si>
    <t>0.1</t>
  </si>
  <si>
    <t>0.2</t>
  </si>
  <si>
    <t xml:space="preserve">Niveau 1 : Engagement </t>
  </si>
  <si>
    <t xml:space="preserve">Niveau 2 : Maîtrise </t>
  </si>
  <si>
    <t>Niveau 3 : Exemplarité</t>
  </si>
  <si>
    <t>Taux de casse nette (montant € casse nette / CA alimentaire) :
&lt; 400 m² : Entre 1,0 et 0,71%
400 à 2500 m² : Entre 0,80 et 0,61%
&gt;2500 m² : Entre 0,70 et 0,51%</t>
  </si>
  <si>
    <t>Taux de casse nette (montant € casse nette / CA alimentaire) :
&lt; 400 m² : &lt; 0,40%
400 à 2500 m² : &lt; 0,30%
&gt;2500 m² : &lt; 0,25%</t>
  </si>
  <si>
    <t xml:space="preserve">Résultats </t>
  </si>
  <si>
    <t>Pièces justificatives</t>
  </si>
  <si>
    <t>Preuves d'une action de formation ou sensibilisation du personnel</t>
  </si>
  <si>
    <t>Preuves d'une action de formation ou de sensibilisation du personnel</t>
  </si>
  <si>
    <t>Il n'existe ni action de sensibilisation ni action de formation pour le personnel en charge des appro/achats (si une des 2 actions est réalisée, la conformité réglementaire est remplie)</t>
  </si>
  <si>
    <t>Conforme / Non conforme</t>
  </si>
  <si>
    <t>Observations sur le critère 1.1 (points forts à pérenniser, points faibles à améliorer)</t>
  </si>
  <si>
    <t>Observations sur le critère 1.2 (points forts à pérenniser, points faibles à améliorer)</t>
  </si>
  <si>
    <t>Observations sur le critère 1.3 (points forts à pérenniser, points faibles à améliorer)</t>
  </si>
  <si>
    <t>Observations sur le critère 1.4 (points forts à pérenniser, points faibles à améliorer)</t>
  </si>
  <si>
    <t>Observations sur le critère 2.1 (points forts à pérenniser, points faibles à améliorer)</t>
  </si>
  <si>
    <t>Observations sur le critère 2.2 (points forts à pérenniser, points faibles à améliorer)</t>
  </si>
  <si>
    <t>Observations sur le critère 2.3 (points forts à pérenniser, points faibles à améliorer)</t>
  </si>
  <si>
    <t>Observations sur le critère 2.4 (points forts à pérenniser, points faibles à améliorer)</t>
  </si>
  <si>
    <t>Observations sur le critère 3.1 (points forts à pérenniser, points faibles à améliorer)</t>
  </si>
  <si>
    <t>Observations sur le critère 3.2 (points forts à pérenniser, points faibles à améliorer)</t>
  </si>
  <si>
    <t>Observations sur le critère 3.3 (points forts à pérenniser, points faibles à améliorer)</t>
  </si>
  <si>
    <t>Observations sur le critère 3.4 (points forts à pérenniser, points faibles à améliorer)</t>
  </si>
  <si>
    <t>Observations sur le critère 3.5 (points forts à pérenniser, points faibles à améliorer)</t>
  </si>
  <si>
    <t>Observations générales sur le niveau de labellisation</t>
  </si>
  <si>
    <t>Observations générales sur la note finale</t>
  </si>
  <si>
    <r>
      <t xml:space="preserve">Critères du référentiel
</t>
    </r>
    <r>
      <rPr>
        <sz val="8"/>
        <color indexed="8"/>
        <rFont val="Helvetica Neue"/>
      </rPr>
      <t>NB : les critères grisés comportent une obligation réglementaire</t>
    </r>
  </si>
  <si>
    <r>
      <t xml:space="preserve">Critère
</t>
    </r>
    <r>
      <rPr>
        <sz val="8"/>
        <color indexed="8"/>
        <rFont val="Helvetica Neue"/>
      </rPr>
      <t>NB : les critères grisés comportent une obligation réglementaire</t>
    </r>
  </si>
  <si>
    <t>Equipe d’audit</t>
  </si>
  <si>
    <t>Domaine d'action et critère audité</t>
  </si>
  <si>
    <t xml:space="preserve">Personnes / Fonctions </t>
  </si>
  <si>
    <t>Responsable d’audit :</t>
  </si>
  <si>
    <t>Date</t>
  </si>
  <si>
    <t>Date(s) de l’audit :</t>
  </si>
  <si>
    <t>Type d’Audit :</t>
  </si>
  <si>
    <r>
      <t>o</t>
    </r>
    <r>
      <rPr>
        <sz val="9"/>
        <color indexed="8"/>
        <rFont val="Calibri"/>
        <family val="2"/>
      </rPr>
      <t>Audit initial</t>
    </r>
  </si>
  <si>
    <r>
      <t>o</t>
    </r>
    <r>
      <rPr>
        <sz val="9"/>
        <color indexed="8"/>
        <rFont val="Calibri"/>
        <family val="2"/>
      </rPr>
      <t>Audit de suivi 1</t>
    </r>
  </si>
  <si>
    <r>
      <t>o</t>
    </r>
    <r>
      <rPr>
        <sz val="9"/>
        <color indexed="8"/>
        <rFont val="Calibri"/>
        <family val="2"/>
      </rPr>
      <t>Audit de suivi 2</t>
    </r>
  </si>
  <si>
    <r>
      <t>o</t>
    </r>
    <r>
      <rPr>
        <sz val="9"/>
        <color indexed="8"/>
        <rFont val="Calibri"/>
        <family val="2"/>
      </rPr>
      <t>Audit de renouvellement</t>
    </r>
  </si>
  <si>
    <t>PERSONNES AYANT PARTICIPE A LA REUNION DE CLOTURE</t>
  </si>
  <si>
    <t>FONCTION</t>
  </si>
  <si>
    <t>SIGNATURE</t>
  </si>
  <si>
    <t>Equipe d'audit :</t>
  </si>
  <si>
    <t>Compte tenu des documents présentés, des sites visités et des réponses données aux questions posées, les Auditeurs déclarent, si tel est bien le cas, avoir effectué leur mission dans des conditions satisfaisantes. La signature des Auditeurs n'engage en aucune façon leur responsabilité personnelle ou celle de leur employeur en cas d'incidents, accidents ou erreurs commises par l'organisme après attribution du certificat.</t>
  </si>
  <si>
    <t xml:space="preserve">Date :                       Signature et nom / prénom du RA / de l’équipe d’audit : </t>
  </si>
  <si>
    <t>NOM</t>
  </si>
  <si>
    <t>Prénom</t>
  </si>
  <si>
    <t>Nom, numéro SIRET et adresse du siège déposant la candidature</t>
  </si>
  <si>
    <t>Nom, numéro SIRET et adresse du siège dont dépend l'établissement</t>
  </si>
  <si>
    <t>A remplir si nécessaire</t>
  </si>
  <si>
    <t>Degré de maturité : 
--prendre en compte les résultats du diagnostic initial/de renouvellement et agir de manière ciblée
--cibler en interne les sources de GA par catégorie de denrées/matière premières
--suivre la mise en place des actions
--tableau d'indicateurs formalisé et partagé avec le personnel</t>
  </si>
  <si>
    <t>Degré de maturité : 
--prendre en compte les résultats du diagnostic initial/de renouvellement et agir de manière ciblée avec un suivi de la progression
--cibler en interne les sources de GA par catégorie de denrées/matière premières
--évaluer la performance des actions mises en place et les adapter au besoin
--tableau d'indicateurs formalisé et partagé avec le personnel</t>
  </si>
  <si>
    <t>Degré de maturité : 
--prendre en compte les résultats du diagnostic intial/renouvellement  et agir de manière non ciblée
--développer les indicateurs du GA par catégories de denrées, catégories de conditionnement/rayons et type de vente</t>
  </si>
  <si>
    <t>Degré de maturité : 
--prendre en compte les résultats du diagnostic initial/de renouvellement  et agir de manière ciblée avec un suivi de la progression
--cibler en interne les sources de GA par catégories de denrées, catégories de conditionnement/rayons et type de vente 
--évaluer la performance des actions mises en place et les adapter au besoin
--tableau d'indicateurs formalisé et partagé avec le personnel</t>
  </si>
  <si>
    <t>DA 1 : Appro/Achat des denrées alimentaires</t>
  </si>
  <si>
    <t>Où : point de vente - en cas de fonctionnement en réseau : formations peuvent être imposées
Qui : chef d'entreprise (personne en contact avec les denrées à la vente)
Quoi :
- entretien avec le personnel : sur le contenu des formations/actions de sensibilisation [échantillon : 1 personne]
- vérification documentaire : support de formation (si formation hygiène) ou sensibilisation, plan de formation et suivi, liste de présence ou attestation de formation</t>
  </si>
  <si>
    <t>Où : point de vente - en cas de fonctionnement en réseau : formations peuvent être imposées
Qui : chef d'entreprise (personne en charge des denrées invendues et données)
Quoi :
- entretien avec le personnel : sur le contenu des formations/actions de sensibilisation [échantillon : 1 personne]
- vérification documentaire : support de formation (si formation hygiène) ou sensibilisation, plan de formation et suivi, liste de présence ou attestation de formation</t>
  </si>
  <si>
    <r>
      <t>Où : point de vente
Qui : chef d'entreprise (personne en charge des appro/achats  et qui passe les commandes)
Quoi :</t>
    </r>
    <r>
      <rPr>
        <sz val="11"/>
        <color rgb="FFFF0000"/>
        <rFont val="Helvetica Neue"/>
        <family val="2"/>
        <scheme val="minor"/>
      </rPr>
      <t xml:space="preserve">
</t>
    </r>
    <r>
      <rPr>
        <sz val="11"/>
        <color theme="1"/>
        <rFont val="Helvetica Neue"/>
        <family val="2"/>
        <scheme val="minor"/>
      </rPr>
      <t xml:space="preserve">- entretien avec le personnel : sur le contenu des formations/actions de sensibilisation [échantillon : 1 personne]
- vérification documentaire : support de formation (si formation hygiène) ou sensibilisation, plan de formation et suivi, liste de présence ou attestation de formation ; fiche de gestion des denrées (intégrant une connaissance des spécificités liées aux denrées dont les attentes sont différentes : visuel, gustatif, organoleptique, réglementaire)
</t>
    </r>
  </si>
  <si>
    <t>Où : point de vente
Qui : chef d'entreprise
Quoi : 
- entretien avec le personnel : sur la description du process mis en place
- vérification documentaire : à priori pas de documents; dans certains cas contrat avec équarisseur
- vérification de la cohérence de cette pratique avec les autres moyens d'écoulement ou de valorisation de denrées (ex : don) - à mettre en corrélation avec le taux de GA</t>
  </si>
  <si>
    <t>Où : siège et établissement
Qui : achats/catégories + marketing/direction de l'offre
Quoi :  
- entretien avec le personnel : sur la description du process mis en place avec prise en compte des denrées qui génèrent du GA et sur la gestion du logiciel de commande
-  vérification documentaire : politique d'approvisionnement écrite ; documents sur le suivi des commandes et stocks ; documents sur la tracabilité interne (plan de maîtrise sanitaire) --&gt; à garder 6 mois // ou tout autre document relatif à cette problématique</t>
  </si>
  <si>
    <t>Où : établissement
Qui : commerce
Quoi : 
- entretien avec le personnel : sur la description du process mis en place pour la vérification régulière des dates
- vérification documentaire : vérification que le process existe, est appliqué, est compris
- vérification visuelle : vérification en zone de stockage des denrées présentes</t>
  </si>
  <si>
    <t>Où : siège et établissement
Qui : RH/formation et personnes en charge des appro/achats et qui passe les commandes
Quoi : 
- entretien avec le personnel : sur le contenu des formations/actions de sensibilisation [échantillon : 1 à 3 personnes selon les catégories de denrées retrouvées (PLS, PGC, PFT)]
- vérification documentaire : support de formation (si formation hygiène) et sensibilisation, plan de formation et suivi, liste de présence ou attestation de formation</t>
  </si>
  <si>
    <t>Où : établissement
Qui : commerce / direction entrepot
Quoi : 
- entretien avec le personnel : sur la description du process mis en place
- vérification documentaire : convention de don pour l'alimentation animale, historique des dons réalisés
- vérification de la cohérence de cette pratique avec les autres moyens d'écoulement ou de valorisation de denrées (ex : don) - à mettre en corrélation avec le taux de GA</t>
  </si>
  <si>
    <t>Où : siège et établissement
Qui : RH/formation ; directeur du magasin, personne en contact avec les denrées
Quoi :
- entretien avec le personnel : sur le contenu des formations/actions de sensibilisation [échantillon : 1 personne pour la tranche 1 ; 1 personne par catégorie de denrées retrouvées (PLS, PGC, PFT) pour tranche 2 ; 3 personnes par  catégorie de denrées retrouvées (PLS, PGC, PFT) pour tranche 3]
- vérification documentaire : support de formation (si formation hygiène) et sensibilisation, plan de formation et suivi, liste de présence ou attestation de formation</t>
  </si>
  <si>
    <t>Où : variable (boutique, comptable) - En cas de fonctionnement en réseau : procédures au niveau de la tête et mise en œuvre sur le pt de vente
Qui : Chef d'entreprise
Quoi : 
- entretien avec le personnel : sur la description du process mis en place avec prise en compte des denrées qui génèrent du GA
- vérification documentaire : politique d'approvisionnement et de fabrication ; montrer que les denrées qui génèrent de la casse sont connues et paramètres ajustés; données conservées d'une année sur l'autre</t>
  </si>
  <si>
    <r>
      <t>Où : point de vente
Qui : chef d'entreprise
Quoi :</t>
    </r>
    <r>
      <rPr>
        <sz val="11"/>
        <color rgb="FFFF0000"/>
        <rFont val="Helvetica Neue"/>
        <family val="2"/>
        <scheme val="minor"/>
      </rPr>
      <t xml:space="preserve"> 
</t>
    </r>
    <r>
      <rPr>
        <sz val="11"/>
        <color theme="1"/>
        <rFont val="Helvetica Neue"/>
        <family val="2"/>
        <scheme val="minor"/>
      </rPr>
      <t>- entretien avec le personnel : sur la description du process mis en place pour la vérification régulière des dates
- vérification documentaire : vérification que le process existe, est appliqué, est compris
- vérification visuelle : vérification au niveau de la surface de vente des denrées présentes, vérification en zone de stockage des denrées présentes</t>
    </r>
  </si>
  <si>
    <t>Où : siège et établissement
Qui : direction commerciale + achats/catégories + direction de l'offre
Quoi : 
- entretien avec le personnel : sur la description du process mis en place avec prise en compte des denrées qui génèrent du GA
- vérification documentaire : politique d'approvisionnement écrite ; montrer que les denrées qui génèrent de la casse sont connus et paramètres ajustés</t>
  </si>
  <si>
    <t>Où : établissement
Qui : RH/formation ; commerce / direction entrepot ; personnes en charge des denrées données
Quoi : 
- entretien avec le personnel : sur le contenu des formations/actions de sensibilisation [échantillon : 1 à 3 personnes selon les catégories de denrées retrouvées (PLS, PGC, PFT)]
- vérification documentaire : support de formation (si formation hygiène) et sensibilisation, plan de formation et suivi, liste de présence ou attestation de formation</t>
  </si>
  <si>
    <t>Où : siège et établissement
Qui : RH/formation ; directeur du magasin, personne en contact avec les denrées à la vente
Quoi :
- entretien avec le personnel : sur le contenu des formations/actions de sensibilisation [échantillon : 1 personne pour la tranche 1 ; 1 personne par  catégorie de denrées retrouvées (PLS, PGC, PFT) pour tranche 2 ; 3 personnes par catégorie de denrées retrouvées (PLS, PGC, PFT) pour tranche 3]
- vérification documentaire : support de formation (si formation hygiène) et sensibilisation, plan de formation et suivi, liste de présence ou attestation de formation</t>
  </si>
  <si>
    <t>Où : siège et établissement
Qui : RH/formation ; personnes en contact avec les denrées à la vente
Quoi : 
- entretien avec le personnel : sur le contenu des formations/actions de sensibilisation [échantillon : 1 à 3 personnes selon les catégories de denrées retrouvées (PLS, PGC, PFT)]
- vérification documentaire : support de formation (si formation hygiène) et sensibilisation, plan de formation et suivi, liste de présence ou attestation de formation</t>
  </si>
  <si>
    <r>
      <t xml:space="preserve">Où : établissement
Qui : référent don
Quoi : 
- entretien avec le personnel : sur la description du process mis en place, sur les relations avec les associations ou autres bénéficiaires du don
- entretien avec la principale association de gestion des dons (quand elle existe) sur les relations entretenues
- vérification documentaire : convention du don
- cas de la pénurie d'asso ou autres problématiques identifiées : preuve d'avoir essayé de joindre des acteurs 
</t>
    </r>
    <r>
      <rPr>
        <sz val="11"/>
        <rFont val="Helvetica Neue"/>
        <family val="2"/>
        <scheme val="minor"/>
      </rPr>
      <t>- vérification de la cohérence de cette pratique avec les autres moyens d'écoulement ou de valorisation de denrées (ex : don) - à mettre en corrélation avec le taux de GA</t>
    </r>
  </si>
  <si>
    <t>Où : établissement 
Qui : référent du don
Quoi :
- entretien avec le personnel : sur la description du process mis en place pour la vérification de la qualité des dons et le respect au niveau de l'établissement, sur les relations avec les associations ou autres bénéficiaires du don
- entretien avec la principale association de gestion des dons (quand elle existe) sur la qualité des dons
- vérification documentaire : plan de gestion du don, procédures visant à évaluer la qualité du don, à enregistrer les défauts signalés par l'association destinataire du don de denrées et suivre les actions correctives engagées
- vérification visuelle : zone recevant les denrées destinées au don, absence de denrées interdites au don et dont la date est dépassée</t>
  </si>
  <si>
    <t>Système organisationnel 1</t>
  </si>
  <si>
    <t xml:space="preserve">
</t>
  </si>
  <si>
    <t>Audit siège</t>
  </si>
  <si>
    <t>0,5 à 1*</t>
  </si>
  <si>
    <t>Commentaires des auditeurs</t>
  </si>
  <si>
    <t>Taux de casse nette (montant € casse nette / CA alimentaire OU quantité casse nette / quantité de denrées vendues) :
Surgelé-froid négatif et ambiant : &lt; 0,10%
Froid positif et ultra-frais : &lt; 0,50%</t>
  </si>
  <si>
    <t>/8</t>
  </si>
  <si>
    <t>/4</t>
  </si>
  <si>
    <t>Où : établissement
Qui : directeur de l'établissement
Quoi : 
- entretien avec le personnel : sur la description du process mis en place pour la vérification régulière des dates
- vérification documentaire : vérification que le process existe, est appliqué, est compris
- vérification visuelle : vérification au niveau de la surface de vente des denrées en rayon, vérification en zone de stockage des denrées présentes (en priorité les palettes gerbées : sur les DDM, vérification que l'information de la date existe), vérification au niveau des poubelles des denrées jetées</t>
  </si>
  <si>
    <t>Où : point de vente
Qui : chef d'entreprise
Quoi : 
- entretien avec le personnel : sur la description du process mis en place avec prise en compte des denrées qui génèrent de la GA et sur la gestion du logiciel de commande
- vérification documentaire : documents sur le suivi des commandes et stocks ; documents sur la tracabilité interne (plan de maîtrise sanitaire) --&gt; à garder 6 mois ; documents écrits sur les matières premières (données de fabrication et données de vente)
- vérification visuelle : vérification en zone de stockage de la méthode suivie pour le stockage de la marchandise et des produits finis</t>
  </si>
  <si>
    <t xml:space="preserve">Observations sur le DAT (points forts à pérenniser, points faibles à améliorer) </t>
  </si>
  <si>
    <r>
      <t>A remplir pour une candidature</t>
    </r>
    <r>
      <rPr>
        <b/>
        <sz val="12"/>
        <color theme="1"/>
        <rFont val="Helvetica Neue"/>
      </rPr>
      <t xml:space="preserve"> groupe</t>
    </r>
  </si>
  <si>
    <r>
      <t xml:space="preserve">Commentaires des auditeurs
</t>
    </r>
    <r>
      <rPr>
        <sz val="10"/>
        <color indexed="8"/>
        <rFont val="Helvetica Neue"/>
      </rPr>
      <t>NB : les cases rosées sont réservées à l'auditeur</t>
    </r>
  </si>
  <si>
    <t>Degré de maturité : 
--prendre en compte les résultats du diagnostic  initial/de renouvellement  et agir de manière non ciblée
--développer les indicateurs du GA par catégories de denrées, catégories de conditionnement/rayons et type de vente
--biper systématiquement les invendus sur tous les produits avec un gene code (dont rayons trad et fruits et légumes)</t>
  </si>
  <si>
    <t>Degré de maturité : 
--prendre en compte les résultats du diagnostic initial/renouvellement et agir de manière ciblée avec un suivi de la progression 
--cibler en interne les sources de GA par catégories de denrées, catégories de conditionnement/rayons et type de vente 
--évaluer la performance des actions mises en place et les adapter au besoin
--tableau d'indicateurs formalisé et partagé avec le personnel
--biper systématiquement les invendus sur tous les rayons (y compris rayons trad sur produits non emballés)</t>
  </si>
  <si>
    <t>Degré de maturité : 
--prendre en compte les résultats du  diagnostic  initial/renouvellement  et agir de manière ciblée
--cibler en interne les sources de GA par catégories de denrées, catégories de conditionnement/rayons et type de vente 
--suivre la mise en place des actions
--tableau d'indicateurs formalisé et partagé avec le personnel
--biper systématiquement les invendus sur au moins un rayon sans produit avec un gene code (notamment rayons trad et fruits et légumes)</t>
  </si>
  <si>
    <t>Taux de casse nette (montant € casse nette / CA alimentaire OU quantité casse nette / quantité de denrées vendues) :
Surgelé-froid négatif et ambiant : Entre 0,15 et 0,10%
Froid positif et ultra-frais : Entre 0,80 et 0,50%</t>
  </si>
  <si>
    <t>Taux de casse nette (montant € casse nette / CA alimentaire OU quantité casse nette / quantité de denrées vendues) :
Surgelé-froid négatif et ambiant : Entre 0,20 et 0,16%
Froid positif et ultra-frais : Entre 1,00 et 0,81%</t>
  </si>
  <si>
    <t>Audit initial</t>
  </si>
  <si>
    <t>DA transversal - Diagnostic</t>
  </si>
  <si>
    <t>Respect de la réglementation</t>
  </si>
  <si>
    <t>Annexe réglementaire</t>
  </si>
  <si>
    <t>Respect du règlement d’usage de la marque</t>
  </si>
  <si>
    <t>Observations générales sur l'audit de suivi</t>
  </si>
  <si>
    <r>
      <rPr>
        <b/>
        <sz val="12"/>
        <color indexed="8"/>
        <rFont val="Helvetica Neue"/>
      </rPr>
      <t>Critères du référentiel / Audit initial</t>
    </r>
    <r>
      <rPr>
        <b/>
        <sz val="10"/>
        <color indexed="8"/>
        <rFont val="Helvetica Neue"/>
      </rPr>
      <t xml:space="preserve">
</t>
    </r>
    <r>
      <rPr>
        <sz val="10"/>
        <color indexed="8"/>
        <rFont val="Helvetica Neue"/>
      </rPr>
      <t>NB : les critères grisés comportent une obligation réglementaire</t>
    </r>
  </si>
  <si>
    <r>
      <rPr>
        <b/>
        <sz val="12"/>
        <color indexed="8"/>
        <rFont val="Helvetica Neue"/>
      </rPr>
      <t>Commentaires des auditeurs</t>
    </r>
    <r>
      <rPr>
        <b/>
        <sz val="10"/>
        <color indexed="8"/>
        <rFont val="Helvetica Neue"/>
      </rPr>
      <t xml:space="preserve">
</t>
    </r>
    <r>
      <rPr>
        <sz val="10"/>
        <color indexed="8"/>
        <rFont val="Helvetica Neue"/>
      </rPr>
      <t>NB : les cases rosées sont réservées à l'auditeur</t>
    </r>
  </si>
  <si>
    <t xml:space="preserve">
Commentaires des auditeurs</t>
  </si>
  <si>
    <t xml:space="preserve">
Critères du référentiel / Audit de suivi</t>
  </si>
  <si>
    <t>Usage de la marque</t>
  </si>
  <si>
    <t>Date / Heure</t>
  </si>
  <si>
    <r>
      <t xml:space="preserve">Synthèse des notes
</t>
    </r>
    <r>
      <rPr>
        <sz val="10"/>
        <color indexed="8"/>
        <rFont val="Helvetica Neue"/>
      </rPr>
      <t>NB : la saisie des notes est automatique, provenant des onglets "DA"</t>
    </r>
  </si>
  <si>
    <t>Degré de maturité : 
--prendre en compte les résultats du  diagnostic initial/de renouvellement  et agir de manière non ciblée
--développer les indicateurs du GA par catégorie de denrées/matière premières</t>
  </si>
  <si>
    <t>Coordonnées des interlocuteurs du siège (nom, téléphone et courriel)</t>
  </si>
  <si>
    <t>Coordonnées des interlocuteurs établissement (nom, téléphone et courriel)</t>
  </si>
  <si>
    <t>Coordonnées des interlocuteurs (nom, téléphone et courriel)</t>
  </si>
  <si>
    <t>Où : point de vente
Qui : chef d'entreprise
Quoi :
- entretien avec le personnel : sur la description du process mis en place pour la vérification de la qualité des dons et le respect au niveau de l'établissement, sur les relations avec les associations ou autres bénéficiaires du don
- entretien avec la principale association d'aide alimentaire (quand elle existe) sur la qualité du don
- vérification documentaire : à priori pas de documents spécifique don, fiche de composition si présence d'allergènes</t>
  </si>
  <si>
    <t xml:space="preserve">Où : siège et établissement
Qui : pole RSE, direction entrepot, référent don
Quoi : 
- entretien avec le personnel : sur la description du process mis en place, sur les relations avec les associations ou autres bénéficiaires du don
- vérification documentaire : convention du don
- entretien avec la principale association d'aide alimentaire (quand elle existe) sur les relations entretenues
- cas de la pénurie d'asso ou autres problématiques soulevées : preuve d'avoir essayé de joindre des acteurs
- vérification de la cohérence de cette pratique avec les autres moyens d'écoulement ou de valorisation de denrées (ex : don) - à mettre en corrélation avec le taux de GA </t>
  </si>
  <si>
    <t>Où : siège et établissement
Qui : qualité, direction entrepot, référent don
Quoi :
- entretien avec le personnel : sur la description du process mis en place pour la vérification de la qualité des dons et le respect au niveau de l'établissement, sur les relations avec les associations ou autres bénéficiaires du don
- entretien avec la principale association d'aide alimentaire (quand elle existe) sur la qualité du don
- vérification documentaire : plan de gestion du don, procédures visant à évaluer la qualité du don, à enregistrer les défauts signalés par l'association destinataire du don de denrées et suivre les actions correctives engagées</t>
  </si>
  <si>
    <t>Degré de maturité : 
--prendre en compte les résultats du  diagnostic initial/de renouvellement et agir de manière ciblée
--cibler en interne les sources de GA par catégories de denrées, catégories de conditionnement/rayons et type de vente 
-- suivre la mise en place des actions 
--tableau d'indicateurs formalisé et partagé avec le personnel</t>
  </si>
  <si>
    <r>
      <t xml:space="preserve">Où : établissement
Qui : directeur
Quoi : 
- entretien avec le personnel : sur la description du process mis en place
- vérification documentaire : convention de don pour l'alimentation </t>
    </r>
    <r>
      <rPr>
        <sz val="11"/>
        <rFont val="Helvetica Neue"/>
        <family val="2"/>
        <scheme val="minor"/>
      </rPr>
      <t>animale, historique des dons réalisés
- vérification de la cohérence de cette pratique avec les autres moyens d'écoulement ou de valorisation de denrées (ex : don) - à mettre en corrélation avec le taux de GA</t>
    </r>
  </si>
  <si>
    <t>Représentant du candidat à la labellisation :</t>
  </si>
  <si>
    <r>
      <t>Le représentant du candidat à la labellisation reconnaît avoir pris connaissance du contenu du présent enregistrement et du contenu des fiches d’écart annoncées dans l'onglet "Non-conformités" et exprime ses commentaires et éventuellement son désaccord, étant entendu que seule l’Instance de Décision peut décider de l'attribution, du maintien, du renouvellement ou de l'extension du certificat.</t>
    </r>
    <r>
      <rPr>
        <sz val="10"/>
        <color indexed="8"/>
        <rFont val="Calibri"/>
        <family val="2"/>
      </rPr>
      <t xml:space="preserve"> Commentaires :</t>
    </r>
    <r>
      <rPr>
        <b/>
        <sz val="10"/>
        <color indexed="8"/>
        <rFont val="Calibri"/>
        <family val="2"/>
      </rPr>
      <t xml:space="preserve"> </t>
    </r>
  </si>
  <si>
    <t>Date :                                             Signature du représentant du candidat à la labellisation :</t>
  </si>
  <si>
    <r>
      <t>Où : établissement
Qui : directeur de l'établissement
Quoi :</t>
    </r>
    <r>
      <rPr>
        <sz val="11"/>
        <color rgb="FFFF0000"/>
        <rFont val="Helvetica Neue"/>
        <family val="2"/>
        <scheme val="minor"/>
      </rPr>
      <t xml:space="preserve">
</t>
    </r>
    <r>
      <rPr>
        <sz val="11"/>
        <color theme="1"/>
        <rFont val="Helvetica Neue"/>
        <family val="2"/>
        <scheme val="minor"/>
      </rPr>
      <t>- entretien avec le personnel : sur la description du process mis en place pour la gestion des denrées à date courte
- vérification documentaire : vérification que le process existe, est appliqué, est compris
- vérification visuelle : dans la surface de vente
- vérification de la cohérence de cette pratique avec les autres moyens d'écoulement ou de valorisation de denrées (ex : don) - à mettre en corrélation avec le taux de GA</t>
    </r>
  </si>
  <si>
    <t>Où : point de vente
Qui : chef d'entreprise
Quoi :
- entretien avec le personnel : sur la description du process mis en place pour la gestion des denrées à date courte
- vérification documentaire : vérification que le process existe, est appliqué, est compris
- vérification visuelle : dans la surface de vente
- vérification de la cohérence de cette pratique avec les autres moyens d'écoulement ou de valorisation de denrées (ex : don) - à mettre en corrélation avec le taux de GA</t>
  </si>
  <si>
    <t>Où : siège et établissement
Qui : qualité (rallonge DDM) + commerce (offres promo) + RSE (partenariats)
Quoi :
- entretien avec le personnel : sur la description du process mis en place pour la gestion des denrées à date courte
- vérification documentaire : vérification que le process existe, est appliqué, est compris
- vérification visuelle : dans la surface de stockage
- vérification de la cohérence de cette pratique avec les autres moyens d'écoulement ou de valorisation de denrées (ex : don) - à mettre en corrélation avec le taux de GA</t>
  </si>
  <si>
    <t>Affichage papier en établissement et devanture</t>
  </si>
  <si>
    <t>Communication externe établissement tout support</t>
  </si>
  <si>
    <t>Communication interne siège social</t>
  </si>
  <si>
    <r>
      <t xml:space="preserve">Vérification de l'absence de confusion sur l'identification de l'établissement labellisé </t>
    </r>
    <r>
      <rPr>
        <i/>
        <sz val="10"/>
        <color indexed="8"/>
        <rFont val="Helvetica Neue"/>
      </rPr>
      <t>(la communication ne doit pas suggérer qu'une enseigne est labellisée, ou que des établissements non labellisés le sont)</t>
    </r>
  </si>
  <si>
    <t>AUDIT INITIAL</t>
  </si>
  <si>
    <t xml:space="preserve">Vérification de l'absence d'utilisation de la marque avant la labellisation de l'établissement </t>
  </si>
  <si>
    <t>AUDIT   DE   SUIVI   ET   DE   RENOUVELLEMENT</t>
  </si>
  <si>
    <t>Communication externe siège social</t>
  </si>
  <si>
    <t xml:space="preserve">Observations </t>
  </si>
  <si>
    <t xml:space="preserve">Vérification du respect de la charte graphique (couleur, police, proportions, nombre d'étoiles…) </t>
  </si>
  <si>
    <r>
      <t xml:space="preserve">Vérification du contenu du message sur le label en général </t>
    </r>
    <r>
      <rPr>
        <i/>
        <sz val="10"/>
        <color indexed="8"/>
        <rFont val="Helvetica Neue"/>
      </rPr>
      <t>(absence d'erreurs ou de confusion sur les exigences et garanties du label)</t>
    </r>
  </si>
  <si>
    <r>
      <t xml:space="preserve">Vérification du contenu du message lié au label spécifique délivré à l'établissement </t>
    </r>
    <r>
      <rPr>
        <i/>
        <sz val="10"/>
        <color indexed="8"/>
        <rFont val="Helvetica Neue"/>
      </rPr>
      <t>(abence d'erreur ou de confusion sur le niveau atteint par le labellisé ...)</t>
    </r>
  </si>
  <si>
    <t>Où : siège et/ou établissement et/ou autre
Qui : directeur et responsable de l'établissement
Quoi :
- entretien avec le personnel : sur la description du process mis en place avec prise en compte des denrées qui génèrent du GA
- vérification documentaire : politique d'approvisionnement et de fabrication (si concerné) écrite ; montrer que les denrées qui génèrent de la casse sont connues et paramètres ajustés</t>
  </si>
  <si>
    <r>
      <t xml:space="preserve">Où : siège et/ou établissement et/ou autre
Qui : directeur et responsable de l'établissement
</t>
    </r>
    <r>
      <rPr>
        <sz val="11"/>
        <rFont val="Helvetica Neue"/>
        <family val="2"/>
        <scheme val="minor"/>
      </rPr>
      <t>Quoi :
- entretien avec le personnel : sur la description du process mis en place avec prise en compte des denrées qui génèrent du GA et sur la gestion du logiciel de commande
-  vérification documentaire : documents sur le suivi des commandes et stocks ; documents sur la tracabilité interne (plan de maîtrise sanitaire) --&gt; à garder 6 mois ;  documents écrits sur les matières premières (données de fabrication et données de vente) si concerné par la fabrication</t>
    </r>
  </si>
  <si>
    <r>
      <t xml:space="preserve">Où : siège et/ou établissement et/ou autre
Qui </t>
    </r>
    <r>
      <rPr>
        <sz val="11"/>
        <rFont val="Helvetica Neue"/>
        <family val="2"/>
        <scheme val="minor"/>
      </rPr>
      <t>: directeur</t>
    </r>
    <r>
      <rPr>
        <sz val="11"/>
        <color theme="1"/>
        <rFont val="Helvetica Neue"/>
        <family val="2"/>
        <scheme val="minor"/>
      </rPr>
      <t xml:space="preserve">
Quoi : 
</t>
    </r>
    <r>
      <rPr>
        <sz val="11"/>
        <rFont val="Helvetica Neue"/>
        <family val="2"/>
        <scheme val="minor"/>
      </rPr>
      <t>- entretien avec le personnel : sur la description du process mis en place
- vérification documentaire : contrats fournisseurs (prise en compte du type de contrats selon les fournisseurs - Marques Nat ou MDD), éventuel diagnostic réalisé</t>
    </r>
  </si>
  <si>
    <t>Où : siège et/ou établissement et/ou autre
Qui : RH/formation ; acheteur, directeur de magasin, chef de rayon - personne point de vente en charge des appro/achats et qui passe les commandes (pas uniquement les chefs de rayon)
Quoi :
- entretien avec le personnel : sur le contenu des formations/actions de sensibilisation [échantillon : 1 personne pour la tranche 1 ; 1 personne par catégorie de denrées retrouvées (PLS, PGC, PFT) pour tranche 2 ; 3 personnes par  catégorie de denrées retrouvées (PLS, PGC, PFT) pour tranche 3]
- vérification documentaire : support de formation (si formation hygiène) et sensibilisation, plan de formation et suivi, liste de présence ou attestation de formation</t>
  </si>
  <si>
    <t>Où : siège et/ou établissement et/ou autre
Qui : variable selon action(s) présentée(s)
Quoi : documents de veille, présentation d'expérimentation de nouvelles solutions, etc</t>
  </si>
  <si>
    <r>
      <t xml:space="preserve">Où : point de vente
Qui : chef d'entreprise
Quoi :
- entretien avec le personnel : sur la description du process mis en place, sur les relations avec les associations ou autres bénéficiaires du don, sur  la destination des denrées invendues (concernant la méthanisation et compostage)
- entretien avec la principale association d'aide alimentaire (quand elle existe) sur les relations entretenues
- vérification documentaire : montrer un suivi (à minima papier, ou informatique) des invendus, une estimation de leur poids et leur destination. Factures ou bon d'enlèvement. Dans les cas rares de défiscalisation, contrôle des reçus
- cas de la pénurie d'asso ou autres problématiques soulevées : preuve d'avoir essayé de joindre des acteurs
</t>
    </r>
    <r>
      <rPr>
        <sz val="11"/>
        <rFont val="Helvetica Neue"/>
        <family val="2"/>
        <scheme val="minor"/>
      </rPr>
      <t xml:space="preserve">- vérification de la cohérence de cette pratique avec les autres moyens d'écoulement ou de valorisation de denrées (ex : don) - à mettre en corrélation avec le taux de GA </t>
    </r>
  </si>
  <si>
    <t>Taux de casse nette (montant € casse nette / CA alimentaire) :
&lt; 400 m² : Entre 0,70 et 0,40%
400 à 2500 m² : Entre 0,60 et 0,30%
&gt;2500 m² : Entre 0,50 et 0,25%</t>
  </si>
  <si>
    <t xml:space="preserve">Pertes alimentaires nettes (en poids / an) :
Boucherie/charcuterie : Entre 1,4 et 0,81T
Boulangerie/pâtisserie : Entre 240 et 181 kg
Fromagerie : Entre 150 et 101 kg/an
Primeurs : Entre 2,00 et 1,00 T/an
Poissonnerie : Entre 1,50 et 1,21 T/an
</t>
  </si>
  <si>
    <t xml:space="preserve">Pertes alimentaires nettes (en poids / an) :
Boucherie/charcuterie : Entre 0,80 et 0,50T
Boulangerie/pâtisserie : Entre 180 et 100 kg
Fromagerie : Entre 100 et 50 kg/an
Primeurs : Entre 0,99 et 0,50 T/an
Poissonnerie : Entre 1,20 et 1,00 T/an
</t>
  </si>
  <si>
    <t>Pertes alimentaires nettes (en poids / an) :
Boucherie/charcuterie : &lt; 0,50 T
Boulangerie/pâtisserie : &lt; 100 kg
Fromagerie : &lt; 50 kg/an
Primeurs : &lt; 0,50 T/an
Poissonnerie : &lt; 1,00 T/an</t>
  </si>
  <si>
    <t>Etapes</t>
  </si>
  <si>
    <t>Préparation de l’audit hors site</t>
  </si>
  <si>
    <t>Rapport</t>
  </si>
  <si>
    <t>Total</t>
  </si>
  <si>
    <t>Communication interne établissement tout support</t>
  </si>
  <si>
    <t xml:space="preserve">Liste des non-conformités détectées auxquelles un délai de 30 jours est laissé à compter de la notification du rapport pour mise en conformité :  </t>
  </si>
  <si>
    <t>Niveau 3 : Exemplarité
(16 points)</t>
  </si>
  <si>
    <t xml:space="preserve">Critère </t>
  </si>
  <si>
    <t xml:space="preserve">1.1 Construire et adapter sa politique d'achat </t>
  </si>
  <si>
    <t>Evaluer l'efficacité du prévisionnel d'achat au vu des données réelles de sortie sur l'année passée (ex : denrées non réceptionnées, denrées non achetées par le client)</t>
  </si>
  <si>
    <t>Adapter les denrées aux taux de gaspillage mesurés dans les préparations et les retours des restaurants</t>
  </si>
  <si>
    <t>Contribuer aux exigences définies par le DO (donneur d'ordre) sur les produits selon les besoins (ex : achat de produits à murir ou procéder à l'achat de fruits "mûrs à point")</t>
  </si>
  <si>
    <t>Veiller à la qualité organoleptique, nutritionnelle et d'usage des denrées</t>
  </si>
  <si>
    <t>Anticiper et informer suffisamment en amont le personnel en cuisine sur les besoins en cuisine (notamment prendre en compte le délai d'annulation des repas)</t>
  </si>
  <si>
    <t>Acteurs non concernés (à titre indicatif)</t>
  </si>
  <si>
    <t>-</t>
  </si>
  <si>
    <t>*Vérification de la cohérence du prévisionnel d'achat avec l'analyse des données de sortie</t>
  </si>
  <si>
    <t>*Vérification des critères utilisés pour faire le prévisionnel d'achat
*Vérification de la cohérence des grammages, portions, calibrages pris en compte
*Vérification de l'analyse des besoins des restaurants</t>
  </si>
  <si>
    <t>*Vérification de l'efficacité du prévisionnel d'achat avec l'analyse des données de sortie</t>
  </si>
  <si>
    <t>*Vérification du choix des denrées avec l'analyse des données de sortie notamment du GA
*Vérification du contenu des enquêtes de satisfaction</t>
  </si>
  <si>
    <t>*Vérification de la prise en compte de cet aspect dans les cahiers des charges / appels d'offre et sa bonne exécution</t>
  </si>
  <si>
    <t>*Vérification de la prise en compte de ces aspects dans les cahiers des charges / appels d'offre / actions effectives et sa bonne exécution</t>
  </si>
  <si>
    <t>*Vérification du type de communication et l'anticipation avec les cuisines sur les besoins quantitatifs</t>
  </si>
  <si>
    <t>*Vérifier qu'une partie des approvisionnements inclut des denrées hors normes / appels d'offre / bons de livraison et sa bonne exécution 
*Vérifier visuellement les MP</t>
  </si>
  <si>
    <t>Observations sur le bonus Egalim (points forts à pérenniser, points faibles à améliorer)</t>
  </si>
  <si>
    <t>Choisir des fournisseurs en capacité de s'adapter aux besoins sur les denrées achetées et leur préparation des repas (ex : conditionnement, fréquence de livraison, qualité, traçabilité, calibrage)</t>
  </si>
  <si>
    <t>Privilégier des fournisseurs en capacité de venir dans la cuisine centrale  / laboratoire de préparation pour sensibiliser le personnel notamment en présentant les produits et aménager dans la mesure du possible un temps et espace dédié</t>
  </si>
  <si>
    <t>Mettre en place des accords avec ses fournisseurs sur la gestion des refus de livraison et des excédents</t>
  </si>
  <si>
    <t>Informer ses fournisseurs de toute modification de commande avec réactivité (respect du délai d'annulation de commande)</t>
  </si>
  <si>
    <t>*Vérification de la prise en compte de ces aspects dans les cahiers des charges / appels d'offre / actions effectives et sa bonne exécution 
*Analyse des fiches techniques
*Vérification de la présence d'une certification comprenant la relation fournisseur</t>
  </si>
  <si>
    <t>*Vérification de la prise en compte dans les cahiers des charges / appels d'offre / actions effectives et sa bonne exécution</t>
  </si>
  <si>
    <t xml:space="preserve">*Vérification de la prise en compte dans les cahiers des charges / appels d'offre / actions effectives et sa bonne exécution </t>
  </si>
  <si>
    <t>1.3 Adapter les commandes aux demandes des restaurants et aux stocks disponibles</t>
  </si>
  <si>
    <t>Fréquence : Suivi ponctuel des stocks disponibles, indicateurs de GA, ventes, prévisionnel d'effectifs et taux de fréquentation pour ajuster les commandes de denrées et matières premières (hors période exceptionnelle de sur-stockage)
Degré de maturité : 
-- Faire preuve d'une démarche de gestion des commandes selon les stocks disponibles
-- Optimiser les commandes en fonction des effectifs, cibler les pratiques sources de GA et lister les actions à mettre en oeuvre pour assurer l'ajustement entre effectifs et commandes
-- Pratique non formalisée au sein de la politique globale de gestion des commandes en lien avec les effectifs et les stocks</t>
  </si>
  <si>
    <t>Fréquence : Suivi systématique des stocks disponibles, des indicateurs de GA, ventes selon les menus/plats, prévisionnel d'effectifs et taux de fréquentation pour ajuster les commandes de denrées et matières premières  (hors période exceptionnelle de sur-stockage)
Degré de maturité : 
--Faire preuve d'une démarche de gestion des commandes selon les stocks disponibles et d'une anticipation de la saisonnalité et des événements exceptionnels 
-- Connaître les denrées et matières premières qui génèrent le plus de GA et agir sur la commande des denrées et matières premières, réaliser au moins deux actions sur les commandes de chaque catégorie de denrées et matières premières qui génèrent le plus de GA
-- Optimiser les commandes en fonction des effectifs, cibler les pratiques sources de GA et mettre en oeuvre au moins une action pour assurer l'ajustement entre effectifs et commandes
-- Pratique formalisée au sein d’une politique globale de gestion des commandes pérenne en lien avec les effectifs et les stocks</t>
  </si>
  <si>
    <t xml:space="preserve">Faire ses commandes en fonction d'un prévisionnel d'achat (ex : prévisionnel d'effectifs des restaurants, du GA généré) </t>
  </si>
  <si>
    <t>Adapter les conditionnements/calibres commandés à la demande</t>
  </si>
  <si>
    <t>*Vérification de la cohérence entre stocks disponibles et process de commandes</t>
  </si>
  <si>
    <t>*Vérification du process des commandes</t>
  </si>
  <si>
    <t>*Vérification du fait que les calibrages des denrées commandées sont corrélées à l'analyse des données de sortie</t>
  </si>
  <si>
    <t>Fréquence : Sensibilisation et/ou formation existantes mais ponctuelles
Degré de maturité : 
-- Faire preuve d’une démarche visant à sensibiliser et/ ou former la majorité du personnel en charge des approvisionnements et des achats aux bonnes pratiques permettant de réduire le GA
-- Faire preuve d’une démarche visant à sensibiliser et/ ou former la majorité du personnel en charge des approvisionnements et des achats aux enjeux de s'approvisionner en produits hors normes via les filières anti-gaspi
-- Pratique non formalisée au sein de la politique globale de gestion des achats</t>
  </si>
  <si>
    <t>Sensibiliser, former et responsabiliser le personnel aux techniques de prévisionnel des commandes</t>
  </si>
  <si>
    <t>Former le personnel à la prise en compte du coût des matières premières</t>
  </si>
  <si>
    <t>Disposer de fiches recettes mises à jour régulièrement (indiquant les quantités d'ingrédients à acheter, utiliser, etc)</t>
  </si>
  <si>
    <t xml:space="preserve">Sensibiliser et former le personnel sur les bonnes pratiques métiers sur son poste (gestion des stocks, de la chaîne du froid, mode de conservation adapté à chaque produit, etc) </t>
  </si>
  <si>
    <t>*Vérification de la mise en place d'un plan de sensibilisation pour les acteurs (ici le personnel) et évaluation de sa robustesse</t>
  </si>
  <si>
    <t>*Vérification de fiches recettes et de la fréquence de leur mise à jour</t>
  </si>
  <si>
    <r>
      <t xml:space="preserve">*Questionner le personnel sur sa connaissance de cet aspect et sur sa formation, quelle que soit la forme qu'elle prend (ex : </t>
    </r>
    <r>
      <rPr>
        <i/>
        <sz val="10"/>
        <rFont val="Helvetica Neue"/>
        <scheme val="minor"/>
      </rPr>
      <t>via</t>
    </r>
    <r>
      <rPr>
        <sz val="10"/>
        <rFont val="Helvetica Neue"/>
        <scheme val="minor"/>
      </rPr>
      <t xml:space="preserve"> la transmission continue de pratiques professionnelles dans les petites structures)</t>
    </r>
  </si>
  <si>
    <r>
      <t xml:space="preserve">*Questionner le personnel sur sa formation, quelle que soit la forme qu'elle prend (ex : </t>
    </r>
    <r>
      <rPr>
        <i/>
        <sz val="10"/>
        <rFont val="Helvetica Neue"/>
        <scheme val="minor"/>
      </rPr>
      <t>via</t>
    </r>
    <r>
      <rPr>
        <sz val="10"/>
        <rFont val="Helvetica Neue"/>
        <scheme val="minor"/>
      </rPr>
      <t xml:space="preserve"> la transmission continue de pratiques professionnelles dans les petites structures)</t>
    </r>
  </si>
  <si>
    <t>LABEL ANTI-GASPILLAGE ALIMENTAIRE UNITES DE PREPARATION - Grille d'audit initial ou de renouvellement</t>
  </si>
  <si>
    <t>Veiller aux DLC et DDM des denrées stockées en faisant des inventaires réguliers pour éviter le sur-stockage (ex : s'aider d'un tableau, d'un système de gomettes, d'une application de suivi des DLC)</t>
  </si>
  <si>
    <t>Prioriser la sortie des denrées aux dates les plus courtes selon la méthode FIFO / PEPS (premier entré premier sorti) ou à l'aide d'un logiciel de gestion des stocks</t>
  </si>
  <si>
    <t>Assurer l'entretien et la maintenance des zones de stockage/aménagement, du matériel de conservation/congélation, dans le respect des normes d'hygiène</t>
  </si>
  <si>
    <t>Organiser la zone de stockage de manière optimale avec utilisation de fiches de stocks</t>
  </si>
  <si>
    <t>Veiller à la bonne conservation des denrées non préparées</t>
  </si>
  <si>
    <t>*Vérifier qu'une procédure existe et est mise en place pour la gestion des stocks et leur écoulement
*Vérification des fiches de stock (automatisées ou non)</t>
  </si>
  <si>
    <t>*Vérifier qu'une organisation spécifique est mise en place
*Preuve de la mise en place d’un outil GPAO prennant en compte les dates limites</t>
  </si>
  <si>
    <t>*Vérification de la zone de stockage, du matériel et de son entretien</t>
  </si>
  <si>
    <t xml:space="preserve">*Vérifier qu'une procédure existe et est mise en place dans la zone de stockage
*Vérification des fiches de stocks </t>
  </si>
  <si>
    <t>*Vérification de la zone de stockage des denrées non servies et des conditions de conservation de ces dernières</t>
  </si>
  <si>
    <t>Utiliser les fiches recettes et/ou techniques et les mettre à jour régulièrement</t>
  </si>
  <si>
    <t xml:space="preserve">Optimiser l'utilisation de toutes les parties des produits dans les recettes </t>
  </si>
  <si>
    <t>Adapter le dimensionnement des équipements, leur utilisation et leurs performances (ex : limiter les temps de maintien en température, allumer les fours / étuves au moment adéquat)</t>
  </si>
  <si>
    <t>Optimiser la gestion de la mise en place (produits découpés, déconditionnés…) et des pré-cuissons</t>
  </si>
  <si>
    <t>Utiliser du matériel adapté aux préparations (d'un point de vue quantitatif et qualitatif)</t>
  </si>
  <si>
    <t>Avoir un plan de production / prévisionnel de production prenant en compte le gaspillage alimentaire et l'ajuster au besoin</t>
  </si>
  <si>
    <t>*Vérification des fiches recettes et techniques : contenu et mise à jour</t>
  </si>
  <si>
    <t>*Vérification de la cohérence du plan de production / prévisionnel de production</t>
  </si>
  <si>
    <t xml:space="preserve">*Vérification des formations sur la maîtrise des techniques de cuisson (justes températures, de nuit)
*Vérification de l'inscription de cet aspect dans les fiches recettes
</t>
  </si>
  <si>
    <t xml:space="preserve">
Fréquence : Démarche ponctuelle 
Degré de maturité :
-- Faire preuve d’une démarche visant à mettre en place des dispositifs de suivi et d'amélioration de la qualité/attractivité des denrées
-- Identifier les recettes générant le plus de GA
 </t>
  </si>
  <si>
    <t>Fréquence :
Démarche régulière
Degré de maturité :
-- Mise en place de dispositifs généraux de suivi et d'amélioration de la qualité/attractivité des denrées
-- Identifier les recettes générant le plus de GA et mettre en place des mesures pour les améliorer</t>
  </si>
  <si>
    <t>Fréquence :
Démarche systématique
Degré de maturité :
-- Mise en place de dispositifs particuliers de suivi et d'amélioration de la qualité/attractivité des denrées
-- Identifier les recettes générant le plus de GA, mettre en place des mesures pour les améliorer, et constater une réduction effective de ce GA</t>
  </si>
  <si>
    <t>Cuisiner de manière à optimiser les qualités organoleptiques des produits présentés (fraîcheur et qualité des produits, assaisonnement, texture, …)</t>
  </si>
  <si>
    <t>Vérifier le goût et l'assaisonnement des denrées préparées</t>
  </si>
  <si>
    <t>Veiller à l'équilibre nutritionnel des plats végétariens pour les rendre attrayants</t>
  </si>
  <si>
    <t>*Vérifier qu'une procédure existe et est mise en place concernant le plat végétarien</t>
  </si>
  <si>
    <t xml:space="preserve">*Vérifier qu'un process existe et est appliqué </t>
  </si>
  <si>
    <t>Fréquence : Sensibilisation et/ou formation existantes mais ponctuelles
Degré de maturité : 
-- Faire preuve d’une démarche visant à sensibiliser et/ou former le personnel en charge de la transformation/préparation aux bonnes pratiques permettant de réduire le GA
-- Pratique non formalisée au sein de la politique globale d'encadrement du personnel</t>
  </si>
  <si>
    <t>Fréquence : Sensibilisation et formation régulières adaptées aux postes avec une évaluation et une actualisation régulières
Degré de maturité :
-- Mettre en place des actions de sensibilisation et de formation du personnel adaptées aux différents postes en charge de la transformation/préparation aux bonnes pratiques permettant de réduire le GA
-- Le personnel connaît les indicateurs du GA à suivre (cf. calcul du GA et indicateurs suivis dans le cadre du diagnostic) afin de gérer ses préparations de manière optimale
-- Sensibiliser le personnel à la valorisation des excédents
-- Le personnel connaît les spécificités de préparation liées aux catégories de denrées
-- Intégrer les pratiques de réduction du gaspillage dans les fiches de poste à tous les niveaux de l'établissement
-- Pratique formalisée au sein de la politique globale d'encadrement du personnel</t>
  </si>
  <si>
    <t>Former les équipes : respect des fiches recettes et des assaisonnements, techniques culinaires (découpe, épluchage, travail de produits bruts), respect des techniques de cuissons, réutilisation des restes</t>
  </si>
  <si>
    <t>Veiller à ne pas dépasser la quantité minimale prévue par la réglementation pour les plats témoins (100g)</t>
  </si>
  <si>
    <t>Mettre à disposition un outil pédagogique anti-gaspi axé sur les bonnes pratiques en préparation des denrées</t>
  </si>
  <si>
    <t>*Questionner le personnel sur sa formation pour évaluer sa robustesse
(Méthode d'échantillonnage : une personne par activité)
*Liste d'émargement à comparer avec les personnes rencontrées au restaurant 
*Parcours d'intégration détaillé fourni et précisant que l'information a été diffusée</t>
  </si>
  <si>
    <t>*Vérification qu'une procédure existe et est mise en place concernant la gestion des plats témoins</t>
  </si>
  <si>
    <t>Analyser et traiter les remontées des restaurants sur leurs données quantitatives du gaspillage alimentaire (ex : taux de gaspillage alimentaire)</t>
  </si>
  <si>
    <t>Réaliser des réunions avec ses restaurants visant à co-construire des plans d'actions avec relevé de décisions</t>
  </si>
  <si>
    <t xml:space="preserve">Organiser des visites en immersion dans les restaurants et les cuisines </t>
  </si>
  <si>
    <r>
      <t xml:space="preserve">Critère
</t>
    </r>
    <r>
      <rPr>
        <b/>
        <sz val="8"/>
        <color indexed="8"/>
        <rFont val="Helvetica Neue"/>
      </rPr>
      <t>NB : les critères grisés comportent une obligation réglementaire</t>
    </r>
  </si>
  <si>
    <t>*Vérification des relevés de décisions</t>
  </si>
  <si>
    <t>*Vérification des feuilles de présence</t>
  </si>
  <si>
    <t>Fréquence : Sensibilisation et/ou formation existantes mais ponctuelles
Degré de maturité : 
-- Faire preuve d’une démarche visant à sensibiliser et/ou former le personnel en charge de la coordination avec les restaurants aux bonnes pratiques permettant de réduire le GA
-- Pratique non formalisée au sein de la politique globale d'encadrement du personnel</t>
  </si>
  <si>
    <t>Fréquence : Sensibilisation et formation régulières adaptées aux postes avec une évaluation et une actualisation régulières
Degré de maturité :
-- Mettre en place des actions de sensibilisation et de formation du personnel en charge de la coordination avec les restaurants aux bonnes pratiques permettant de réduire le GA. Actions adaptées aux différents postes
--Le personnel connaît les indicateurs qualitatifs et quantitatifs à suivre afin d'optimiser les relations avec les restaurants
-- Sensibiliser le personnel à la valorisation des "excédents"
-- Le personnel connaît les spécificités dans l'organisation en place avec les restaurants
-- Pratique formalisée au sein de la politique globale d'encadrement du personnel</t>
  </si>
  <si>
    <t>Former à la lutte contre le gaspillage à l'échelle de la livraison</t>
  </si>
  <si>
    <t>Former les équipes : respect des suivis qualité en place, au double contrôle, à la gestion de retours livraison, etc</t>
  </si>
  <si>
    <t>3.5 Sensibiliser et former son personnel aux bonnes pratiques anti-gaspi liées à la coordination avec les restaurants</t>
  </si>
  <si>
    <t>3.2 Gérer la livraison des repas aux restaurants</t>
  </si>
  <si>
    <t>Fréquence : Systématique
Degré de maturité :
-- Double contrôle de la livraison entre l'unité de préparation et le restaurant
-- Organisation d'une gestion des retours (si concerné)
-- Contrôle de la qualité de livraison</t>
  </si>
  <si>
    <t>Fréquence : Systématique
Degré de maturité :
-- Double contrôle de la livraison entre l'unité de préparation et le restaurant
-- Organisation d'une gestion des retours (si concerné)
-- Contrôle de la qualité de livraison avec mise en place d'une démarche d'amélioration en coordination avec ses restaurants</t>
  </si>
  <si>
    <t>Vérifier que la marge de manœuvre pour ajuster le nombre de repas livrés est adaptée</t>
  </si>
  <si>
    <t>Mettre en place un double contrôle entre le bon de commande et le bon de livraison</t>
  </si>
  <si>
    <t>Effectuer un contrôle qualité au moment de la livraison</t>
  </si>
  <si>
    <t>Faire un contrôle qualité de la prestation de livraison auprès de ses restaurants</t>
  </si>
  <si>
    <t>Prévoir un process de valorisation pour les retours de livraison</t>
  </si>
  <si>
    <t>*Vérification de la concordance entre le bon de commande et de livraison</t>
  </si>
  <si>
    <t>*Vérification des retours sur les livraisons et des motifs de refus de livraison
*Vérification de cette information sur le PMS</t>
  </si>
  <si>
    <t>*Vérification de l'existence d'échanges avec les restaurants sur la qualité des livraisons</t>
  </si>
  <si>
    <t>*Vérification des bons de livraison et des motifs de retours</t>
  </si>
  <si>
    <t>Être en mesure de répondre aux contraintes exceptionnelles de ses restaurants sur les modifications des effectifs (volume de commandes)</t>
  </si>
  <si>
    <t>Être en mesure de répondre aux contraintes exceptionnelles de ses restaurants sur les modifications des menus (besoin de denrées alimentaires non anticipées)</t>
  </si>
  <si>
    <t>Être en mesure de répondre aux contraintes exceptionnelles de ses restaurants sur les modifications des dates de livraison (événements exceptionnels en restaurants)</t>
  </si>
  <si>
    <t>Fréquence : (niveau réglementaire)
Sensibilisation et/ou formation existantes mais ponctuelles
Degré de maturité : 
-- Faire preuve d’une démarche visant à sensibiliser et/ou former la majorité du personnel en charge du service aux bonnes pratiques permettant de réduire le GA
-- Pratique non formalisée</t>
  </si>
  <si>
    <t>Fréquence : 
Sensibilisation et formation régulières adaptées au poste avec une évaluation et une actualisation régulières, couplées aux points réguliers de rappels des bonnes pratiques
Degré de maturité :
-- Mettre en place des actions de sensibilisation et de formation de l'ensemble du personnel en charge du service aux bonnes pratiques permettant de réduire le GA et aux enjeux en la matière
-- Réaliser une formation adaptée aux différents postes 
--Intégrer les pratiques de réduction du gaspillage dans les fiches de postes de tous les niveaux de l'établissement
-- Pratique formalisée</t>
  </si>
  <si>
    <t>Former le personnel aux quantités personnalisées (flexibilité par rapport au GEM RCN)</t>
  </si>
  <si>
    <t>Sensibiliser les restaurants sur la valorisation des menus/denrées présentées (label, production locale…)</t>
  </si>
  <si>
    <t>Challenger les équipes pour minimiser la quantité de gaspillage (ex : défis, …)</t>
  </si>
  <si>
    <t>Rédiger un protocole et un process inscrit au PMS et/ou affiché en cuisine, faisant le lien avec les actions en amont (prévisionnel d'achat notamment)</t>
  </si>
  <si>
    <t>Qualifier et/ou mesurer les restes de production avec orientation vers la destination la plus adaptée</t>
  </si>
  <si>
    <t>*Vérifier qu'une procédure existe et est mise en place
*Vérification de la bonne utilisation de ces données de sortie pour la construction de la politique d'achat (critère 1.1)</t>
  </si>
  <si>
    <t>*Vérifier qu'une procédure existe et est mise en place</t>
  </si>
  <si>
    <t xml:space="preserve">
Fréquence: Gestion ponctuelle 
Degré de maturité: 
-- Identification d'une démarche spécifique de valorisation des restes de production
-- Procédure formalisée  </t>
  </si>
  <si>
    <t>Fréquence : Gestion régulière
Degré de maturité :
-- Mise en place de la démarche de valorisation des des restes de production 
-- Evaluation quantitative et qualitative des restes de production
-- Procédure formalisée</t>
  </si>
  <si>
    <t xml:space="preserve">
Fréquence : Gestion systématique
Degré de maturité : 
-- Amélioration continue de la démarche de valorisation des restes de production en fonction d'indicateurs quantitatifs et qualitatifs renseignés
-- Procédure très formalisée (liste pré-établie d'acteurs en capacité de récupérer les denrées)  </t>
  </si>
  <si>
    <t>Mettre en place une procédure de don</t>
  </si>
  <si>
    <t>Valoriser vers l'alimentation animale les restes de production, en respectant la réglementation, à défaut de pouvoir valoriser vers l'alimentation humaine</t>
  </si>
  <si>
    <t xml:space="preserve">*Vérifier que la convention de don reprend bien l’ensemble des critères que l’article L. 266-2 établit </t>
  </si>
  <si>
    <t>*Vérification de l'existence et de la bonne utilisation du plan de gestion du don</t>
  </si>
  <si>
    <t>*Vérifier qu'une procédure de don existe et est mise en place</t>
  </si>
  <si>
    <t>*Vérification qu'une procédure existe et est mise en place</t>
  </si>
  <si>
    <t>*Vérification du process et de sa mise en place</t>
  </si>
  <si>
    <t>Mettre à la disposition du personnel des informations sur les pratiques anti-gaspi pour le devenir possible selon le type de denrées et leur niveau de préparation</t>
  </si>
  <si>
    <t>*Vérification de la mise en place d'une sensibilisation du personnel sur les questions de gaspillage alimentaire</t>
  </si>
  <si>
    <t>*Vérification de l’existence des procédures et de leur connaissance par le personnel</t>
  </si>
  <si>
    <t>*Vérification de la mise en place de plans de sensibilisation et/ou de formations pour le personnel et évaluation de leur robustesse
* Fourniture du support de formation
*Attestation sur l'honneur de formation du responsable qualité
*Vérification des fiches de poste
*Vérification des différentes communications faites</t>
  </si>
  <si>
    <t>Observations sur le critère 4.3 (points forts à pérenniser, points faibles à améliorer)</t>
  </si>
  <si>
    <t>Observations sur le critère 4.2 (points forts à pérenniser, points faibles à améliorer)</t>
  </si>
  <si>
    <t>Observations sur le critère 4.1 (points forts à pérenniser, points faibles à améliorer)</t>
  </si>
  <si>
    <t>Observations sur le Bonus  (points forts à pérenniser, points faibles à améliorer)</t>
  </si>
  <si>
    <t>LABEL ANTI-GASPILLAGE ALIMENTAIRE UNITES DE PREPARATION - Audit initial : Synthèse &amp; Notation</t>
  </si>
  <si>
    <t>/16</t>
  </si>
  <si>
    <t>/60</t>
  </si>
  <si>
    <t>0.3 Veille et mise en place de nouvelles pratiques de lutte contre le gaspillage alimentaire</t>
  </si>
  <si>
    <t>DA 2 : Transformation et préparation des denrées alimentaires</t>
  </si>
  <si>
    <t xml:space="preserve">DA 3 : Relations avec ses restaurants </t>
  </si>
  <si>
    <t>1.2 Intégrer la lutte contre le gaspillage alimentaire dans les relations avec les fournisseurs</t>
  </si>
  <si>
    <t xml:space="preserve">1.3 Adapter les commandes aux demandes des restaurants et aux stocks disponibles </t>
  </si>
  <si>
    <t>2.2 S'adapter aux contraintes de préparation et de cuisson des denrées</t>
  </si>
  <si>
    <t xml:space="preserve">2.3 Veiller au goût et à la présentation des denrées
</t>
  </si>
  <si>
    <t xml:space="preserve">2.4 Sensibiliser et former le personnel aux bonnes pratiques anti-gaspi liées à la tranformation et préparation </t>
  </si>
  <si>
    <t>3.2. Gérer la livraison des repas aux restaurants</t>
  </si>
  <si>
    <t>3.3  Travailler sa capacité d'adaptation et faire preuve de flexibilité avec ses restaurants</t>
  </si>
  <si>
    <t>3.4 Sensibiliser et former ses restaurants au gaspillage alimentaire</t>
  </si>
  <si>
    <t>Note finale DA1 /32 (+ 4 points bonus)</t>
  </si>
  <si>
    <t>Note finale DA2 /32</t>
  </si>
  <si>
    <t>Note finale DA3 / 40</t>
  </si>
  <si>
    <t>Note finale DA4 / 16 (+4 points bonus)</t>
  </si>
  <si>
    <t>DA 3 : Relations avec ses restaurants</t>
  </si>
  <si>
    <t>Observations sur le critère 0.3</t>
  </si>
  <si>
    <t>Observations sur le Bonus Egalim (points forts à pérenniser, points faibles à améliorer)</t>
  </si>
  <si>
    <t>Observations sur le Bonus prévalence du don (points forts à pérenniser, points faibles à améliorer)</t>
  </si>
  <si>
    <r>
      <rPr>
        <b/>
        <sz val="11"/>
        <color indexed="8"/>
        <rFont val="Helvetica Neue"/>
      </rPr>
      <t>Tranche 1</t>
    </r>
    <r>
      <rPr>
        <sz val="10"/>
        <color indexed="8"/>
        <rFont val="Helvetica Neue"/>
      </rPr>
      <t xml:space="preserve">
Moins de 3000 repas / jour</t>
    </r>
  </si>
  <si>
    <r>
      <rPr>
        <b/>
        <sz val="11"/>
        <color indexed="8"/>
        <rFont val="Helvetica Neue"/>
      </rPr>
      <t>Tranche 2</t>
    </r>
    <r>
      <rPr>
        <sz val="10"/>
        <color indexed="8"/>
        <rFont val="Helvetica Neue"/>
      </rPr>
      <t xml:space="preserve">
Plus de 3000 repas / jour</t>
    </r>
  </si>
  <si>
    <t>0,75 (0,5 si audit siège)</t>
  </si>
  <si>
    <t>Audit siège / donneur d'ordre</t>
  </si>
  <si>
    <t>LABEL ANTI-GASPILLAGE ALIMENTAIRE UNITES DE PREPARATION - Audit initial - Synthèse des non-conformités réglementaires</t>
  </si>
  <si>
    <t xml:space="preserve">0.1 Plan d'action lié au diagnostic : niveau de précision et de suivi des indicateurs liés au GA </t>
  </si>
  <si>
    <t xml:space="preserve">0.2 Seuil du gaspillage alimentaire </t>
  </si>
  <si>
    <t>Les opérateurs de la restauration collective</t>
  </si>
  <si>
    <t>Aucun diagnostic n'a été réalisé, ou bien le diagnostic réalisé ne contient pas les informations minimales exigées</t>
  </si>
  <si>
    <t xml:space="preserve">1.2 Intégrer la lutte contre le gaspillage alimentaire dans les relations avec les fournisseurs (incluant les logisticiens &amp; industriels) </t>
  </si>
  <si>
    <t>2.3 Veiller au goût et à la présentation des denrées</t>
  </si>
  <si>
    <t>2.4 Sensibiliser et former le personnel aux bonnes pratiques anti-gaspi liées à la transformation et préparation</t>
  </si>
  <si>
    <t xml:space="preserve">Tous les acteurs de la chaine alimentaire </t>
  </si>
  <si>
    <t xml:space="preserve"> Il n'existe ni action de sensibilisation ni action de formation pour le personnel en charge de la transformation et préparation des denrées (si une des 2 actions est réalisée, la conformité réglementaire est remplie)</t>
  </si>
  <si>
    <t>Il n'existe ni action de sensibilisation ni action de formation pour le personnel concernant la coordination avec les restaurants (si une des 2 actions est réalisée, la conformité réglementaire est remplie)</t>
  </si>
  <si>
    <t>Aucune convention de don n'a été proposée à une association habilitée, ou bien une convention a été proposée mais ne respecte pas les critères que l'article L266-2 du code de l'environnement établit</t>
  </si>
  <si>
    <t>Il n'existe aucun plan de gestion de la qualité du don ou celui-ci existe mais ne respecte pas les critères que l'article D541-312 du code de l'environnement établit</t>
  </si>
  <si>
    <t>Vérification de l'existence d'une convention de don et que son contenu soit conforme aux critères exigés</t>
  </si>
  <si>
    <t>Vérification de l'existence d'un plan de gestion de la qualité du don et de sa bonne application</t>
  </si>
  <si>
    <t>Il n'existe ni action de sensibilisation ni action de formation pour le personnel concernant la fin de service et la gestion des denrées non consommées (si une des 2 actions est réalisée, la conformité réglementaire est remplie)</t>
  </si>
  <si>
    <t>LABEL ANTI-GASPILLAGE ALIMENTAIRE UNITES DE PREPARATION - Audit de suivi - Synthèse des non-conformités réglementaires</t>
  </si>
  <si>
    <t>Il n'existe ni action de sensibilisation ni action de formation sur la relation avec les fournisseurs (si une des 2 actions est réalisée, la conformité réglementaire est remplie)</t>
  </si>
  <si>
    <r>
      <t xml:space="preserve">Audits de suivis 1 et 2 - maintien du niveau obtenu (sauf si NC)
</t>
    </r>
    <r>
      <rPr>
        <sz val="10"/>
        <rFont val="Helvetica Neue"/>
      </rPr>
      <t xml:space="preserve">Objectif : vérification du diagnostic annuel et des actions réglementaires et de l'usage de la marque </t>
    </r>
  </si>
  <si>
    <r>
      <rPr>
        <b/>
        <sz val="11"/>
        <rFont val="Helvetica Neue"/>
      </rPr>
      <t>Tranche 1</t>
    </r>
    <r>
      <rPr>
        <sz val="10"/>
        <rFont val="Helvetica Neue"/>
      </rPr>
      <t xml:space="preserve">
Moins de 3000 repas/ jour</t>
    </r>
  </si>
  <si>
    <r>
      <rPr>
        <b/>
        <sz val="11"/>
        <rFont val="Helvetica Neue"/>
      </rPr>
      <t>Tranche 2</t>
    </r>
    <r>
      <rPr>
        <sz val="10"/>
        <rFont val="Helvetica Neue"/>
      </rPr>
      <t xml:space="preserve">
Plus de 3000 repas/ jour</t>
    </r>
  </si>
  <si>
    <t>LABEL ANTI-GASPILLAGE ALIMENTAIRE UNITES DE PREPARATION - Sommaire</t>
  </si>
  <si>
    <r>
      <t xml:space="preserve">*Questionnement du personnel sur sa connaissance de cet aspect et sur sa formation, quelle que soit la forme qu'elle prend (ex : </t>
    </r>
    <r>
      <rPr>
        <i/>
        <sz val="10"/>
        <rFont val="Helvetica Neue"/>
        <scheme val="minor"/>
      </rPr>
      <t>via</t>
    </r>
    <r>
      <rPr>
        <sz val="10"/>
        <rFont val="Helvetica Neue"/>
        <scheme val="minor"/>
      </rPr>
      <t xml:space="preserve"> la transmission continue de pratiques professionnelles dans les petites structures)</t>
    </r>
  </si>
  <si>
    <t>Fréquence : Suivi ponctuel avec analyse des données des restaurants 
Degré de maturité : 
-- Mise à disposition d'outils de suivi du gaspillage alimentaire dans les restaurants 
-- Analyse des données des restaurants et identification de pistes d'amélioration
-- Mise en oeuvre d'au moins une action d'amélioration</t>
  </si>
  <si>
    <t>Fréquence : Suivi annuel avec analyse des données des restaurants
Degré de maturité : 
-- Mise à disposition d'outils de suivi du gaspillage alimentaire dans les restaurants
--Analyse des données des restaurants, identification de pistes d'amélioration et mise en place d'actions en fonction des besoins exprimés par les restaurants
-- Plan de suivi formalisé et plan d'action associé</t>
  </si>
  <si>
    <t>*Vérification des moyens mis à disposition pour le suivi qualitatif des données remontées par les restaurants</t>
  </si>
  <si>
    <t>*Vérification des moyens mis à disposition pour le suivi quantitatif des données remontées par les restaurants</t>
  </si>
  <si>
    <t>*Vérification des moyens de suivi des données remontées par les restaurants</t>
  </si>
  <si>
    <t>Fréquence : démarche systématique
Degré de maturité : 
-- Mise en place d'une action visant à améliorer sa flexibilité dans l'organisation des préparations de repas</t>
  </si>
  <si>
    <t xml:space="preserve">Fréquence : démarche systématique
Degré de maturité : 
-- Evaluation du GA généré en raison d'annulations ou de modifications de commandes des restaurants
-- Mises en place de plusieurs actions visant à améliorer sa flexibilité </t>
  </si>
  <si>
    <t>Fréquence : démarche systématique
Degré de maturité : 
-- Evaluation du GA généré en raison d'annulations ou de modifications de commandes des restaurants et prise en compte de ces résultat dans la politique de gestion des commandes
-- Mise en place de plusieurs actions visant à améliorer sa flexibilité  
-- Communication aux employés des adaptations nécessaires (plan d'actions)
-- Suivi formalisé</t>
  </si>
  <si>
    <t>Adopter une cuisson adaptée des denrées alimentaires (par exemple pour éviter une réduction trop importante ou une surcuisson)</t>
  </si>
  <si>
    <t xml:space="preserve">2.1. Optimiser l'écoulement du stock des matières premières pour le choix des denrées préparées </t>
  </si>
  <si>
    <t>2.1. Optimiser l'écoulement des stocks des matières premières pour le choix des denrées préparées</t>
  </si>
  <si>
    <t>LABEL ANTI-GASPILLAGE ALIMENTAIRE UNITES DE PREPARATION - Audit de suivi : Synthèse &amp; Notation</t>
  </si>
  <si>
    <t>LABEL ANTI-GASPILLAGE ALIMENTAIRE UNITES DE PREPARATION - Vérification de l'usage de la marque</t>
  </si>
  <si>
    <r>
      <t xml:space="preserve">LABEL ANTI-GASPILLAGE ALIMENTAIRE UNITES DE PREPARATION - Plan d'audit
</t>
    </r>
    <r>
      <rPr>
        <b/>
        <sz val="8"/>
        <color indexed="8"/>
        <rFont val="Helvetica Neue"/>
      </rPr>
      <t>(Utilisation de cet onglet par l'auditeur si nécessaire - le plan d'audit doit surtout être validé avec le candidat pour assurer un bon déroulement de l'audit)</t>
    </r>
  </si>
  <si>
    <t>LABEL ANTI-GASPILLAGE ALIMENTAIRE UNITES DE PREPARATION - Informations sur le candidat</t>
  </si>
  <si>
    <t>Acteurs concernés (à titre indicatif)</t>
  </si>
  <si>
    <t>Tous</t>
  </si>
  <si>
    <t xml:space="preserve">Acteurs concernés (à titre indicatif) </t>
  </si>
  <si>
    <t>Tous-</t>
  </si>
  <si>
    <t>Opérateurs de la restauration collective</t>
  </si>
  <si>
    <t>Diagnostic</t>
  </si>
  <si>
    <t xml:space="preserve">Tous </t>
  </si>
  <si>
    <t xml:space="preserve">
Tous </t>
  </si>
  <si>
    <t>Les produits de saison entrant dans la composition des repas ne sont pas identifiés sur les menus, ou le sont mais pas de manière distincte</t>
  </si>
  <si>
    <t>Vérification dans les menus transmis aux restaurants</t>
  </si>
  <si>
    <t>Les opérateurs de la restauration collective dont le nombre de repas préparés est supérieur à 3000 repas/jour</t>
  </si>
  <si>
    <t>NB : Le niveau de référence pour les attentes par niveau est le diagnostic initial, le suivi est annuel (revu à chaque audit de suivi)</t>
  </si>
  <si>
    <t>Observations sur le DA transversal (corrélation des résultats qualitatifs et quantitatifs et justification en cas d'incohérences)</t>
  </si>
  <si>
    <t>Obligation réglementaire : Sensibiliser et former les acteurs
L541-15-4 du code de l'environnement (cf. annexe réglementaire)</t>
  </si>
  <si>
    <t>Obligation réglementaire : Identifier sur les menus les produits de saison entrant dans la composition des repas 
D230-30 du code rural et de la pêche maritime (cf. annexe réglementaire)</t>
  </si>
  <si>
    <t>Obligation réglementaire : Proposer une convention de don à au moins une  association habilitée 
L541-15-6 du code de l'environnement (cf. annexe réglementaire)</t>
  </si>
  <si>
    <t>Obligation réglementaire : Disposer d'un plan de gestion de la qualité du don
D541-312 du code de l'environnement (cf. annexe réglementaire)</t>
  </si>
  <si>
    <t>Domaine d'action 3 : Relations avec ses restaurants</t>
  </si>
  <si>
    <t>Domaine d'action 2 - Transformation et préparation des denrées alimentaires</t>
  </si>
  <si>
    <t>Domaine d'action 1 : Appro/Achat des denrées alimentaires</t>
  </si>
  <si>
    <t>Obligation réglementaire : Ne pas rendre impropres à la consommation humaine les invendus alimentaires encore consommables 
L. 541-15-5 du code de l’environnement (cf. annexe réglementaire)</t>
  </si>
  <si>
    <t>Restauration collective</t>
  </si>
  <si>
    <t>Des actions visent à rendre impropres des denrées alimentaires encore consommables</t>
  </si>
  <si>
    <t>Vérification de l'existence d'une procédure de valorisation respectant la hiérarchie de la loi Garot</t>
  </si>
  <si>
    <t>*Vérification qu'une procédure existe et est mise en place
*Vérification des poubelles en cuisine</t>
  </si>
  <si>
    <t>Domaine d'action transversal - Diagnostic et taux de gaspillage alimentaire</t>
  </si>
  <si>
    <t>Obligation réglementaire : Mettre en place une démarche de lutte contre le gaspillage alimentaire suite à un diagnostic en restauration collective
L541-15-3 du code de l'environnement (cf. annexe réglementaire)</t>
  </si>
  <si>
    <r>
      <rPr>
        <b/>
        <sz val="10"/>
        <color theme="8"/>
        <rFont val="Helvetica Neue"/>
      </rPr>
      <t>Obligation réglementaire</t>
    </r>
    <r>
      <rPr>
        <sz val="10"/>
        <color theme="1"/>
        <rFont val="Helvetica Neue"/>
      </rPr>
      <t xml:space="preserve"> : </t>
    </r>
    <r>
      <rPr>
        <b/>
        <sz val="10"/>
        <color theme="1"/>
        <rFont val="Helvetica Neue"/>
      </rPr>
      <t>Mettre en place une démarche de lutte contre le gaspillage alimentaire suite à un diagnostic en restauration collective</t>
    </r>
    <r>
      <rPr>
        <sz val="10"/>
        <color theme="1"/>
        <rFont val="Helvetica Neue"/>
      </rPr>
      <t xml:space="preserve"> 
Art. L. 541-15-3 du Code de l’environnement
"Les opérateurs de la restauration collective mettent en place une démarche de lutte contre le gaspillage alimentaire. Ils engagent une telle démarche à l'issue de la réalisation d'un diagnostic préalable comprenant, outre une estimation des quantités de denrées alimentaires gaspillées et de leur coût, une estimation des approvisionnements en produits issus de l'agriculture biologique ou autres produits mentionnés à l'article L. 230-5-1 du code rural et de la pêche maritime que les économies liées à la réduction de ce gaspillage leur auraient permis de financer."</t>
    </r>
  </si>
  <si>
    <r>
      <rPr>
        <sz val="10"/>
        <color theme="1"/>
        <rFont val="Helvetica Neue"/>
      </rPr>
      <t>Restauration collective</t>
    </r>
    <r>
      <rPr>
        <sz val="10"/>
        <color theme="0"/>
        <rFont val="Helvetica Neue"/>
      </rPr>
      <t>e</t>
    </r>
  </si>
  <si>
    <t>Site audité</t>
  </si>
  <si>
    <t>Sensibiliser les fournisseurs à la lutte contre le gaspillage alimentaire</t>
  </si>
  <si>
    <t>Engager la responsabilité des acteurs de la chaîne amont sur un délai de commandes pour éviter de déporter le gaspillage le long de la chaîne (ex : au-delà, principe du gaspilleur/payeur)</t>
  </si>
  <si>
    <t>Privilégier l'approvisionnement en produits de saison et garantir la qualité nutritionnelle des repas</t>
  </si>
  <si>
    <t>Fréquence : Suivi semestriel avec analyse des données des restaurants
Degré de maturité :
-- Mise à disposition d'outils de suivi du gaspillage alimentaire dans les restaurants
--Analyse des données d'au moins 50% de ses restaurants, identification de pistes d'amélioration et mise en place d'actions en fonction des besoins exprimés par les restaurants
-- Organisation de visites en restaurants axées sur les problématiques du GA
-- Plan de suivi formalisé et plan d'action associé
-- Démarche d'amélioration continue en fonction des retours faits lors du suivi</t>
  </si>
  <si>
    <t>BONUS EGAlim</t>
  </si>
  <si>
    <t>4.2  Gérer les denrées non livrées (préparation/transformation/remise en température)</t>
  </si>
  <si>
    <t>*Vérification de la mise en place d'actions de sensibilisation pour les acteurs (ici les fournisseurs) et évaluation de leur robustesse</t>
  </si>
  <si>
    <t>Ajuster les commandes en fonction des stocks disponibles pour éviter les sur-stocks</t>
  </si>
  <si>
    <t>Commander le plus en avance possible pour que ses fournisseurs puissent ajuster leur offre, et ainsi adapter l'offre à la demande</t>
  </si>
  <si>
    <t>Intégrer dans les achats les denrées déclassées, hors normes (si le produit est sain, loyal et marchand),  fin de lots, hors saison, avec le cas échéant un objectif de pourcentage défini et en évolution</t>
  </si>
  <si>
    <t>Fréquence : Démarche systématique (à chaque contractualisation, ou commande si absence de contrat annuel ou pluriannuel)
Degré de maturité :
-- Identifier les causes majeures de GA des denrées par fournisseur et acteur de la logistique et démontrer que les résultats sont pris en compte pour adapter ses pratiques en concertation avec les fournisseurs et agir sur les causes supra
-- Démontrer que la procédure est mise en place aussi bien pour la gestion des situations exceptionnelles que des cas courants par la mise en place d'actions sur les catégories de denrées (ou matières premières) qui génèrent le plus de GA
-- Avoir au moins la majorité des denrées livrées par un/des fournisseurs engagés dans la lutte contre le GA (labellisés, signataires d'engagements, fournisseurs de produits hors normes, etc) 
-- Veiller à ce que les actions de lutte contre le gaspillage alimentaire mises en place en cas de refus produits (hors causes sanitaires) respectent la hiérarchisation des actions de lutte contre le GA de la loi Garot
-- Pratique formalisée au sein de la politique globale de gestion des achats / stocks pérenne</t>
  </si>
  <si>
    <t>Privilégier des filières anti gaspi avec un choix de fournisseurs engagés dans la mesure du possible dans la lutte contre le GA (ex : fournisseurs labellisés, signataires d'engagements, fournisseurs de produits hors normes)</t>
  </si>
  <si>
    <t xml:space="preserve">*Vérification de la cohérence de la politique d'achat (pas de contradiction entre la rédaction et les actions) *Vérification de la cohérence des actions avec les fournisseurs privilégiés (pour ceux ne disposant pas d'un service d'achat) </t>
  </si>
  <si>
    <r>
      <t xml:space="preserve">Valoriser les produits bruts et de saison </t>
    </r>
    <r>
      <rPr>
        <i/>
        <sz val="10"/>
        <rFont val="Helvetica Neue"/>
        <scheme val="minor"/>
      </rPr>
      <t>(sachant qu'il y a un compromis à adopter en fonction de la capacité matérielle et humaine du restaurant: cela peut impliquer une charge de travail plus importante, des pertes à l'épluchage et à la cuisson et l'utilisation de denrées plus périssables)</t>
    </r>
  </si>
  <si>
    <t>Former à la lutte contre le gaspillage à l'échelle de la transformation (révision des recettes en vue de l'utilisation maximisée du produit brut, par exemple, réutilisation des os pour faire un bouillon - dans le respect des règles prérequises de sécurité sanitaire)</t>
  </si>
  <si>
    <t>*Vérification de la présence de documents / support pédagogiques et méthodologiques dans les cuisines</t>
  </si>
  <si>
    <t>*Vérification qu'un process existe et est appliqué par entretien du personnel</t>
  </si>
  <si>
    <t>*Vérification de l'existence d'accords écrits et de leur application par entretien du personnel</t>
  </si>
  <si>
    <t>*Vérification du fait qu'un process existe et est appliqué par entretien du personnel</t>
  </si>
  <si>
    <t>*Vérification de cet aspect dans les fiches recettes et techniques
*entretien du personnel sur les pratiques</t>
  </si>
  <si>
    <t>*Vérification de l'existence de ces procédures et de leur gestion 
*entretien du personnel sur les pratiques</t>
  </si>
  <si>
    <t>*Vérification de la qualité du matériel et de son adaptation aux besoins
*entretien du personnel sur les pratiques</t>
  </si>
  <si>
    <t>*Vérifier qu'un process existe et est appliqué par entretien du personnel</t>
  </si>
  <si>
    <t>*Vérifier qu'un process existe et est appliqué par entretien du personnel
*Vérification des registres</t>
  </si>
  <si>
    <t>Obligation réglementaire : Sensibiliser et former les acteurs 
L541-15-4 du code de l'environnement (cf. annexe réglementaire)</t>
  </si>
  <si>
    <t>BONUS sur le recours au don</t>
  </si>
  <si>
    <t>DA4 - critère 4.3 et bonus du DA4 : Prévoir un entretien avec la principale association d'aide alimentaire (quand elle existe) visant à tirer des informations sur les caractéristiques des relations entretenues (cf. modalités d'audit)</t>
  </si>
  <si>
    <t>LABEL ANTI-GASPILLAGE ALIMENTAIRE UNITES DE PREPARATION - Procès-verbal de la réunion de clôture</t>
  </si>
  <si>
    <t xml:space="preserve">FICHE DE NON-CONFORMITE </t>
  </si>
  <si>
    <t>Niveau 3 : Exemplarité
(60 points)
 -- obtention nécessaire pour être labellisé niveau 3 avec la mention spéciale</t>
  </si>
  <si>
    <t>Niveau 2 : Maîtrise 
(40 points) 
-- obtention nécessaire pour etre labellisé niveau 3</t>
  </si>
  <si>
    <t>Niveau 1 : Engagement 
(15 points) 
-- obtention nécessaire pour être labellisé niveau 1</t>
  </si>
  <si>
    <t xml:space="preserve">0.1 Plan d'action lié au diagnostic
Suivi du plan d'action lié au diagnostic, dont les points suivants :
- Les nouvelles actions mises en place durant l’année passée ;
- Les actions prévues l’année suivante ;
- Les difficultés rencontrées pour mettre en place certaines actions et expliquant les éventuelles fluctuations du taux de gaspillage alimentaire 
Si l'auditeur constate lors de l'audit de suivi que le plan d’action n’est pas respecté, alors l’établissement labellisé fait l’objet d’une sensibilisation quant au respect de ces objectifs. Toutefois, le label ne lui est pas retiré.
</t>
  </si>
  <si>
    <t xml:space="preserve">0.2 Seuil du gaspillage alimentaire
Evolution du taux de gaspillage alimentaire par rapport à l'année passée
L'évolution du taux constaté entre l'audit initial et l'audit de suivi ne peut donner lieu à un changement de niveau de labellisation. Si l'audité estime pouvoir atteindre un niveau plus élevé de labellisation, il peut demander un audit de renouvellement anticipé qui démarrera un nouveau cycle de labellisation de trois ans. </t>
  </si>
  <si>
    <t xml:space="preserve">0,5 </t>
  </si>
  <si>
    <t xml:space="preserve">Audit établissement </t>
  </si>
  <si>
    <t>0,5 (0,25 si à distance)</t>
  </si>
  <si>
    <t>0,75 (0,5 si à distance)</t>
  </si>
  <si>
    <t>Nombre de repas servis par jour si activité de restauration sur place</t>
  </si>
  <si>
    <t>Nombre de restaurants livrés par an</t>
  </si>
  <si>
    <t>gestion directe</t>
  </si>
  <si>
    <t>délégation de service public</t>
  </si>
  <si>
    <t>Type de gestion (gestion concédée, gestion directe, délégation de service public, autre)</t>
  </si>
  <si>
    <t>autre</t>
  </si>
  <si>
    <t>gestion concédée</t>
  </si>
  <si>
    <t>restauration collective</t>
  </si>
  <si>
    <t>restauration commericale</t>
  </si>
  <si>
    <t xml:space="preserve">scolaire </t>
  </si>
  <si>
    <t xml:space="preserve">santé/médico-social </t>
  </si>
  <si>
    <t>Entreprise/administration</t>
  </si>
  <si>
    <t>Cuisine traditionnelle, Hôtel restaurants</t>
  </si>
  <si>
    <t>Bar, brasseries, salons de thé, restauration rapide</t>
  </si>
  <si>
    <t>Evènementiel/traiteurs</t>
  </si>
  <si>
    <t>A remplir par le déposant de la demande (liste déroulante ou saisie)</t>
  </si>
  <si>
    <t>Typologie principale des restaurants livrés</t>
  </si>
  <si>
    <t>2.4 Sensibiliser et former les responsables et le personnel aux bonnes pratiques anti-gaspi liées à la transformation et préparation (ou formation des responsables en l’absence de salariés)</t>
  </si>
  <si>
    <t>3.5 Sensibiliser et former les responsables et le personnel aux bonnes pratiques anti-gaspi liées au service (ou formation des responsables en l’absence de salariés)</t>
  </si>
  <si>
    <t>Preuves d'une action de formation ou sensibilisation du personnel et responsables</t>
  </si>
  <si>
    <t>Il n'existe ni action de sensibilisation ni action de formation pour le personnel et responsables en charge des appro/achats (si une des 2 actions est réalisée, la conformité réglementaire est remplie)</t>
  </si>
  <si>
    <t>Preuves d'une action de formation ou de sensibilisation du personnel et responsables</t>
  </si>
  <si>
    <t xml:space="preserve"> Il n'existe ni action de sensibilisation ni action de formation pour le personnel et responsables en charge de la transformation et préparation des denrées (si une des 2 actions est réalisée, la conformité réglementaire est remplie)</t>
  </si>
  <si>
    <t>Il n'existe ni action de sensibilisation ni action de formation pour le personnel et responsables concernant la coordination avec les restaurants (si une des 2 actions est réalisée, la conformité réglementaire est remplie)</t>
  </si>
  <si>
    <t>Il n'existe ni action de sensibilisation ni action de formation pour le personnel et responsables concernant la fin de service et la gestion des denrées non consommées (si une des 2 actions est réalisée, la conformité réglementaire est remplie)</t>
  </si>
  <si>
    <t>*Vérification des procédures d'hygiènes relatives au plan HACCP
*Vérification de l'existance d'un Plan de Maîtrise Sanitaire au sein de l'établissement
*Attestation de formation aux pratiques d'hygiène alimentaire d'au moins une personne de l'établissement (sauf exception détaillée dans l'article L.233-4 du code rural et de la pêche maritime)</t>
  </si>
  <si>
    <t>Donneur d'ordre référent du site (site, collectivité, municipalité, etc)</t>
  </si>
  <si>
    <t>Les produits primaires ne sont pas protégés contre une éventuelle contamination. Les dispositions législatives nationales et communautaires pertinentes relatives à la maîtrise des dangers dans la production primaire et les opérations connexes ne sont pas respectées.</t>
  </si>
  <si>
    <t>Procédures d'hygiènes relatives au plan HACCP
Plan de Maîtrise Sanitaire
Attestation de formation aux pratiques d'hygiène alimentaire d'au moins une personne de l'établissement (sauf exception détaillée dans l'article L.233-4 du code rural et de la pêche maritime)</t>
  </si>
  <si>
    <t>Nombre de repas préparés et livrés par jour</t>
  </si>
  <si>
    <t xml:space="preserve">Formaliser les procédures d'hygiènes relatives au plan HACCP et au PMS de l'établisement pour la transformation et la conservation des denrées. </t>
  </si>
  <si>
    <t xml:space="preserve">Formaliser les procédures d'hygiènes relatives au plan HACCP et au PMS de l'établisement pour la conservation et le don des denrées. </t>
  </si>
  <si>
    <t>Colonne1</t>
  </si>
  <si>
    <t>Colonne2</t>
  </si>
  <si>
    <t>Colonne3</t>
  </si>
  <si>
    <t>Colonne4</t>
  </si>
  <si>
    <t>Colonne5</t>
  </si>
  <si>
    <t>Niveau 1</t>
  </si>
  <si>
    <t>Localisation</t>
  </si>
  <si>
    <t>DAT 0.1</t>
  </si>
  <si>
    <t>DA1 1.1</t>
  </si>
  <si>
    <t>Egalm</t>
  </si>
  <si>
    <t>DA1 1.2</t>
  </si>
  <si>
    <t>DA1 1.3</t>
  </si>
  <si>
    <t>DA1 1.4</t>
  </si>
  <si>
    <t>DA2 2.1</t>
  </si>
  <si>
    <t>DA2 2.2</t>
  </si>
  <si>
    <t>DA2 2.3</t>
  </si>
  <si>
    <t>DA2 2.4</t>
  </si>
  <si>
    <t>DA3 3.1</t>
  </si>
  <si>
    <t>DA3 3.2</t>
  </si>
  <si>
    <t>DA3 3.3</t>
  </si>
  <si>
    <t>DA3 3.4</t>
  </si>
  <si>
    <t>DA3 3.5</t>
  </si>
  <si>
    <t>DA4 4.1</t>
  </si>
  <si>
    <t>DA4 4.2</t>
  </si>
  <si>
    <t>DA4 4.3</t>
  </si>
  <si>
    <t>Bonus don</t>
  </si>
  <si>
    <t>Niveau 2</t>
  </si>
  <si>
    <t>Niveau</t>
  </si>
  <si>
    <t>Niveau 3</t>
  </si>
  <si>
    <t>Note finale</t>
  </si>
  <si>
    <t xml:space="preserve">
0.1 Plan d'action lié au diagnostic : niveau de précision et de suivi des indicateurs liés au gaspillage alimentaire</t>
  </si>
  <si>
    <r>
      <t xml:space="preserve">
0.2 Seuil du gaspillage alimentaire </t>
    </r>
    <r>
      <rPr>
        <b/>
        <sz val="10"/>
        <color rgb="FFFF0000"/>
        <rFont val="Helvetica Neue"/>
      </rPr>
      <t xml:space="preserve"> </t>
    </r>
  </si>
  <si>
    <t xml:space="preserve">
0.3 Veille et mise en place de nouvelles pratiques de lutte contre le gaspillage alimentaire </t>
  </si>
  <si>
    <t>DAT 0.2</t>
  </si>
  <si>
    <t>DAT 0.3</t>
  </si>
  <si>
    <t xml:space="preserve">
1.1 Construire et adapter sa politique d'achat </t>
  </si>
  <si>
    <t xml:space="preserve">
1.2  Intégrer la lutte contre le gaspillage alimentaire dans les relations avec les fournisseurs (incluant les logisticiens &amp; industriels)</t>
  </si>
  <si>
    <t xml:space="preserve">
1.3 Adapter les commandes aux demandes des restaurants et aux stocks disponibles</t>
  </si>
  <si>
    <t xml:space="preserve">
2.1 Optimiser l'écoulement du stock des matières premières pour le choix des denrées préparées </t>
  </si>
  <si>
    <t xml:space="preserve">
2.2 S'adapter aux contraintes de préparation et de cuisson des denrées </t>
  </si>
  <si>
    <t xml:space="preserve">
2.3  Veiller au goût et à la présentation des denrées</t>
  </si>
  <si>
    <r>
      <t xml:space="preserve">*Questionner le personnel sur sa connaissance de cet aspect et sur sa formation, quelle que soit la forme qu'elle prend (ex : </t>
    </r>
    <r>
      <rPr>
        <i/>
        <sz val="10"/>
        <rFont val="Helvetica Neue"/>
        <scheme val="minor"/>
      </rPr>
      <t xml:space="preserve">via </t>
    </r>
    <r>
      <rPr>
        <sz val="10"/>
        <rFont val="Helvetica Neue"/>
        <scheme val="minor"/>
      </rPr>
      <t>la transmission continue de pratiques professionnelles dans les petites structures)</t>
    </r>
  </si>
  <si>
    <t xml:space="preserve">
3.2 Gérer la livraison des repas aux restaurants</t>
  </si>
  <si>
    <t xml:space="preserve">
3.4 Sensibiliser et former ses restaurants au gaspillage alimentaire</t>
  </si>
  <si>
    <t xml:space="preserve">
3.3 Travailler sa capacité d'adaptation et faire preuve de flexibilité avec ses restaurants</t>
  </si>
  <si>
    <r>
      <rPr>
        <b/>
        <sz val="10"/>
        <color theme="8"/>
        <rFont val="Helvetica Neue"/>
        <scheme val="minor"/>
      </rPr>
      <t>Obligation réglementaire</t>
    </r>
    <r>
      <rPr>
        <sz val="10"/>
        <color indexed="8"/>
        <rFont val="Helvetica Neue"/>
        <scheme val="minor"/>
      </rPr>
      <t xml:space="preserve"> : </t>
    </r>
    <r>
      <rPr>
        <b/>
        <sz val="10"/>
        <color rgb="FF000000"/>
        <rFont val="Helvetica Neue"/>
        <scheme val="minor"/>
      </rPr>
      <t xml:space="preserve">Ne pas rendre impropres à la consommation humaine les invendus alimentaires encore consommables </t>
    </r>
    <r>
      <rPr>
        <sz val="10"/>
        <color indexed="8"/>
        <rFont val="Helvetica Neue"/>
        <scheme val="minor"/>
      </rPr>
      <t xml:space="preserve">
Art. L. 541-15-5 du code de l’environnement
Les distributeurs du secteur alimentaire, les opérateurs de commerce de gros, les opérateurs de l'industrie agroalimentaire produisant des denrées alimentaires pouvant être livrées en l'état à un commerce de détail alimentaire et les opérateurs de la restauration collective assurent la commercialisation de leurs denrées alimentaires ou leur valorisation conformément à la hiérarchie établie à l'article L. 541-15-4. Sans préjudice des règles relatives à la sécurité sanitaire des aliments, ils ne peuvent délibérément rendre leurs invendus alimentaires encore consommables impropres à la consommation humaine ou à toute autre forme de valorisation prévue au même article L. 541-15-4.</t>
    </r>
  </si>
  <si>
    <r>
      <t xml:space="preserve">Qualifier les excédents de préparation/transformation </t>
    </r>
    <r>
      <rPr>
        <sz val="10"/>
        <rFont val="Helvetica Neue"/>
        <scheme val="minor"/>
      </rPr>
      <t>pour privililégier la destination la plus adaptée</t>
    </r>
  </si>
  <si>
    <r>
      <t>Réutiliser les restes de production tout en respectant la réglementation sanitaire (ex : journées anti-gaspi pour cuisiner les produits non utilisés dans la semaine,</t>
    </r>
    <r>
      <rPr>
        <sz val="10"/>
        <rFont val="Helvetica Neue"/>
        <scheme val="minor"/>
      </rPr>
      <t xml:space="preserve"> en respectant les fréquences de présentation en vigueur pour la restauration collective)</t>
    </r>
  </si>
  <si>
    <t xml:space="preserve">
4.2 Gérer les denrées non livrées  (préparation/transformation/remise en température)</t>
  </si>
  <si>
    <t>Ajouter des décorations uniquement lorsqu'elles contribuent à la préparation et sont consommées</t>
  </si>
  <si>
    <t xml:space="preserve">Mettre en place des procédures ou dispositifs en relation avec les fournisseurs pour optimiser la durée de vie des produits hautement périssables comme l'installation de dispositifs de régulation de l'hygrométrie et de température ou le recours à l'IA </t>
  </si>
  <si>
    <t>Vérification de la mise en place de pratiques ou dispositifs au sein de la structure ou en lien avec les fournisseurs visant à optimiser la durée de vie des produits hautement périssables</t>
  </si>
  <si>
    <t xml:space="preserve">*Vérification  de la télédéclaration des produits durables et de qualité sur la plateforme Ma Cantine
* Si la campagne de télédéclaration annuelle n'est pas terminée lors de l'audit, obligation de se mettre en conformité dans le délai de 3 mois
* Si la campagne de télédéclaration annuelle est terminée lors de l'audit ou qu'il n'est matériellement impossible de se mettre en conformité dans le délai de 3 mois, obligation de fournir une attestation sur l'honneur de télédéclarer  les données de l'année N-1 et N  lors de la prochaine campagne de télédéclaration (N+1) </t>
  </si>
  <si>
    <t xml:space="preserve">Obligation réglementaire : Déclarer ses approvisionnements / achats durables et de qualité
Article 230-5-1 du Code rural et de la pêche maritime  </t>
  </si>
  <si>
    <t xml:space="preserve">La télédéclaration annuelle concernant les produits durables et de qualité n'est pas faite  </t>
  </si>
  <si>
    <t xml:space="preserve">* constat de la télédéclaration annuelle sur Ma Cantine
* fourniture de l' attestation sur l'honneur de télédéclarer  les données de l'année N-1 et N  lors de la prochaine campagne de télédéclaration (N+1) </t>
  </si>
  <si>
    <t xml:space="preserve">Obligation réglementaire : Déclarer ses approvisionnements / achats durables et de qualité 
Article 230-5-1 du Code rural et de la pêche maritime  </t>
  </si>
  <si>
    <t>La télédéclaration concernant les produits durables et de qualité n'a pas été faite ou l'attestation sur l'honneur produite lors de l'audit précédent n'a pas été respectée.</t>
  </si>
  <si>
    <t xml:space="preserve">La télédéclaration sur la plateforme Ma Cantine </t>
  </si>
  <si>
    <t xml:space="preserve">
3.1  Construire et adapter un suivi qualité avec ses restaurants</t>
  </si>
  <si>
    <t>Etablir un suivi qualité avec ses restaurants sur l'ensemble des actions communes (ex : commandes, relations, service, fin de service…)</t>
  </si>
  <si>
    <t xml:space="preserve">
4.1 Construire et définir sa politique de gestion des denrées non livrées</t>
  </si>
  <si>
    <t xml:space="preserve">DA4 : Gestion des denrées non livrées </t>
  </si>
  <si>
    <t xml:space="preserve">
4.1 Construire et définir sa politique de gestion des denrées non livrées</t>
  </si>
  <si>
    <t>4.3 Sensibiliser et former le personnel aux bonnes pratiques anti-gaspi liées à la gestion des denrées non livrées</t>
  </si>
  <si>
    <t>DA4 : Gestion des denrées non livrées</t>
  </si>
  <si>
    <t>DA 4 : Gestion des denrées non livrées</t>
  </si>
  <si>
    <t>4.1 Construire et définir sa politique de gestion des denrées non livrées</t>
  </si>
  <si>
    <t>4.3 Sensibiliser et former les responsables et le personnel aux bonnes pratiques anti-gaspi liées à la gestion des denrées non livrées (ou formation des responsables en l’absence de salariés)</t>
  </si>
  <si>
    <t xml:space="preserve">
Fréquence : 
 Sensibilisation et formation de l'ensemble des nouveaux arrivants
Degré de maturité : 
-- Mettre en place des actions de sensibilisation et de formation de l'ensemble du personnel en charge de la gestion des denrées non livrées aux bonnes pratiques permettant de réduire le GA
--Pratique peu formalisée</t>
  </si>
  <si>
    <t>Fréquence : 
Sensibilisation et formation régulières adaptées au poste avec une évaluation et une actualisation régulières, couplées aux points réguliers de rappels des bonnes pratiques
Degré de maturité :
-- Mettre en place des actions de sensibilisation et de formation de l'ensemble du personnel en charge de la gestion des denrées non livrées aux bonnes pratiques permettant de réduire le GA et aux enjeux en la matière
-- Réaliser une formation adaptée aux différents postes 
--Intégrer les pratiques de réduction du gaspillage dans les fiches de postes de l'ensemble des niveaux de l'établissement
-- Pratique formalisée
Rendre la communication systématique sur les quantités gaspillées et leurs impacts environnementaux, mais aussi les quantités sauvées et données ou vendues à petit prix à des associations d'aide alimentaire ou directement à des personnes en situation de précarité</t>
  </si>
  <si>
    <t>4.3 Sensibiliser et former son personnel aux bonnes pratiques anti-gaspi liées à la gestion des denrées non livrées</t>
  </si>
  <si>
    <t>4.2 Gérer les denrées non livrées (préparation/transformation/remise en température)</t>
  </si>
  <si>
    <t>4.2 Gérer les denrées non livrées  (préparation/transformation/remise en température)</t>
  </si>
  <si>
    <t xml:space="preserve">Observations sur le DA1 (points forts à pérenniser, points faibles à améliorer et corrélation des résultats qualitatifs et quantitatifs) </t>
  </si>
  <si>
    <t>Fréquence :  Sensibilisation et formation régulières adaptées au poste avec une évaluation et une actualisation régulières
Degré de maturité :
-- Mettre en place des actions de sensibilisation et de formation de l'ensemble du personnel en charge des approvisionnements et des achats aux bonnes pratiques permettant de réduire le GA et aux enjeux en la matière 
-- Mettre en place des actions de sensibilisation et de formation de l'ensemble du personnel en charge des approvisionnements et des achats aux enjeux des approvisionnements en produits hors normes via les filières anti-gaspi
-- Elaboration de supports de formation ou d'action de sensibilisation, et liste et dates des personnes formées/sensibilisées sur les enjeux des approvisionnements en produits hors normes 
-- Intégrer les pratiques de réduction du gaspillage dans les fiches de postes à tous les niveaux de l'établissement
-- Pratique formalisée au sein de la politique globale de gestion des achats en produits hors normes pérenne</t>
  </si>
  <si>
    <t>Observations sur le DA3 (points forts à pérenniser, points faibles à améliorer et corrélation des résultats qualitatifs et quantitatifs)</t>
  </si>
  <si>
    <t>Où :
- Unité de préparation
Qui : 
- Responsable de l'établissement et d'un de ses restaurants
Quoi : 
- Entretien avec le personnel de l'établissement, et entretien avec un ou plusieurs restaurants
- Vérification documentaire : relevé de décisions des réunions en bilatéral, données quantitatives et qualitatives transmises par les restaurants, échanges de courriels</t>
  </si>
  <si>
    <t>Où :
- Unité de préparation
Qui : 
- Responsable de l'établissement et d'un de ses restaurants
Quoi : 
- Entretien avec le personnel de l'établissement, et entretien avec un ou plusieurs restaurants
- Vérification documentaire : PMS, bon de commande, bon de livraison</t>
  </si>
  <si>
    <t xml:space="preserve">Où :
- Unité de préparation
Qui : 
- Responsable de l'établissement et d'un de ses restaurants
Quoi : 
- Entretien avec le personnel de l'établissement, et entretien avec un ou plusieurs restaurants
- Vérification documentaire : relevé de décisions des réunions en bilatéral, données quantitatives et qualitatives transmises par les restaurants, échanges de courriels
</t>
  </si>
  <si>
    <t>Observations sur le DA3 (points forts à pérenniser, points faibles à améliorer, et corrélation des résultats qualitatifs et quantitatifs)</t>
  </si>
  <si>
    <t>Fréquence : Actualisation annuelle de la politique de gestion des denrées non livrées
Degré de maturité : 
-- Etablissement d'une politique de gestion des denrées non livrées se basant sur des réflexions sur l'organisation interne, les acteurs intervenant dans la gestion des denrées non livrées et leur lien avec les parties prenantes, et mise en place d'indicateurs de résultats 
-- Communication efficace de cette politique au personnel
-- Procédure formalisée</t>
  </si>
  <si>
    <t>Observations sur le DA2 (points forts à pérenniser, points faibles à améliorer, et corrélation des résultats qualitatifs et quantitatifs)</t>
  </si>
  <si>
    <t>Observations sur le DA4 (points forts à pérenniser, points faibles à améliorer, et corrélation des résultats qualitatifs et quantitatifs)</t>
  </si>
  <si>
    <t xml:space="preserve">Observations sur le DA1 (points forts à pérenniser, points faibles à améliorer, et corrélation des résultats qualitatifs et quantitatifs) </t>
  </si>
  <si>
    <t>*Analyse du diagnostic fourni par l'établissement
*Vérification de la cohérence des chiffres et de la méthode de suivi, notamment à l’aide du seuil indicatif du présent référentiel</t>
  </si>
  <si>
    <r>
      <rPr>
        <b/>
        <sz val="11"/>
        <color rgb="FFFF0000"/>
        <rFont val="Helvetica Neue"/>
        <scheme val="minor"/>
      </rPr>
      <t xml:space="preserve">Obligation réglementaire </t>
    </r>
    <r>
      <rPr>
        <b/>
        <sz val="11"/>
        <rFont val="Helvetica Neue"/>
        <scheme val="minor"/>
      </rPr>
      <t xml:space="preserve">: Déclarer annuellement ses approvisionnements / achats durables et de qualité </t>
    </r>
    <r>
      <rPr>
        <sz val="11"/>
        <rFont val="Helvetica Neue"/>
        <scheme val="minor"/>
      </rPr>
      <t xml:space="preserve">
« </t>
    </r>
    <r>
      <rPr>
        <i/>
        <sz val="11"/>
        <rFont val="Helvetica Neue"/>
        <scheme val="minor"/>
      </rPr>
      <t>Le bilan statistique [...] est établi chaque année (N) sur la base des données déclarées par les personnes morales de droit privé et de droit public pour les restaurants collectifs dont elles ont la charge. Les déclarations sont réalisées via la plateforme numérique gouvernementale " Ma cantine " avant le 31 mars de chaque année (N).</t>
    </r>
    <r>
      <rPr>
        <sz val="11"/>
        <rFont val="Helvetica Neue"/>
        <scheme val="minor"/>
      </rPr>
      <t xml:space="preserve">»  Article 230-5-1 du Code rural et de la pêche maritime  </t>
    </r>
  </si>
  <si>
    <t>Vérification des montants d’achats de produits durables et de qualité selon les critères EGAlim figurant dans les factures d’achats, rapportés au chiffre d’affaires annuel, sur un an. 
*Cas de la restauration collective : possibilité de vérifier le respect des taux d'approsionnement Egalim via la plateforme gouvernementale "ma cantine", en cas d'obtention du label en cuisine (Ecocert), s'appuyer sur le taux validé de bio dans le label.
* Cas de la restauration commerciale : vérifier le respect des taux d'approvisionnement Egalim via les justificatfifs fournis par le restaurateurs (bons de commande, menus, logiciel de commande)</t>
  </si>
  <si>
    <r>
      <rPr>
        <b/>
        <sz val="10"/>
        <color rgb="FFFF0000"/>
        <rFont val="Helvetica Neue"/>
        <scheme val="minor"/>
      </rPr>
      <t>Obligation réglementaire</t>
    </r>
    <r>
      <rPr>
        <b/>
        <sz val="10"/>
        <rFont val="Helvetica Neue"/>
        <scheme val="minor"/>
      </rPr>
      <t xml:space="preserve"> : </t>
    </r>
    <r>
      <rPr>
        <b/>
        <sz val="10"/>
        <color rgb="FF000000"/>
        <rFont val="Helvetica Neue"/>
        <scheme val="minor"/>
      </rPr>
      <t>Affichage des produits de saison</t>
    </r>
    <r>
      <rPr>
        <sz val="10"/>
        <color indexed="8"/>
        <rFont val="Helvetica Neue"/>
        <scheme val="minor"/>
      </rPr>
      <t xml:space="preserve">
"Les gestionnaires des services de restauration mentionnés à la présente section tiennent à jour un registre dans lequel sont conservés, sur les trois derniers mois, les documents attestant de la composition des repas, notamment les menus et les fiches techniques descriptives des produits alimentaires achetés auprès des fournisseurs.
Ils sont tenus d'identifier distinctement, sur les menus, les produits de saison entrant dans la composition des repas." (Article D230-30 du Code rural et de la peche maritime)</t>
    </r>
  </si>
  <si>
    <r>
      <rPr>
        <b/>
        <sz val="10"/>
        <color rgb="FFFF0000"/>
        <rFont val="Helvetica Neue"/>
        <scheme val="minor"/>
      </rPr>
      <t xml:space="preserve">Obligation réglementaire </t>
    </r>
    <r>
      <rPr>
        <b/>
        <sz val="10"/>
        <color rgb="FF000000"/>
        <rFont val="Helvetica Neue"/>
        <scheme val="minor"/>
      </rPr>
      <t>: Sensibiliser et former les acteurs</t>
    </r>
    <r>
      <rPr>
        <sz val="10"/>
        <color indexed="8"/>
        <rFont val="Helvetica Neue"/>
        <scheme val="minor"/>
      </rPr>
      <t xml:space="preserve">
« La lutte contre le gaspillage alimentaire comprend la sensibilisation et la formation de tous les acteurs, la mobilisation des acteurs au niveau local et une communication régulière auprès des consommateurs, en particulier dans le cadre des programmes locaux de prévention des déchets. »   (Article L541-15-4 du code de l’environnement créé par la loi Garot 2016)</t>
    </r>
  </si>
  <si>
    <r>
      <rPr>
        <b/>
        <sz val="11"/>
        <color rgb="FFFF0000"/>
        <rFont val="Helvetica Neue"/>
        <scheme val="minor"/>
      </rPr>
      <t xml:space="preserve">Obligation réglementaire </t>
    </r>
    <r>
      <rPr>
        <b/>
        <sz val="11"/>
        <color indexed="8"/>
        <rFont val="Helvetica Neue"/>
        <scheme val="minor"/>
      </rPr>
      <t>: Sensibiliser et former les acteurs</t>
    </r>
    <r>
      <rPr>
        <sz val="11"/>
        <color indexed="8"/>
        <rFont val="Helvetica Neue"/>
        <scheme val="minor"/>
      </rPr>
      <t xml:space="preserve">
« La lutte contre le gaspillage alimentaire comprend la sensibilisation et la formation de tous les acteurs, la mobilisation des acteurs au niveau local et une communication régulière auprès des consommateurs, en particulier dans le cadre des programmes locaux de prévention des déchets. »   (Article L541-15-4 du code de l’environnement créé par la loi Garot 2016)</t>
    </r>
  </si>
  <si>
    <r>
      <rPr>
        <b/>
        <sz val="11"/>
        <color rgb="FFFF0000"/>
        <rFont val="Helvetica Neue"/>
        <scheme val="minor"/>
      </rPr>
      <t>Obligation réglementaire</t>
    </r>
    <r>
      <rPr>
        <sz val="11"/>
        <color indexed="8"/>
        <rFont val="Helvetica Neue"/>
        <scheme val="minor"/>
      </rPr>
      <t xml:space="preserve"> : </t>
    </r>
    <r>
      <rPr>
        <b/>
        <sz val="11"/>
        <color rgb="FF000000"/>
        <rFont val="Helvetica Neue"/>
        <scheme val="minor"/>
      </rPr>
      <t>Sensibiliser et former les acteurs</t>
    </r>
    <r>
      <rPr>
        <sz val="11"/>
        <color indexed="8"/>
        <rFont val="Helvetica Neue"/>
        <scheme val="minor"/>
      </rPr>
      <t xml:space="preserve">
« La lutte contre le gaspillage alimentaire comprend la sensibilisation et la formation de tous les acteurs, la mobilisation des acteurs au niveau local et une communication régulière auprès des consommateurs, en particulier dans le cadre des programmes locaux de prévention des déchets. »   (Article L541-15-4 du code de l’environnement créé par la loi Garot 2016)</t>
    </r>
  </si>
  <si>
    <r>
      <rPr>
        <b/>
        <sz val="11"/>
        <color rgb="FFFF0000"/>
        <rFont val="Helvetica Neue"/>
        <scheme val="minor"/>
      </rPr>
      <t>Obligation réglementaire</t>
    </r>
    <r>
      <rPr>
        <sz val="11"/>
        <color theme="1"/>
        <rFont val="Helvetica Neue"/>
        <scheme val="minor"/>
      </rPr>
      <t xml:space="preserve"> : </t>
    </r>
    <r>
      <rPr>
        <b/>
        <sz val="11"/>
        <color theme="1"/>
        <rFont val="Helvetica Neue"/>
        <scheme val="minor"/>
      </rPr>
      <t>Sensibiliser et former les acteurs</t>
    </r>
    <r>
      <rPr>
        <sz val="11"/>
        <color theme="1"/>
        <rFont val="Helvetica Neue"/>
        <scheme val="minor"/>
      </rPr>
      <t xml:space="preserve">
« La lutte contre le gaspillage alimentaire comprend la sensibilisation et la formation de tous les acteurs, la mobilisation des acteurs au niveau local et une communication régulière auprès des consommateurs, en particulier dans le cadre des programmes locaux de prévention des déchets. »   (Article L541-15-4 du code de l’environnement créé par la loi Garot 2016)</t>
    </r>
  </si>
  <si>
    <t>Fréquence : (niveau réglementaire)
Sensibilisation et/ou formation existantes mais ponctuelles
Degré de maturité : 
-- Faire preuve d’une démarche visant à sensibiliser et/ou former la majorité du personnel en charge de la gestion des denrées non livrées aux bonnes pratiques permettant de réduire le GA
-- Pratique non formalisée</t>
  </si>
  <si>
    <r>
      <rPr>
        <b/>
        <sz val="11"/>
        <color rgb="FFFF0000"/>
        <rFont val="Helvetica Neue"/>
        <scheme val="minor"/>
      </rPr>
      <t>Obligation réglementaire</t>
    </r>
    <r>
      <rPr>
        <b/>
        <sz val="11"/>
        <color indexed="25"/>
        <rFont val="Helvetica Neue"/>
        <scheme val="minor"/>
      </rPr>
      <t xml:space="preserve"> </t>
    </r>
    <r>
      <rPr>
        <b/>
        <sz val="11"/>
        <color indexed="8"/>
        <rFont val="Helvetica Neue"/>
        <scheme val="minor"/>
      </rPr>
      <t>: Sensibiliser l’ensemble des personnels à la lutte contre le gaspillage alimentaire</t>
    </r>
    <r>
      <rPr>
        <sz val="11"/>
        <color indexed="8"/>
        <rFont val="Helvetica Neue"/>
        <scheme val="minor"/>
      </rPr>
      <t xml:space="preserve">
« </t>
    </r>
    <r>
      <rPr>
        <i/>
        <sz val="11"/>
        <color indexed="8"/>
        <rFont val="Helvetica Neue"/>
        <scheme val="minor"/>
      </rPr>
      <t>Les personnes mentionnées au II de l'article L. 541-15-6 disposent d'un plan de gestion de la qualité du don de denrées alimentaires qui comprend : 1° Un plan de sensibilisation de l'ensemble du personnel à la lutte contre le gaspillage alimentaire et au don de denrées alimentaires ; 2° Un plan de formation des personnels chargés de tout ou partie des opérations liées à la réalisation de dons</t>
    </r>
    <r>
      <rPr>
        <sz val="11"/>
        <color indexed="8"/>
        <rFont val="Helvetica Neue"/>
        <scheme val="minor"/>
      </rPr>
      <t xml:space="preserve"> » (Art. D541-312 du code de l’environnement) </t>
    </r>
  </si>
  <si>
    <r>
      <rPr>
        <b/>
        <sz val="11"/>
        <color theme="8"/>
        <rFont val="Helvetica Neue"/>
        <scheme val="minor"/>
      </rPr>
      <t>Obligation réglementaire :</t>
    </r>
    <r>
      <rPr>
        <sz val="11"/>
        <color indexed="8"/>
        <rFont val="Helvetica Neue"/>
        <scheme val="minor"/>
      </rPr>
      <t xml:space="preserve"> </t>
    </r>
    <r>
      <rPr>
        <b/>
        <sz val="11"/>
        <color rgb="FF000000"/>
        <rFont val="Helvetica Neue"/>
        <scheme val="minor"/>
      </rPr>
      <t xml:space="preserve">Proposer une convention de don avec au moins une association habilitée   </t>
    </r>
    <r>
      <rPr>
        <sz val="11"/>
        <color indexed="8"/>
        <rFont val="Helvetica Neue"/>
        <scheme val="minor"/>
      </rPr>
      <t xml:space="preserve">
"I Le don de denrées alimentaires par les personnes mentionnées au II à une association habilitée en application de l'article L. 266-2 du code de l'action sociale et des familles fait l'objet d'une convention, qui en précise les modalités. Ces personnes s'assurent de la qualité du don lors de la cession et mettent en place des procédures de suivi et de contrôle de la qualité du don.
Au plus tard un an à compter de leur début d'activité ou de la date à laquelle elles atteignent les seuils mentionnés au II, ces personnes sont tenues de proposer la conclusion d'une telle convention à une ou plusieurs associations mentionnées au premier alinéa"
II.-Sont soumis aux obligations mentionnées au I :  Les opérateurs de la restauration collective dont le nombre de repas préparés est supérieur à trois mille repas par jour"   (Article L541-15-6 du code de l'environnement) </t>
    </r>
  </si>
  <si>
    <r>
      <rPr>
        <b/>
        <sz val="11"/>
        <color theme="8"/>
        <rFont val="Helvetica Neue"/>
        <scheme val="minor"/>
      </rPr>
      <t>Obligation réglementaire :</t>
    </r>
    <r>
      <rPr>
        <sz val="11"/>
        <color indexed="8"/>
        <rFont val="Helvetica Neue"/>
        <scheme val="minor"/>
      </rPr>
      <t xml:space="preserve"> </t>
    </r>
    <r>
      <rPr>
        <b/>
        <sz val="11"/>
        <color rgb="FF000000"/>
        <rFont val="Helvetica Neue"/>
        <scheme val="minor"/>
      </rPr>
      <t>Disposer d'un plan de gestion de la qualité du don pour les organsimes soumis à l'obligation de proposer une convention de don à une association d'aide alimentaire</t>
    </r>
    <r>
      <rPr>
        <sz val="11"/>
        <color indexed="8"/>
        <rFont val="Helvetica Neue"/>
        <scheme val="minor"/>
      </rPr>
      <t xml:space="preserve">
" Les personnes mentionnées au II de l'article L. 541-15-6 disposent d'un plan de gestion de la qualité du don de denrées alimentaires qui comprend :
1° Un plan de sensibilisation de l'ensemble du personnel à la lutte contre le gaspillage alimentaire et au don de denrées alimentaires ;
2° Un plan de formation des personnels chargés de tout ou partie des opérations liées à la réalisation de dons ;
3° Les conditions d'organisation du don de denrées alimentaires, y compris de gestion de la sous-traitance ;
4° Des procédures visant à évaluer la qualité du don, à enregistrer les défauts signalés par l'association destinataire du don de denrées alimentaires et suivre les actions correctives engagées.
Dans chaque établissement, est désignée une personne qualifiée responsable de la coordination, du suivi et du respect de ce plan de gestion. Cette personne veille au respect de l'application des dispositions prévues aux articles D. 541-310 et D. 541-311.
Le plan de gestion de la qualité du don et les résultats des contrôles sont régulièrement communiqués à l'association destinataire du don de denrées alimentaires. Ils alimentent l'obligation de publicité des engagements en faveur de la lutte contre le gaspillage alimentaire mentionnée à l'article L. 541-15-6-1 et sont transmis à l'autorité administrative sur demande."          (Art.  D541-312 du code de l'environnement)</t>
    </r>
  </si>
  <si>
    <t xml:space="preserve">Où :
- Unité de préparation
Qui : 
- Responsable de l'établissement et d'un de ses restaurants
Quoi : 
- entretien avec le personnel : sur la description du process mis en place, sur les relations avec les associations ou autres bénéficiaires du don, sur la destination des excédents
- entretien avec la principale association d'aide alimentaire (quand elle existe) sur les relations entretenues
- vérification documentaire : cahier des charges, convention de don
- vérification de la cohérence de cette pratique avec les autres moyens d'écoulement ou de valorisation de denrées - à mettre en corrélation avec le taux de GA 
- Observation des denrées restantes </t>
  </si>
  <si>
    <t>Où :
- Unité de préparation
Qui : 
- Responsable de l'établissement et d'un de ses restaurants
Quoi : 
- Entretien avec le personnel de l'établissement, et entretien avec un ou plusieurs restaurants
- Vérification documentaire : résultats du dernier contrôle sanitaire, relevé de décisions des réunions en bilatéral, données quantitatives et qualitatives transmises par les restaurants, échanges courriels</t>
  </si>
  <si>
    <t>Domaine d'action 4 : Gestion des denrées non livrées</t>
  </si>
  <si>
    <t>Fréquence : Actualisation annuelle de la politique de gestion des denrées non livrées
Degré de maturité : 
-- Etablissement d'une politique de gestion des denrées non livrées se basant sur des réflexions sur l'organisation interne, les acteurs intervenant dans la gestion des denrées non livrées et leur lien avec les parties prenantes
-- Procédure formalisée</t>
  </si>
  <si>
    <t>1.4 Sensibiliser et former les responsables et le personnel aux bonnes pratiques anti-gaspi liées aux appro/achat (ou formation des responsables en l’absence de salariés)</t>
  </si>
  <si>
    <t>3.1 Construire et adapter un suivi qualité avec ses restaurants</t>
  </si>
  <si>
    <r>
      <rPr>
        <sz val="10"/>
        <color theme="1"/>
        <rFont val="Helvetica Neue"/>
        <scheme val="minor"/>
      </rPr>
      <t>Obligation réglementaire : Conformité HACCP et existance d'un Plan de Maîtrise Sanitaire</t>
    </r>
    <r>
      <rPr>
        <b/>
        <sz val="10"/>
        <color theme="1"/>
        <rFont val="Helvetica Neue"/>
        <scheme val="minor"/>
      </rPr>
      <t xml:space="preserve">
</t>
    </r>
    <r>
      <rPr>
        <sz val="10"/>
        <color theme="1"/>
        <rFont val="Helvetica Neue"/>
        <scheme val="minor"/>
      </rPr>
      <t>Article 5 et annexes I et III du règlement CE n°852/2004</t>
    </r>
  </si>
  <si>
    <t xml:space="preserve">Mettre en place un prévisionnel d'achat à partir du prévisionnel des effectifs / données de vente (ex : analyse des fréquentations, des taux de prises, du gaspillage généré, de la satisfaction des convives/clients) </t>
  </si>
  <si>
    <t>Prendre en compte dans le prévisionnel d'achat les grammages / portions / conditionnements /calibrages prévus et adaptés aux besoins des convives/clients</t>
  </si>
  <si>
    <t>Créer et adapter des recettes pour proposer des plats correspondant aux attentes et aux besoins des convives/clients (ex : nutritionnels et de santé, de découverte)</t>
  </si>
  <si>
    <t>Analyser et traiter les remontées des restaurants sur leurs données qualitatives autour du gaspillage alimentaire (ex : satisfaction des convives/clients et du personnel)</t>
  </si>
  <si>
    <t xml:space="preserve">Où : 
-Restauration collective et Restauration commerciale : Unité de préparation
Qui : 
-Restauration collective et Restauration commerciale : Chef de restaurant et Directeur d'établissement
Quoi :
- Entretien avec le personnel : Vérification avec l'équipe sur place de la veille mise en place sur le restaurant. </t>
  </si>
  <si>
    <t>Où : 
-Restauration collective : donneur d'ordre
- Restauration commerciale : siège
Qui : 
-Restauration collective : donneur d'ordre
- Restauration commerciale : directeur et responsable de l'établissement
Quoi :
- entretien avec le personnel : sur la description du process mis en place avec prise en compte des denrées qui génèrent du GA
- vérification documentaire : politique d'approvisionnement et de fabrication écrite ; montrer que les denrées qui génèrent du GA sont connues et les paramètres ajustés</t>
  </si>
  <si>
    <t xml:space="preserve">Fréquence : Sensibilisation et formation de l'ensemble des nouveaux arrivants
Degré de maturité : 
-- Mettre en place des actions de sensibilisation et/ou de formation de l'ensemble du personnel en charge des approvisionnements et des achats aux bonnes pratiques permettant de réduire le GA
-- Mettre en place des actions de sensibilisation et/ou de formation de l'ensemble du personnel en charge des approvisionnements et des achats aux enjeux des approvisionnements en produits hors normes via les filières anti-gaspi
-- Elaboration de supports de formation ou d'action de sensibilisation, et liste et dates des personnes formées/sensibilisées sur les enjeux des approvisionnements en produits hors normes 
-- Pratique formalisée au sein de la politique globale de gestion des achats </t>
  </si>
  <si>
    <t>Fréquence : Sensibilisation et formation de tous les nouveaux arrivants
Degré de maturité : 
-- Mettre en place des actions de sensibilisation et de formation de l'ensemble du personnel en charge de la transformation/préparation aux bonnes pratiques permettant de réduire le GA
-- Le personnel connaît les indicateurs du GA à suivre (cf. calcul du GA et indicateurs suivis dans le cadre du diagnostic) afin de gérer ses préparations de manière optimale
-- Pratique  formalisée au sein de la politique globale d'encadrement du personnel</t>
  </si>
  <si>
    <t xml:space="preserve">
Fréquence : 
 Sensibilisation et formation de l'ensemble des nouveaux arrivants
Degré de maturité : 
-- Mettre en place des actions de sensibilisation et de formation de l'ensemble du personnel en charge du service aux bonnes pratiques permettant de réduire le GA
-- Pratique formalisée</t>
  </si>
  <si>
    <t>Fréquence : Sensibilisation et formation de l'ensemble des nouveaux arrivants
Degré de maturité : 
-- Mettre en place des actions de sensibilisation et de formation du personnel en charge de la coordination avec les restaurants aux bonnes pratiques permettant de réduire le GA
-- Le personnel connaît les indicateurs qualitatifs et quantitatifs à suivre afin d'optimiser les relations avec les restaurants
-- Pratique formalisée au sein de la politique globale d'encadrement du personnel</t>
  </si>
  <si>
    <r>
      <t xml:space="preserve">BONUS sur le recours au don 
</t>
    </r>
    <r>
      <rPr>
        <sz val="10"/>
        <color theme="1"/>
        <rFont val="Helvetica Neue"/>
        <scheme val="minor"/>
      </rPr>
      <t xml:space="preserve">-- mettre en place des partenariats avec des associations d’aide alimentaire ou auprès d’autres bénéficiaires du don
-- pratique formalisée de niveau réglementaire pour les établissements qui y sont contraints : convention, intégration du don dans le PMS et traçabilité des dons
</t>
    </r>
  </si>
  <si>
    <t xml:space="preserve">Fréquence : Démarche ponctuelle
Degré de maturité : 
-- Faire preuve d’une démarche visant à intégrer la lutte contre le GA dans les relations avec les fournisseurs
-- Avoir mis en place une procédure pour limiter le GA avec les fournisseurs et logisticiens
-- Veiller à ce que les actions de lutte contre le gaspillage alimentaire mises en place en cas de refus de denrées (hors causes sanitaires) respectent la hiérarchisation des actions de lutte contre le GA de la loi Garot
-- Pratique non formalisée au sein de la politique globale de gestion des achats / stocks </t>
  </si>
  <si>
    <t>Effectif de l’établissement</t>
  </si>
  <si>
    <t>/10</t>
  </si>
  <si>
    <t>* Vérification de l'existence du partenariat et de sa formalisation
* entretien avec le partenaire du don principal</t>
  </si>
  <si>
    <t>Fréquence : Mise à jour régulière de la politique d'achat (au moins une fois par an) 
--Analyse des données de sortie (de vente, de gaspillage alimentaire et de satisfaction des convives/clients et du personnel) de l'établissement (au moins une fois par an) et mise à jour de la politique d'achat en fonction du besoin identifié
Degré de maturité :
-- Connaître les denrées et matières premières qui génèrent du GA (historique des données de sortie par catégorie de denrées/composantes), formalisation d'une analyse des ventes et du potentiel de gaspillage
-- Adapter le contenu de sa politique d'achat en fonction des causes de GA liées aux approvisionnements identifiées, des résultats en termes de GA sur l’année, des enquêtes de satisfaction des convives/clients et du personnel et de la politique de diversification et d'éducation au goût de l'établissement 
-- Déclarer ses achats durables et de qualité sur "ma cantine"
-- Prendre en compte dans le prévisionnel d'achat les grammages / portions / calibrages prévus / conditionnements en mettant en place au moins deux actions
-- Intégrer régulièrement dans sa politique d'achat un approvisionnement en produits hors normes (ex : fruits et légumes non calibrés) 
-- Pratique peu formalisée au sein de la politique globale d'approvisionnement (historisation ponctuelle)</t>
  </si>
  <si>
    <t>Fréquence : 
--Bilan et réflexion systématiques (avec une mise à jour éventuelle) sur la politique d'achat en fonction du besoin identifié                                                    
-- Analyse et communication des données de sortie (vente, gaspillage alimentaire et satisfaction des convives/clients et du personnel) de l'établissement au moins deux fois par an et mise à jour de la politique d'achat en fonction du besoin identifié
Degré de maturité : 
-- Connaître les denrées et matières premières qui génèrent le plus de GA (historique des données de sortie par catégorie de denrées/composantes), formalisation d'une analyse des ventes et du potentiel de gaspillage
-- Adapter et anticiper sur le long terme le contenu de sa politique d'achat en fonction des diagnostics de gaspillage obtenus rétroactivement,  des causes de GA liées aux approvisionnements identifiées, des enquêtes de satisfaction des convives/clients et du personnel et de la politique de diversification et d'éducation au goût de l'établissement 
-- Déclarer ses achats durables et de qualité sur "ma cantine"
-- Prendre en compte dans le prévisionnel d'achat les grammages / portions / calibrages prévus / conditionnements en mettant en place au moins trois actions
-- Intégrer de manière systématique dans sa politique d'achat un approvisionnement en produits hors normes représentant a minima 5% des approvisionnements en coût (ex : fruits et légumes non calibrés)
-- Pratique formalisée au sein d’une politique globale d'approvisionnement pérenne (historisation systématique)</t>
  </si>
  <si>
    <t>Exemple de dimensionnement pour un établissement dépendant d’un siège/donneur d'ordre : 
Un établissement de tranche 3 bénéficiant d’un audit siège avec moins de 5 critères siège : 2,5 jours d’audit établissement au lieu de 3 jours.
En parallèle, audit siège de 1 jour.</t>
  </si>
  <si>
    <t>&gt; 8 critères à auditer au siège et/ou donneur d'ordre</t>
  </si>
  <si>
    <t>5-8 critères à auditer au siège et/ou donneur d'ordre</t>
  </si>
  <si>
    <t>&lt; 5 critères à auditer au siège et/ou donneur d'ordre</t>
  </si>
  <si>
    <t>Nombre de critères à auditer au siège et/ou donneur d'ordre</t>
  </si>
  <si>
    <t>Audits initiaux et suivis - Si audit siège/DO</t>
  </si>
  <si>
    <t>Quantité de gaspillage alimentaire en gramme/ couvert :
Entre 13 et 20 g/couvert</t>
  </si>
  <si>
    <t>Quantité de gaspillage alimentaire en gramme/ couvert :
&lt;12 g/couvert</t>
  </si>
  <si>
    <t>Analyse et vérification des chiffres fournis dans le diagnostic de l'établissement.
-- Pour la vérification des données chiffrées, l'auditeur doit obligatoirement vérifier le seuil global de gaspillage et par source de gaspillage, aussi  le candidat doit rendre accessible lors de l’audit le logiciel ou l’extraction du logiciel, montrant notamment ses pertes saisies sur la balance enregistreuse, tableau de suivi, bilan comptable, factures d’achats des matières premières, bon d’enlèvement ou de transport), tonnage annuel/facture des biodéchets comme indicateur de cohérence. La vérification des quantités déclarées dans le diagnostic s'effectue par sondage et est étendu en cas d'anomalies ou écarts.
-- L'auditeur vérifie la formalisation du diagnostic, le relevé des pesées ainsi qu'une description détaillée de celles-ci et un contrôle de flux si possible
-- L'auditeur vérifié les données des actions de valorisation qui ont été déclarées</t>
  </si>
  <si>
    <t>Degré de maturité : 
-- Prendre en compte les résultats du diagnostic initial/de renouvellement et agir de manière ciblée avec un suivi de la progression
-- En lien avec les indicateurs, cibler les sources de GA par catégorie de denrées ou composantes/matières premières
-- Evaluer la performance des actions mises en place et les adapter au besoin
-- Tableau d'indicateurs formalisé et partagé avec le personnel</t>
  </si>
  <si>
    <t>Degré de maturité : 
-- Prendre en compte les résultats du diagnostic initial/de renouvellement et agir de manière ciblée
-- En lien avec les indicateurs, cibler les sources de GA par catégorie de denrées ou composantes/matières premières
-- Suivre la mise en place des actions
-- Tableau d'indicateurs formalisé et partagé avec le personnel</t>
  </si>
  <si>
    <t>Degré de maturité : 
-- Prendre en compte les résultats du diagnostic initial/de renouvellement et agir de manière non ciblée
-- Développer les indicateurs du GA par sources de gaspillage/catégories de denrées ou composantes/matières premières</t>
  </si>
  <si>
    <t>Quantité de gaspillage alimentaire en gramme/ couvert :
Entre 21 et 26 g/couvert</t>
  </si>
  <si>
    <t xml:space="preserve">Niveau 1 : Engagement
(2 point) </t>
  </si>
  <si>
    <t>Niveau 2 : Maîtrise 
(4 points)</t>
  </si>
  <si>
    <t xml:space="preserve">Niveau 3 : Exemplarité 
(10 points) </t>
  </si>
  <si>
    <t>Fréquence : Veille régulière et travail annuel sur l'expérimentation
Degré de maturité : 
-- Expérimentation de nouveaux outils ou pratiques innovantes permettant de réduire le GA (nouveaux d'un point de vue de l'activité du candidat sur un cycle de labellisation)</t>
  </si>
  <si>
    <t>Fréquence : Veille régulière
Degré de maturité : 
-- Veille régulière sur de nouveaux outils ou pratiques innovantes permettant de réduire le GA (nouveaux d'un point de vue de l'activité du candidat sur un cycle de labellisation)</t>
  </si>
  <si>
    <t xml:space="preserve">*Vérification de la présence, l'accès et/ou affichage de documents / support pédagogiques et méthodologiques dans l'établissement </t>
  </si>
  <si>
    <t xml:space="preserve">Fréquence : Démarche régulière
Degré de maturité : 
-- Identifier les causes majeures de GA des denrées par fournisseur et acteur de la logistique
-- Démontrer que la procédure pour limiter le GA en collaboration avec les fournisseurs et acteurs de la logistique est appliquée et porte a minima sur la gestion des sur-stocks exceptionnels ou des cas de crise
-- Avoir au moins un fournisseur prenant en compte la lutte contre le GA dans son activité (labellisés, signataires d'engagements, fournisseurs de produits hors normes, etc) 
-- Veiller à ce que les actions de lutte contre le GA mises en place en cas de refus de denrées (hors causes sanitaires) respectent la hiérarchisation des actions de lutte contre le GA de la loi Garot
-- Pratique formalisée au sein de la politique globale de gestion des achats / stocks  </t>
  </si>
  <si>
    <t>Fréquence : Suivi régulier des stocks disponibles, des indicateurs de GA, ventes, prévisionnel d'effectifs et taux fréquentation pour ajuster les commandes de denrées et matières premières (hors période exceptionnelle de sur-stockage)
Degré de maturité : 
-- Faire preuve d'une démarche de gestion des commandes selon les stocks disponibles et une anticipation de la saisonnalité 
-- Connaître les denrées et matières premières qui génèrent du GA et réaliser au moins une action sur les commandes des denrées et de matière premières qui génèrent le plus de GA
-- Optimiser les commandes en fonction des effectifs, cibler les pratiques sources de GA et mettre en oeuvre au moins une action pour assurer l'ajustement entre effectifs et commandes
-- Pratique peu formalisée au sein de la politique globale de gestion des commandes en lien avec les effectifs et les stocks</t>
  </si>
  <si>
    <t>Où : 
- Unité de préparation / donneur d'ordre / siège
Qui : 
- Cuisiniers / Chef
Quoi : 
- Entretien avec le personnel sur les process mis en place
- Vérification sur place : zone de preparation chaude / froide, zone de transformation, zone de stockage</t>
  </si>
  <si>
    <t>Où : 
- Unité de préparation / donneur d'ordre / siège
Qui : 
- Cuisiniers / Chef
Quoi : 
- Entretien avec le personnel sur les process mis en place
- Vérification documentaire : fiches techniques et fiches recettes</t>
  </si>
  <si>
    <t xml:space="preserve">Fréquence :
Évaluation et mise à jour semestrielles des fiches recettes/techniques et des plans ou prévisionnels de production visant à limiter le GA
Degré de maturité :
-- Avoir des fiches recettes/techniques reconfigurées pour limiter le GA, par une adaptation aux contraintes de préparation et de cuisson
--Avoir une connaissance prévisionnelle de la production établie en fonction du nombre de couverts, formalisée
-- Avoir une connaissance technique aboutie, et mettre en oeuvre des méthodes de cuisson adaptées à chaque type de denrées
-- Avoir du matériel, une organisation, et des modes de cuisson et de découpe de manière à limiter le GA
-- Organiser des réunions semestrielles afin :
-de réviser les fiches recettes/techniques pour limiter le GA et le plan de production pour réduire le GA
-d'identifier les points d'amélioration sur le matériel, l'organisation, et les modes de cuissons et de découpe de manière à limiter le GA
-- Mettre en oeuvre les principes d'hygiène imposées par l'HACCP ainsi que le Plan de Maîtrise Sanitaire </t>
  </si>
  <si>
    <t>Fréquence :
Evaluation et mise à jour annuelles des fiches recettes/techniques et des plans ou prévisionnels de production visant à limiter le GA, en vue de leur éventuelle révision si nécessaire
Degré de maturité :
-- Avoir des fiches recettes/techniques reconfigurées pour limiter le GA, par une adaptation aux contraintes de préparation et de cuisson
--Avoir une connaissance prévisionnelle de la production établie en fonction du nombre de couverts, formalisée
-- Avoir une connaissance technique aboutie, et mettre en oeuvre des méthodes de cuisson adaptées aux denrées
-- Avoir du matériel, une organisation, et des modes de cuisson et de découpe de manière à limiter le GA
-- Organiser des réunions annuelles afin : 
-de réviser les fiches recettes/techniques pour limiter le GA et le plan de production pour réduire le GA
-d'identifier les points d'amélioration sur le matériel, l'organisation, et les modes de cuisson et de découpe de manière à limiter le GA 
-- Mettre en oeuvre les principes d'hygiène imposées par l'HACCP ainsi que le Plan de Maîtrise Sanitaire</t>
  </si>
  <si>
    <t>Fréquence : 
Réalisation annuelle d'une révision des fiches recettes/techniques et des plans ou prévisionnels de production visant à limiter le GA
Degré de maturité :
-- Avoir des fiches recettes/techniques reconfigurées pour limiter le GA
-- Avoir une connaissance prévisionnelle de la production établie en fonction du nombre de couverts, non formalisée
-- Utiliser cette connaissance afin d'établir un plan de production visant à réduire le GA 
-- Avoir une connaissance technique basique, et mettre en oeuvre des méthodes de cuisson adaptées aux denrées
-- Avoir du matériel, une organisation, et des modes de cuisson et de découpe de manière à limiter le GA            
-- Mettre en oeuvre les principes d'hygiène imposées par l'HACCP ainsi que le Plan de Maîtrise Sanitaire</t>
  </si>
  <si>
    <t>Note finale DAT / 86</t>
  </si>
  <si>
    <t>Note finale / 206</t>
  </si>
  <si>
    <t>Niveau 1 - Engagement : [36 et 95 pts]
(conditionné à l'obtention au minimum du niveau 1 au critère 0.2)</t>
  </si>
  <si>
    <t>Niveau 2 - Maîtrise : [96 et 155 pts]
(conditionné à l'obtention au minimum du niveau 1 au critère 0.2)</t>
  </si>
  <si>
    <t>Niveau 3 - Exemplaire : [156 et 206 pts]
(conditionné à l'obtention au minimum du niveau 2 au critère 0.2)
Mention spéciale si &gt; 170 pts
(conditionnée à l'obtention du niveau 3 au critère 0.2)</t>
  </si>
  <si>
    <t>Fréquence : Veille régulière et travail annuel sur les outils/pratiques
Degré de maturité : 
-- Mise en place sur le long terme de nouveaux outils ou pratiques innovantes permettant de lutter contre le GA (nouveaux d'un point de vue de l'activité du candidat sur un cycle de labellisation)
-- Pratique formalisée au sein d’une politique globale anti-gaspillage alimentaire
-- Évaluer les effets de l'adoption des nouvelles pratiques pour valider le prolongement de leur utilisation
--Partager ses innovations au-delà de l'établissement (ex : participation à des groupes de travail (GT) sur la thématique du GA, partage d'expérience à d’autres restaurants)</t>
  </si>
  <si>
    <t>Fréquence : Analyse des données de sortie (de vente, de gaspillage  alimentaire et de satisfaction des convives/clients)  de l'établissement avant le renouvellement de la politique d'achat
Degré de maturité : 
-- Connaître les denrées et matières premières qui génèrent du GA (historique des données de sortie par catégorie de denrées/composantes) 
-- Faire preuve d’une démarche visant à adapter le contenu de sa politique d'achat en fonction des causes de GA liées à l'approvisionnement qui sont indentifiées dans le diagnostic, des enquêtes de satisfaction des convives/clients et de la politique de diversification et d'éducation au goût de l'établissement
-- Déclarer ses achats durables et de qualité sur "ma cantine"
-- Prendre en compte dans le prévisionnel d'achat les grammages / portions / calibrages prévus / conditionnements en mettant en place au moins une action 
-- Faire preuve d'une démarche visant à développer un approvisionnement en produits hors normes (ex : fruits et légumes non calibrés, révision en cours du cahier des charges, prise de contact avec des filières en anti-gaspillage alimentaire, ...)
-- Pratique non formalisée au sein de la politique globale d'approvisionnement (pas d'historisation)</t>
  </si>
  <si>
    <r>
      <rPr>
        <b/>
        <sz val="10"/>
        <rFont val="Helvetica Neue"/>
      </rPr>
      <t>BONUS EGAlim</t>
    </r>
    <r>
      <rPr>
        <sz val="10"/>
        <rFont val="Helvetica Neue"/>
      </rPr>
      <t xml:space="preserve"> : Avoir une politique d'achat qui dépasse les critères de la loi EGalim (Art L230-5-1 du Code rural et de la pêche maritime) : plus de 50% d'achats de produits durables et de qualité dont plus de 20% d'achats en bio (euros) (voir la colonne modalités d'audit). Sur la base de la réglementation associée, les boissons sont à prendre en compte dans les achats de produits durables.
Pages 9 et 10 du document ci-dessous : outil d'accompagnement des acteurs pour identifier les produits entrant dans le décompte des produits éligibles EGalim
https://ma-cantine.agriculture.gouv.fr/static/documents/2208_Mesures-LoiEgalim_BRO_V3.pdf </t>
    </r>
  </si>
  <si>
    <t>Où : 
-Restauration collective : donneur d'ordre
- Restauration commerciale : siège
Qui : 
-Restauration collective : donneur d'ordre
- Restauration commerciale : directeur et responsable de l'établissement
Quoi : Contrôle de données ou de déclaration
Label AB, HVE, commerce équitable, IGP, AOC/AOP, Label public pêche durable, Label rouge, STG etc..</t>
  </si>
  <si>
    <t>Où : 
- Restauration collective : donneur d'ordre
- Restauration commerciale : siège
Qui : 
-Restauration collective privé : Donneur d'ordre / Prestataire
- Restauration collective publique : Collectivité / Directeur de et responsable de l'établissement
- Restauration commerciale : Directeur de l'établissement
Quoi :
- Entretien avec le personnel : sur la description des relations avec les fournisseurs
- Vérification documentaire : logiciel des commandes et de gestion (Gestion de la Production Assistée par Ordinateur (GPAO)) et achats de l'établissement</t>
  </si>
  <si>
    <t>Où : 
- Unité de préparation
Qui : 
- Directeur et Responsable de l'établissement
Quoi :
- Entretien avec le personnel : Vérification de l'adaptation des commandes en fonction des restes en stock via le logiciel de GPAO ou d'achats de l'établissement
- Vérification documentaire : logiciels relatifs aux commandes de l'établissement</t>
  </si>
  <si>
    <t xml:space="preserve">
1.4 Sensibiliser et former le personnel aux bonnes pratiques anti-gaspillage alimentaire liées aux approvisionnements/achats (en l'absence de personnel, sensibiliser et former le(s) responsable(s)/gérant(s))</t>
  </si>
  <si>
    <t>Où : 
- Unité de préparation / donneur d'ordre / Siège
Qui : 
- Responsable et Directeur d'établissement ; responsable RH/formation ; personnel en cuisine
Quoi :
- Entretien avec le personnel : vérification avec l'équipe sur place et les nouveaux arrivants du contenu des formations/actions de sensibilisation dans les cuisines (le cas échéant : entretiens avec des prestataires et des collectivités territoriales qui organisent aussi des formations pour le personnel pour l'anti-gaspillage alimentaire)
- Vérification documentaire : support de formation (si formation hygiène) et sensibilisation, plan de formation et suivi, liste de présence ou attestation de formation</t>
  </si>
  <si>
    <t xml:space="preserve">
Fréquence : Suivi ponctuel des stocks pour gérer l'écoulement des denrées et matières premières
Degré de maturité :
-- L'écoulement des stocks se fait avec une bonne gestion des dates (prioriser la sortie des dates DDM/DLC les plus courtes) et de manière à anticiper la saisonnalité
-- Adapter son organisation et cibler les pratiques sources de GA afin de gérer ses stocks de façon optimale 
 -- Méthode de gestion des stocks non formalisée mais efficace </t>
  </si>
  <si>
    <t xml:space="preserve">
Fréquence : Suivi régulier des stocks pour gérer l'écoulement des denrées et matières premières
Degré de maturité :
-- L'écoulement des stocks se fait avec une bonne gestion des dates (prioriser la sortie des dates DDM/DLC les plus courtes) et de manière à anticiper la saisonnalité
-- Avoir un employé chargé de suivre l'évolution des stocks (dates de consommation des denrées, priorisation de la sortie des dates les plus courtes)
-- Connaître les denrées et matières premières qui génèrent du GA et réaliser au moins une action sur les stocks des denrées et de matière premières qui génèrent le plus de GA
-- Méthode de gestion des stocks formalisée et rigoureuse </t>
  </si>
  <si>
    <t xml:space="preserve">
Fréquence : Suivi systématique des stocks pour gérer l'écoulement des denrées et matières premières
Degré de maturité :
-- L'écoulement des stocks se fait avec une bonne gestion des dates (prioriser la sortie des dates DDM/DLC les plus courtes), de manière à anticiper la saisonnalité et les événements exceptionnels 
-- Avoir un employé chargé de suivre l'évolution des stocks (dates de consommation des denrées, priorisation de la sortie des dates les plus courtes)
-- Connaître les denrées et matières premières qui génèrent le plus de GA et réaliser au moins deux actions sur les stocks de denrées et matières premières qui génèrent le plus de GA
-- Assurer une flexibilité et une adaptation des recettes pour gérer l'écoulement des stocks et éviter le sur-stockage
-- Méthode de gestion des stocks formalisée et rigoureuse 
 </t>
  </si>
  <si>
    <t xml:space="preserve">
2.4 Sensibiliser et former le personnel aux bonnes pratiques anti-gaspillage alimentaire liées à la transformation et préparation (en l'absence de personnel, sensibiliser et former le(s) responsable(s)/gérant(s))</t>
  </si>
  <si>
    <t>Où : 
- Unité de préparation / donneur d'ordre / Siège
Qui : 
- Responsable et Directeur d'établissement ; responsable RH/formation ; personnel en cuisine
Quoi :
- Entretien avec le personnel : vérification avec l'équipe sur place et les nouveaux arrivants du contenu des formations/actions de sensibilisation dans les cuisines ; Des prestataires et des collectivités territoriales organisent aussi des formations pour le personnel pour l'anti-gaspillage alimentaire
- Vérification documentaire : support de formation (si formation hygiène) et sensibilisation, plan de formation et suivi, liste de présence ou attestation de formation</t>
  </si>
  <si>
    <t xml:space="preserve">
3.5 Sensibiliser et former son personnel aux bonnes pratiques anti-gaspillage alimentaire liées à la coordination avec les restaurants (en l'absence de personnel, sensibiliser et former le(s) responsable(s)/gérant(s))</t>
  </si>
  <si>
    <t>Fréquence : Actualisation semestrielle de la politique de gestion des denrées non livrées
Degré de maturité : 
-- Etablissement d'une politique de gestion des denrées non livrées (organisation interne, acteurs intervenant dans la gestion des denrées non livrées et lien avec les parties prenantes) en identifiant des objectifs quantifiés, une analyse des indicateurs de résultats en vue d'améliorer les résultats évalués
-- Communication efficace de cette politique au personnel et aux convives/clients 
-- Procédure formalisée</t>
  </si>
  <si>
    <t xml:space="preserve">
4.3 Sensibiliser et former le personnel aux bonnes pratiques anti-gaspillage alimentaire liées à la gestion des denrées non livrées (en l'absence de personnel, sensibiliser et former le(s) responsable(s)/gérant(s))</t>
  </si>
  <si>
    <t>Où :
- Unité de préparation / donneur d'ordre / Siège
Qui : 
- Responsable et Directeur d'établissement ; responsable RH/formation ; personnel en cuisine
Quoi :
- Entretien avec le personnel : vérification avec l'équipe sur place et les nouveaux arrivants du contenu des formations/actions de sensibilisation dans les cuisines ; Des prestataires et des collectivités territoriales organisent aussi des formations pour le personnel pour l'anti-gaspillage alimentaire
- Vérification documentaire : support de formation (si formation hygiène) et sensibilisation, plan de formation et suivi, liste de présence ou attestation de formation</t>
  </si>
  <si>
    <t>Audit siège / donneur d'ordre - nécessité d'avoir une homogénéité de fonctionnement (par marques / concepts / cahier des charges)*</t>
  </si>
  <si>
    <t>* à adapter selon le nombre de critères audités au siège/DO et selon le nombre de schémas organisationnels par siège ou caher des charges du donneur d'ordre.</t>
  </si>
  <si>
    <r>
      <t xml:space="preserve">•	</t>
    </r>
    <r>
      <rPr>
        <b/>
        <sz val="10"/>
        <rFont val="Helvetica Neue"/>
      </rPr>
      <t>Règles d'optimisation des durées d'audit établissement dans le cadre des activités centralisées au niveau du siège :</t>
    </r>
    <r>
      <rPr>
        <sz val="10"/>
        <rFont val="Helvetica Neue"/>
      </rPr>
      <t xml:space="preserve">
La durée d’audit sur site peut être réduite en fonction du degré de centralisation des actions et des enregistrements ou modes de preuve sur les critères audités au niveau du siège et/ou donneur d'ordre. 
La durée de l’audit de l’établissement ne peut pas être réduite de plus de 50%.</t>
    </r>
  </si>
  <si>
    <t>1,25 à 1,5</t>
  </si>
  <si>
    <t>1 à 1,5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</si>
</sst>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91">
    <font>
      <sz val="10"/>
      <color indexed="8"/>
      <name val="Helvetica Neue"/>
    </font>
    <font>
      <sz val="11"/>
      <color theme="1"/>
      <name val="Helvetica Neue"/>
      <family val="2"/>
      <scheme val="minor"/>
    </font>
    <font>
      <sz val="11"/>
      <color theme="1"/>
      <name val="Helvetica Neue"/>
      <family val="2"/>
      <scheme val="minor"/>
    </font>
    <font>
      <sz val="11"/>
      <color theme="1"/>
      <name val="Helvetica Neue"/>
      <family val="2"/>
      <scheme val="minor"/>
    </font>
    <font>
      <sz val="11"/>
      <color theme="1"/>
      <name val="Helvetica Neue"/>
      <family val="2"/>
      <scheme val="minor"/>
    </font>
    <font>
      <sz val="11"/>
      <color theme="1"/>
      <name val="Helvetica Neue"/>
      <family val="2"/>
      <scheme val="minor"/>
    </font>
    <font>
      <sz val="11"/>
      <color theme="1"/>
      <name val="Helvetica Neue"/>
      <family val="2"/>
      <scheme val="minor"/>
    </font>
    <font>
      <sz val="11"/>
      <color theme="1"/>
      <name val="Helvetica Neue"/>
      <family val="2"/>
      <scheme val="minor"/>
    </font>
    <font>
      <sz val="11"/>
      <color theme="1"/>
      <name val="Helvetica Neue"/>
      <family val="2"/>
      <scheme val="minor"/>
    </font>
    <font>
      <sz val="11"/>
      <color theme="1"/>
      <name val="Helvetica Neue"/>
      <family val="2"/>
      <scheme val="minor"/>
    </font>
    <font>
      <sz val="11"/>
      <color theme="1"/>
      <name val="Helvetica Neue"/>
      <family val="2"/>
      <scheme val="minor"/>
    </font>
    <font>
      <b/>
      <sz val="12"/>
      <color indexed="8"/>
      <name val="Helvetica Neue"/>
    </font>
    <font>
      <b/>
      <sz val="10"/>
      <color indexed="8"/>
      <name val="Helvetica Neue"/>
    </font>
    <font>
      <b/>
      <strike/>
      <sz val="10"/>
      <color indexed="15"/>
      <name val="Helvetica Neue"/>
    </font>
    <font>
      <sz val="10"/>
      <color indexed="16"/>
      <name val="Helvetica Neue"/>
    </font>
    <font>
      <i/>
      <sz val="10"/>
      <color indexed="8"/>
      <name val="Helvetica Neue"/>
    </font>
    <font>
      <b/>
      <sz val="11"/>
      <color indexed="8"/>
      <name val="Helvetica Neue"/>
    </font>
    <font>
      <sz val="10"/>
      <color theme="1"/>
      <name val="Helvetica Neue"/>
    </font>
    <font>
      <b/>
      <sz val="10"/>
      <color theme="1"/>
      <name val="Helvetica Neue"/>
    </font>
    <font>
      <b/>
      <sz val="12"/>
      <color theme="1"/>
      <name val="Helvetica Neue"/>
    </font>
    <font>
      <b/>
      <sz val="11"/>
      <color theme="0"/>
      <name val="Helvetica Neue"/>
      <family val="2"/>
      <scheme val="minor"/>
    </font>
    <font>
      <b/>
      <sz val="11"/>
      <color theme="1"/>
      <name val="Helvetica Neue"/>
      <family val="2"/>
      <scheme val="minor"/>
    </font>
    <font>
      <b/>
      <sz val="22"/>
      <color theme="1"/>
      <name val="Helvetica Neue"/>
      <family val="2"/>
      <scheme val="minor"/>
    </font>
    <font>
      <sz val="11"/>
      <color theme="1"/>
      <name val="Helvetica Neue"/>
      <scheme val="minor"/>
    </font>
    <font>
      <sz val="10"/>
      <name val="Helvetica Neue"/>
    </font>
    <font>
      <b/>
      <sz val="10"/>
      <color rgb="FFFF0000"/>
      <name val="Helvetica Neue"/>
    </font>
    <font>
      <sz val="11"/>
      <color rgb="FFFF0000"/>
      <name val="Helvetica Neue"/>
      <family val="2"/>
      <scheme val="minor"/>
    </font>
    <font>
      <sz val="11"/>
      <name val="Helvetica Neue"/>
      <family val="2"/>
      <scheme val="minor"/>
    </font>
    <font>
      <b/>
      <sz val="8"/>
      <color indexed="8"/>
      <name val="Helvetica Neue"/>
    </font>
    <font>
      <sz val="8"/>
      <color indexed="8"/>
      <name val="Helvetica Neue"/>
    </font>
    <font>
      <b/>
      <sz val="14"/>
      <color indexed="8"/>
      <name val="Helvetica Neue"/>
    </font>
    <font>
      <b/>
      <sz val="16"/>
      <color indexed="8"/>
      <name val="Helvetica Neue"/>
    </font>
    <font>
      <sz val="10"/>
      <color indexed="8"/>
      <name val="Helvetica Neue"/>
    </font>
    <font>
      <b/>
      <sz val="11"/>
      <color rgb="FFFF0000"/>
      <name val="Helvetica Neue"/>
    </font>
    <font>
      <sz val="10"/>
      <color theme="0"/>
      <name val="Helvetica Neue"/>
    </font>
    <font>
      <b/>
      <sz val="10"/>
      <name val="Helvetica Neue"/>
    </font>
    <font>
      <sz val="10"/>
      <name val="Arial"/>
      <family val="2"/>
    </font>
    <font>
      <b/>
      <sz val="10"/>
      <name val="Arial"/>
      <family val="2"/>
    </font>
    <font>
      <sz val="11"/>
      <color theme="1"/>
      <name val="Arial"/>
      <family val="2"/>
    </font>
    <font>
      <sz val="10"/>
      <color rgb="FF0000FF"/>
      <name val="Arial"/>
      <family val="2"/>
    </font>
    <font>
      <sz val="10"/>
      <color rgb="FFFF0000"/>
      <name val="Arial"/>
      <family val="2"/>
    </font>
    <font>
      <sz val="8"/>
      <name val="Arial"/>
      <family val="2"/>
    </font>
    <font>
      <sz val="10"/>
      <name val="Comic Sans MS"/>
      <family val="4"/>
    </font>
    <font>
      <b/>
      <sz val="11"/>
      <color theme="1"/>
      <name val="Helvetica Neue"/>
      <scheme val="minor"/>
    </font>
    <font>
      <sz val="10"/>
      <color rgb="FFFF0000"/>
      <name val="Helvetica Neue"/>
    </font>
    <font>
      <sz val="11"/>
      <color indexed="8"/>
      <name val="Helvetica Neue"/>
    </font>
    <font>
      <sz val="12"/>
      <color indexed="8"/>
      <name val="Helvetica Neue"/>
    </font>
    <font>
      <b/>
      <sz val="12"/>
      <color rgb="FFFF0000"/>
      <name val="Helvetica Neue"/>
    </font>
    <font>
      <b/>
      <sz val="14"/>
      <color theme="1"/>
      <name val="Helvetica Neue"/>
    </font>
    <font>
      <sz val="10"/>
      <color theme="1"/>
      <name val="Helvetica Neue"/>
      <family val="2"/>
      <scheme val="minor"/>
    </font>
    <font>
      <sz val="10"/>
      <color theme="1"/>
      <name val="Helvetica Neue"/>
      <scheme val="minor"/>
    </font>
    <font>
      <b/>
      <sz val="10"/>
      <color indexed="8"/>
      <name val="Calibri"/>
      <family val="2"/>
    </font>
    <font>
      <sz val="9"/>
      <color indexed="8"/>
      <name val="Calibri"/>
      <family val="2"/>
    </font>
    <font>
      <b/>
      <sz val="9"/>
      <color indexed="8"/>
      <name val="Calibri"/>
      <family val="2"/>
    </font>
    <font>
      <sz val="9"/>
      <color indexed="8"/>
      <name val="Wingdings"/>
      <charset val="2"/>
    </font>
    <font>
      <b/>
      <sz val="9"/>
      <color rgb="FF000000"/>
      <name val="Calibri"/>
      <family val="2"/>
    </font>
    <font>
      <b/>
      <sz val="10"/>
      <color rgb="FF000000"/>
      <name val="Calibri"/>
      <family val="2"/>
    </font>
    <font>
      <sz val="9"/>
      <color rgb="FF000000"/>
      <name val="Calibri"/>
      <family val="2"/>
    </font>
    <font>
      <i/>
      <sz val="8"/>
      <color rgb="FF000000"/>
      <name val="Calibri"/>
      <family val="2"/>
    </font>
    <font>
      <sz val="10"/>
      <color indexed="8"/>
      <name val="Calibri"/>
      <family val="2"/>
    </font>
    <font>
      <sz val="12"/>
      <color rgb="FFFF0000"/>
      <name val="Helvetica Neue"/>
    </font>
    <font>
      <sz val="12"/>
      <color theme="1"/>
      <name val="Helvetica Neue"/>
      <scheme val="minor"/>
    </font>
    <font>
      <sz val="10"/>
      <color indexed="8"/>
      <name val="Helvetica Neue"/>
      <scheme val="minor"/>
    </font>
    <font>
      <i/>
      <sz val="10"/>
      <name val="Helvetica Neue"/>
      <scheme val="minor"/>
    </font>
    <font>
      <sz val="10"/>
      <name val="Helvetica Neue"/>
      <scheme val="minor"/>
    </font>
    <font>
      <sz val="8"/>
      <name val="Helvetica Neue"/>
    </font>
    <font>
      <sz val="10"/>
      <color theme="9"/>
      <name val="Helvetica Neue"/>
    </font>
    <font>
      <b/>
      <sz val="10"/>
      <color theme="9"/>
      <name val="Helvetica Neue"/>
    </font>
    <font>
      <b/>
      <sz val="11"/>
      <name val="Helvetica Neue"/>
    </font>
    <font>
      <b/>
      <sz val="10"/>
      <color theme="8"/>
      <name val="Helvetica Neue"/>
    </font>
    <font>
      <b/>
      <sz val="10"/>
      <color rgb="FFFF0000"/>
      <name val="Helvetica Neue"/>
      <scheme val="minor"/>
    </font>
    <font>
      <b/>
      <sz val="12"/>
      <color theme="1"/>
      <name val="Helvetica Neue"/>
      <scheme val="minor"/>
    </font>
    <font>
      <b/>
      <sz val="11"/>
      <name val="Helvetica Neue"/>
      <scheme val="minor"/>
    </font>
    <font>
      <b/>
      <sz val="11"/>
      <color rgb="FFFF0000"/>
      <name val="Helvetica Neue"/>
      <scheme val="minor"/>
    </font>
    <font>
      <sz val="11"/>
      <name val="Calibri"/>
      <family val="2"/>
    </font>
    <font>
      <b/>
      <sz val="10"/>
      <name val="Helvetica Neue"/>
      <scheme val="minor"/>
    </font>
    <font>
      <sz val="11"/>
      <name val="Helvetica Neue"/>
    </font>
    <font>
      <u/>
      <sz val="10"/>
      <color theme="10"/>
      <name val="Helvetica Neue"/>
    </font>
    <font>
      <b/>
      <sz val="10"/>
      <color theme="1"/>
      <name val="Helvetica Neue"/>
      <scheme val="minor"/>
    </font>
    <font>
      <b/>
      <sz val="10"/>
      <color rgb="FF000000"/>
      <name val="Helvetica Neue"/>
      <scheme val="minor"/>
    </font>
    <font>
      <b/>
      <sz val="11"/>
      <color theme="1"/>
      <name val="Helvetica Neue"/>
    </font>
    <font>
      <b/>
      <sz val="10"/>
      <color theme="8"/>
      <name val="Helvetica Neue"/>
      <scheme val="minor"/>
    </font>
    <font>
      <sz val="11"/>
      <color rgb="FFFF0000"/>
      <name val="Helvetica Neue"/>
      <scheme val="minor"/>
    </font>
    <font>
      <sz val="11"/>
      <name val="Helvetica Neue"/>
      <scheme val="minor"/>
    </font>
    <font>
      <i/>
      <sz val="11"/>
      <name val="Helvetica Neue"/>
      <scheme val="minor"/>
    </font>
    <font>
      <sz val="11"/>
      <color indexed="8"/>
      <name val="Helvetica Neue"/>
      <scheme val="minor"/>
    </font>
    <font>
      <b/>
      <sz val="11"/>
      <color indexed="8"/>
      <name val="Helvetica Neue"/>
      <scheme val="minor"/>
    </font>
    <font>
      <b/>
      <sz val="11"/>
      <color rgb="FF000000"/>
      <name val="Helvetica Neue"/>
      <scheme val="minor"/>
    </font>
    <font>
      <b/>
      <sz val="11"/>
      <color indexed="25"/>
      <name val="Helvetica Neue"/>
      <scheme val="minor"/>
    </font>
    <font>
      <i/>
      <sz val="11"/>
      <color indexed="8"/>
      <name val="Helvetica Neue"/>
      <scheme val="minor"/>
    </font>
    <font>
      <b/>
      <sz val="11"/>
      <color theme="8"/>
      <name val="Helvetica Neue"/>
      <scheme val="minor"/>
    </font>
  </fonts>
  <fills count="33">
    <fill>
      <patternFill patternType="none"/>
    </fill>
    <fill>
      <patternFill patternType="gray125"/>
    </fill>
    <fill>
      <patternFill patternType="solid">
        <fgColor indexed="9"/>
        <bgColor auto="1"/>
      </patternFill>
    </fill>
    <fill>
      <patternFill patternType="solid">
        <fgColor indexed="11"/>
        <bgColor auto="1"/>
      </patternFill>
    </fill>
    <fill>
      <patternFill patternType="solid">
        <fgColor indexed="13"/>
        <bgColor auto="1"/>
      </patternFill>
    </fill>
    <fill>
      <patternFill patternType="solid">
        <fgColor indexed="17"/>
        <bgColor auto="1"/>
      </patternFill>
    </fill>
    <fill>
      <patternFill patternType="solid">
        <fgColor indexed="18"/>
        <bgColor auto="1"/>
      </patternFill>
    </fill>
    <fill>
      <patternFill patternType="solid">
        <fgColor indexed="26"/>
        <bgColor auto="1"/>
      </patternFill>
    </fill>
    <fill>
      <patternFill patternType="solid">
        <fgColor theme="2" tint="0.79998168889431442"/>
        <bgColor indexed="64"/>
      </patternFill>
    </fill>
    <fill>
      <patternFill patternType="solid">
        <fgColor theme="4"/>
        <bgColor theme="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7" tint="0.59999389629810485"/>
        <bgColor indexed="64"/>
      </patternFill>
    </fill>
    <fill>
      <patternFill patternType="solid">
        <fgColor theme="8"/>
        <bgColor indexed="64"/>
      </patternFill>
    </fill>
    <fill>
      <patternFill patternType="solid">
        <fgColor theme="8" tint="0.79998168889431442"/>
        <bgColor indexed="64"/>
      </patternFill>
    </fill>
    <fill>
      <patternFill patternType="solid">
        <fgColor rgb="FFFCF3AC"/>
        <bgColor indexed="64"/>
      </patternFill>
    </fill>
    <fill>
      <patternFill patternType="solid">
        <fgColor rgb="FFC0C0C0"/>
        <bgColor rgb="FF000000"/>
      </patternFill>
    </fill>
    <fill>
      <patternFill patternType="solid">
        <fgColor rgb="FFFFCC99"/>
        <bgColor rgb="FF000000"/>
      </patternFill>
    </fill>
    <fill>
      <patternFill patternType="solid">
        <fgColor rgb="FFFFFFFF"/>
        <bgColor rgb="FF000000"/>
      </patternFill>
    </fill>
    <fill>
      <patternFill patternType="solid">
        <fgColor rgb="FFFFFF99"/>
        <bgColor rgb="FF000000"/>
      </patternFill>
    </fill>
    <fill>
      <patternFill patternType="solid">
        <fgColor rgb="FF92D050"/>
        <bgColor indexed="64"/>
      </patternFill>
    </fill>
    <fill>
      <patternFill patternType="solid">
        <fgColor theme="0" tint="-0.14999847407452621"/>
        <bgColor theme="4"/>
      </patternFill>
    </fill>
    <fill>
      <patternFill patternType="solid">
        <fgColor theme="4" tint="0.79998168889431442"/>
        <bgColor indexed="64"/>
      </patternFill>
    </fill>
    <fill>
      <patternFill patternType="solid">
        <fgColor theme="3" tint="0.79998168889431442"/>
        <bgColor indexed="64"/>
      </patternFill>
    </fill>
    <fill>
      <patternFill patternType="solid">
        <fgColor theme="7" tint="0.39997558519241921"/>
        <bgColor indexed="64"/>
      </patternFill>
    </fill>
    <fill>
      <patternFill patternType="solid">
        <fgColor theme="0"/>
        <bgColor indexed="64"/>
      </patternFill>
    </fill>
    <fill>
      <patternFill patternType="solid">
        <fgColor theme="9" tint="0.79998168889431442"/>
        <bgColor indexed="64"/>
      </patternFill>
    </fill>
    <fill>
      <patternFill patternType="solid">
        <fgColor rgb="FFFFFF99"/>
        <bgColor indexed="64"/>
      </patternFill>
    </fill>
    <fill>
      <patternFill patternType="solid">
        <fgColor rgb="FFEDEDED"/>
        <bgColor indexed="64"/>
      </patternFill>
    </fill>
    <fill>
      <patternFill patternType="solid">
        <fgColor rgb="FFFCED83"/>
        <bgColor indexed="64"/>
      </patternFill>
    </fill>
    <fill>
      <patternFill patternType="solid">
        <fgColor theme="0" tint="-0.249977111117893"/>
        <bgColor indexed="64"/>
      </patternFill>
    </fill>
    <fill>
      <patternFill patternType="solid">
        <fgColor rgb="FFFEF7C6"/>
        <bgColor indexed="64"/>
      </patternFill>
    </fill>
    <fill>
      <patternFill patternType="solid">
        <fgColor theme="6" tint="0.79998168889431442"/>
        <bgColor indexed="64"/>
      </patternFill>
    </fill>
  </fills>
  <borders count="209">
    <border>
      <left/>
      <right/>
      <top/>
      <bottom/>
      <diagonal/>
    </border>
    <border>
      <left style="thin">
        <color indexed="10"/>
      </left>
      <right/>
      <top style="thin">
        <color indexed="10"/>
      </top>
      <bottom style="thin">
        <color indexed="10"/>
      </bottom>
      <diagonal/>
    </border>
    <border>
      <left/>
      <right/>
      <top style="thin">
        <color indexed="10"/>
      </top>
      <bottom style="thin">
        <color indexed="10"/>
      </bottom>
      <diagonal/>
    </border>
    <border>
      <left/>
      <right/>
      <top style="thin">
        <color indexed="10"/>
      </top>
      <bottom/>
      <diagonal/>
    </border>
    <border>
      <left/>
      <right style="thin">
        <color indexed="10"/>
      </right>
      <top style="thin">
        <color indexed="10"/>
      </top>
      <bottom/>
      <diagonal/>
    </border>
    <border>
      <left style="thin">
        <color indexed="10"/>
      </left>
      <right/>
      <top/>
      <bottom/>
      <diagonal/>
    </border>
    <border>
      <left/>
      <right/>
      <top/>
      <bottom/>
      <diagonal/>
    </border>
    <border>
      <left/>
      <right style="thin">
        <color indexed="10"/>
      </right>
      <top/>
      <bottom/>
      <diagonal/>
    </border>
    <border>
      <left style="thin">
        <color indexed="8"/>
      </left>
      <right style="thin">
        <color indexed="12"/>
      </right>
      <top style="thin">
        <color indexed="12"/>
      </top>
      <bottom style="thin">
        <color indexed="12"/>
      </bottom>
      <diagonal/>
    </border>
    <border>
      <left style="thin">
        <color indexed="12"/>
      </left>
      <right style="thin">
        <color indexed="12"/>
      </right>
      <top style="thin">
        <color indexed="12"/>
      </top>
      <bottom style="thin">
        <color indexed="12"/>
      </bottom>
      <diagonal/>
    </border>
    <border>
      <left style="thin">
        <color indexed="12"/>
      </left>
      <right/>
      <top/>
      <bottom/>
      <diagonal/>
    </border>
    <border>
      <left style="thin">
        <color indexed="12"/>
      </left>
      <right style="thin">
        <color indexed="8"/>
      </right>
      <top style="thin">
        <color indexed="12"/>
      </top>
      <bottom style="thin">
        <color indexed="12"/>
      </bottom>
      <diagonal/>
    </border>
    <border>
      <left/>
      <right/>
      <top/>
      <bottom style="thin">
        <color indexed="10"/>
      </bottom>
      <diagonal/>
    </border>
    <border>
      <left style="thin">
        <color indexed="10"/>
      </left>
      <right/>
      <top style="thin">
        <color indexed="10"/>
      </top>
      <bottom style="thin">
        <color indexed="8"/>
      </bottom>
      <diagonal/>
    </border>
    <border>
      <left/>
      <right/>
      <top style="thin">
        <color indexed="10"/>
      </top>
      <bottom style="thin">
        <color indexed="8"/>
      </bottom>
      <diagonal/>
    </border>
    <border>
      <left/>
      <right style="thin">
        <color indexed="10"/>
      </right>
      <top style="thin">
        <color indexed="10"/>
      </top>
      <bottom style="thin">
        <color indexed="8"/>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right style="thin">
        <color indexed="10"/>
      </right>
      <top style="thin">
        <color indexed="10"/>
      </top>
      <bottom style="thin">
        <color indexed="10"/>
      </bottom>
      <diagonal/>
    </border>
    <border>
      <left/>
      <right/>
      <top style="thin">
        <color indexed="10"/>
      </top>
      <bottom style="thin">
        <color indexed="12"/>
      </bottom>
      <diagonal/>
    </border>
    <border>
      <left style="thin">
        <color indexed="12"/>
      </left>
      <right/>
      <top style="thin">
        <color indexed="12"/>
      </top>
      <bottom style="thin">
        <color indexed="12"/>
      </bottom>
      <diagonal/>
    </border>
    <border>
      <left/>
      <right/>
      <top style="thin">
        <color indexed="12"/>
      </top>
      <bottom style="thin">
        <color indexed="12"/>
      </bottom>
      <diagonal/>
    </border>
    <border>
      <left/>
      <right style="thin">
        <color indexed="12"/>
      </right>
      <top style="thin">
        <color indexed="12"/>
      </top>
      <bottom style="thin">
        <color indexed="12"/>
      </bottom>
      <diagonal/>
    </border>
    <border>
      <left/>
      <right style="thin">
        <color indexed="8"/>
      </right>
      <top style="thin">
        <color indexed="12"/>
      </top>
      <bottom style="thin">
        <color indexed="12"/>
      </bottom>
      <diagonal/>
    </border>
    <border>
      <left style="thin">
        <color indexed="8"/>
      </left>
      <right style="thin">
        <color indexed="8"/>
      </right>
      <top/>
      <bottom/>
      <diagonal/>
    </border>
    <border>
      <left style="thin">
        <color indexed="8"/>
      </left>
      <right style="thin">
        <color indexed="8"/>
      </right>
      <top style="thin">
        <color indexed="12"/>
      </top>
      <bottom style="thin">
        <color indexed="12"/>
      </bottom>
      <diagonal/>
    </border>
    <border>
      <left style="thin">
        <color indexed="9"/>
      </left>
      <right style="thin">
        <color indexed="9"/>
      </right>
      <top style="thin">
        <color indexed="8"/>
      </top>
      <bottom style="thin">
        <color indexed="12"/>
      </bottom>
      <diagonal/>
    </border>
    <border>
      <left/>
      <right/>
      <top style="thin">
        <color indexed="12"/>
      </top>
      <bottom/>
      <diagonal/>
    </border>
    <border>
      <left/>
      <right/>
      <top style="thin">
        <color indexed="10"/>
      </top>
      <bottom/>
      <diagonal/>
    </border>
    <border>
      <left/>
      <right/>
      <top/>
      <bottom/>
      <diagonal/>
    </border>
    <border>
      <left/>
      <right/>
      <top/>
      <bottom style="thin">
        <color indexed="10"/>
      </bottom>
      <diagonal/>
    </border>
    <border>
      <left style="thin">
        <color indexed="8"/>
      </left>
      <right/>
      <top/>
      <bottom/>
      <diagonal/>
    </border>
    <border>
      <left style="thin">
        <color indexed="12"/>
      </left>
      <right style="thin">
        <color indexed="12"/>
      </right>
      <top/>
      <bottom/>
      <diagonal/>
    </border>
    <border>
      <left/>
      <right/>
      <top/>
      <bottom style="thin">
        <color indexed="12"/>
      </bottom>
      <diagonal/>
    </border>
    <border>
      <left/>
      <right style="thin">
        <color indexed="10"/>
      </right>
      <top/>
      <bottom style="thin">
        <color indexed="12"/>
      </bottom>
      <diagonal/>
    </border>
    <border>
      <left/>
      <right style="thin">
        <color indexed="10"/>
      </right>
      <top style="thin">
        <color indexed="12"/>
      </top>
      <bottom/>
      <diagonal/>
    </border>
    <border>
      <left style="thin">
        <color indexed="10"/>
      </left>
      <right/>
      <top style="thin">
        <color indexed="10"/>
      </top>
      <bottom/>
      <diagonal/>
    </border>
    <border>
      <left style="thin">
        <color indexed="8"/>
      </left>
      <right style="thin">
        <color indexed="12"/>
      </right>
      <top style="thin">
        <color indexed="12"/>
      </top>
      <bottom/>
      <diagonal/>
    </border>
    <border>
      <left/>
      <right style="thin">
        <color indexed="8"/>
      </right>
      <top style="thin">
        <color indexed="8"/>
      </top>
      <bottom style="thin">
        <color indexed="12"/>
      </bottom>
      <diagonal/>
    </border>
    <border>
      <left/>
      <right style="thin">
        <color indexed="8"/>
      </right>
      <top style="thin">
        <color indexed="12"/>
      </top>
      <bottom/>
      <diagonal/>
    </border>
    <border>
      <left/>
      <right style="thin">
        <color indexed="8"/>
      </right>
      <top/>
      <bottom/>
      <diagonal/>
    </border>
    <border>
      <left/>
      <right style="thin">
        <color indexed="8"/>
      </right>
      <top/>
      <bottom style="thin">
        <color indexed="10"/>
      </bottom>
      <diagonal/>
    </border>
    <border>
      <left style="thin">
        <color indexed="10"/>
      </left>
      <right style="thin">
        <color indexed="10"/>
      </right>
      <top style="thin">
        <color indexed="10"/>
      </top>
      <bottom style="thin">
        <color indexed="10"/>
      </bottom>
      <diagonal/>
    </border>
    <border>
      <left style="thin">
        <color indexed="10"/>
      </left>
      <right style="thin">
        <color indexed="10"/>
      </right>
      <top/>
      <bottom style="thin">
        <color indexed="10"/>
      </bottom>
      <diagonal/>
    </border>
    <border>
      <left style="thin">
        <color indexed="10"/>
      </left>
      <right style="thin">
        <color indexed="10"/>
      </right>
      <top style="thin">
        <color indexed="10"/>
      </top>
      <bottom/>
      <diagonal/>
    </border>
    <border>
      <left style="thin">
        <color indexed="10"/>
      </left>
      <right style="thin">
        <color indexed="10"/>
      </right>
      <top style="thin">
        <color indexed="10"/>
      </top>
      <bottom style="thin">
        <color indexed="8"/>
      </bottom>
      <diagonal/>
    </border>
    <border>
      <left style="thin">
        <color indexed="10"/>
      </left>
      <right style="thin">
        <color indexed="8"/>
      </right>
      <top style="thin">
        <color indexed="10"/>
      </top>
      <bottom style="thin">
        <color indexed="10"/>
      </bottom>
      <diagonal/>
    </border>
    <border>
      <left style="thin">
        <color indexed="8"/>
      </left>
      <right style="thin">
        <color indexed="8"/>
      </right>
      <top style="thin">
        <color indexed="10"/>
      </top>
      <bottom style="thin">
        <color indexed="10"/>
      </bottom>
      <diagonal/>
    </border>
    <border>
      <left style="thin">
        <color indexed="8"/>
      </left>
      <right style="thin">
        <color indexed="8"/>
      </right>
      <top style="thin">
        <color indexed="8"/>
      </top>
      <bottom style="thin">
        <color indexed="10"/>
      </bottom>
      <diagonal/>
    </border>
    <border>
      <left style="thin">
        <color indexed="8"/>
      </left>
      <right style="thin">
        <color indexed="8"/>
      </right>
      <top style="thin">
        <color indexed="10"/>
      </top>
      <bottom style="thin">
        <color indexed="8"/>
      </bottom>
      <diagonal/>
    </border>
    <border>
      <left style="thin">
        <color indexed="10"/>
      </left>
      <right style="thin">
        <color indexed="10"/>
      </right>
      <top style="thin">
        <color indexed="8"/>
      </top>
      <bottom style="thin">
        <color indexed="10"/>
      </bottom>
      <diagonal/>
    </border>
    <border>
      <left/>
      <right/>
      <top style="thin">
        <color indexed="8"/>
      </top>
      <bottom style="thin">
        <color indexed="8"/>
      </bottom>
      <diagonal/>
    </border>
    <border>
      <left style="thin">
        <color indexed="12"/>
      </left>
      <right style="thin">
        <color indexed="64"/>
      </right>
      <top style="thin">
        <color indexed="12"/>
      </top>
      <bottom style="thin">
        <color indexed="12"/>
      </bottom>
      <diagonal/>
    </border>
    <border>
      <left/>
      <right/>
      <top style="thin">
        <color theme="4" tint="0.39997558519241921"/>
      </top>
      <bottom style="thin">
        <color theme="4" tint="0.39997558519241921"/>
      </bottom>
      <diagonal/>
    </border>
    <border>
      <left/>
      <right style="thin">
        <color theme="4" tint="0.39997558519241921"/>
      </right>
      <top style="thin">
        <color theme="4" tint="0.39997558519241921"/>
      </top>
      <bottom style="thin">
        <color theme="4" tint="0.39997558519241921"/>
      </bottom>
      <diagonal/>
    </border>
    <border>
      <left style="thin">
        <color theme="4" tint="0.39997558519241921"/>
      </left>
      <right/>
      <top style="thin">
        <color theme="4" tint="0.39997558519241921"/>
      </top>
      <bottom style="thin">
        <color theme="4" tint="0.39997558519241921"/>
      </bottom>
      <diagonal/>
    </border>
    <border>
      <left style="thin">
        <color indexed="12"/>
      </left>
      <right/>
      <top/>
      <bottom style="thin">
        <color indexed="12"/>
      </bottom>
      <diagonal/>
    </border>
    <border>
      <left style="thin">
        <color indexed="64"/>
      </left>
      <right style="thin">
        <color indexed="64"/>
      </right>
      <top style="thin">
        <color indexed="64"/>
      </top>
      <bottom style="thin">
        <color indexed="64"/>
      </bottom>
      <diagonal/>
    </border>
    <border>
      <left style="thin">
        <color indexed="11"/>
      </left>
      <right style="thin">
        <color indexed="11"/>
      </right>
      <top style="thin">
        <color indexed="11"/>
      </top>
      <bottom style="thin">
        <color indexed="11"/>
      </bottom>
      <diagonal/>
    </border>
    <border>
      <left style="thin">
        <color indexed="12"/>
      </left>
      <right style="thin">
        <color indexed="8"/>
      </right>
      <top style="thin">
        <color indexed="12"/>
      </top>
      <bottom/>
      <diagonal/>
    </border>
    <border>
      <left style="thin">
        <color indexed="12"/>
      </left>
      <right style="thin">
        <color indexed="8"/>
      </right>
      <top/>
      <bottom style="thin">
        <color indexed="12"/>
      </bottom>
      <diagonal/>
    </border>
    <border>
      <left style="thin">
        <color indexed="64"/>
      </left>
      <right style="thin">
        <color indexed="64"/>
      </right>
      <top style="thin">
        <color indexed="64"/>
      </top>
      <bottom/>
      <diagonal/>
    </border>
    <border>
      <left style="thin">
        <color indexed="64"/>
      </left>
      <right/>
      <top/>
      <bottom/>
      <diagonal/>
    </border>
    <border>
      <left/>
      <right style="thin">
        <color indexed="12"/>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12"/>
      </right>
      <top/>
      <bottom style="thin">
        <color indexed="12"/>
      </bottom>
      <diagonal/>
    </border>
    <border>
      <left/>
      <right style="thin">
        <color indexed="8"/>
      </right>
      <top/>
      <bottom style="thin">
        <color indexed="12"/>
      </bottom>
      <diagonal/>
    </border>
    <border>
      <left/>
      <right/>
      <top style="thin">
        <color indexed="64"/>
      </top>
      <bottom/>
      <diagonal/>
    </border>
    <border>
      <left/>
      <right/>
      <top/>
      <bottom style="thin">
        <color indexed="64"/>
      </bottom>
      <diagonal/>
    </border>
    <border>
      <left/>
      <right/>
      <top style="thin">
        <color indexed="64"/>
      </top>
      <bottom style="thin">
        <color indexed="64"/>
      </bottom>
      <diagonal/>
    </border>
    <border>
      <left/>
      <right style="thin">
        <color indexed="64"/>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12"/>
      </left>
      <right/>
      <top style="thin">
        <color indexed="12"/>
      </top>
      <bottom/>
      <diagonal/>
    </border>
    <border>
      <left/>
      <right style="thin">
        <color indexed="8"/>
      </right>
      <top style="thin">
        <color indexed="10"/>
      </top>
      <bottom style="thin">
        <color indexed="10"/>
      </bottom>
      <diagonal/>
    </border>
    <border>
      <left style="thin">
        <color indexed="12"/>
      </left>
      <right/>
      <top style="thin">
        <color indexed="8"/>
      </top>
      <bottom style="thin">
        <color indexed="12"/>
      </bottom>
      <diagonal/>
    </border>
    <border>
      <left style="thin">
        <color indexed="12"/>
      </left>
      <right style="thin">
        <color indexed="64"/>
      </right>
      <top style="thin">
        <color indexed="12"/>
      </top>
      <bottom/>
      <diagonal/>
    </border>
    <border>
      <left style="thin">
        <color indexed="12"/>
      </left>
      <right style="thin">
        <color indexed="64"/>
      </right>
      <top/>
      <bottom style="thin">
        <color indexed="12"/>
      </bottom>
      <diagonal/>
    </border>
    <border>
      <left style="thin">
        <color indexed="12"/>
      </left>
      <right/>
      <top/>
      <bottom style="thin">
        <color indexed="64"/>
      </bottom>
      <diagonal/>
    </border>
    <border>
      <left style="thin">
        <color indexed="8"/>
      </left>
      <right/>
      <top style="thin">
        <color indexed="64"/>
      </top>
      <bottom style="thin">
        <color indexed="64"/>
      </bottom>
      <diagonal/>
    </border>
    <border>
      <left/>
      <right style="thin">
        <color indexed="8"/>
      </right>
      <top style="thin">
        <color indexed="64"/>
      </top>
      <bottom style="thin">
        <color indexed="64"/>
      </bottom>
      <diagonal/>
    </border>
    <border>
      <left style="thin">
        <color indexed="12"/>
      </left>
      <right style="thin">
        <color indexed="12"/>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12"/>
      </left>
      <right/>
      <top style="thin">
        <color indexed="12"/>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right style="medium">
        <color indexed="64"/>
      </right>
      <top/>
      <bottom style="medium">
        <color indexed="64"/>
      </bottom>
      <diagonal/>
    </border>
    <border>
      <left style="medium">
        <color indexed="64"/>
      </left>
      <right style="medium">
        <color indexed="64"/>
      </right>
      <top/>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10"/>
      </left>
      <right/>
      <top/>
      <bottom style="thin">
        <color indexed="64"/>
      </bottom>
      <diagonal/>
    </border>
    <border>
      <left/>
      <right style="thin">
        <color indexed="10"/>
      </right>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top style="thin">
        <color theme="3"/>
      </top>
      <bottom/>
      <diagonal/>
    </border>
    <border>
      <left style="thin">
        <color indexed="64"/>
      </left>
      <right style="thin">
        <color indexed="8"/>
      </right>
      <top style="thin">
        <color indexed="12"/>
      </top>
      <bottom style="thin">
        <color indexed="64"/>
      </bottom>
      <diagonal/>
    </border>
    <border>
      <left style="thin">
        <color indexed="8"/>
      </left>
      <right style="thin">
        <color indexed="64"/>
      </right>
      <top style="thin">
        <color indexed="8"/>
      </top>
      <bottom style="thin">
        <color indexed="8"/>
      </bottom>
      <diagonal/>
    </border>
    <border>
      <left style="thin">
        <color indexed="64"/>
      </left>
      <right/>
      <top style="thin">
        <color indexed="64"/>
      </top>
      <bottom style="thin">
        <color indexed="12"/>
      </bottom>
      <diagonal/>
    </border>
    <border>
      <left/>
      <right style="thin">
        <color indexed="64"/>
      </right>
      <top style="thin">
        <color indexed="64"/>
      </top>
      <bottom style="thin">
        <color indexed="12"/>
      </bottom>
      <diagonal/>
    </border>
    <border>
      <left/>
      <right/>
      <top style="thin">
        <color indexed="64"/>
      </top>
      <bottom style="thin">
        <color indexed="12"/>
      </bottom>
      <diagonal/>
    </border>
    <border>
      <left style="thin">
        <color indexed="8"/>
      </left>
      <right style="thin">
        <color indexed="64"/>
      </right>
      <top style="thin">
        <color indexed="64"/>
      </top>
      <bottom style="thin">
        <color indexed="64"/>
      </bottom>
      <diagonal/>
    </border>
    <border>
      <left style="thin">
        <color indexed="64"/>
      </left>
      <right/>
      <top style="thin">
        <color indexed="12"/>
      </top>
      <bottom style="thin">
        <color indexed="64"/>
      </bottom>
      <diagonal/>
    </border>
    <border>
      <left/>
      <right/>
      <top style="thin">
        <color theme="3"/>
      </top>
      <bottom style="thin">
        <color theme="3"/>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style="thin">
        <color indexed="64"/>
      </right>
      <top style="medium">
        <color indexed="64"/>
      </top>
      <bottom style="thin">
        <color indexed="64"/>
      </bottom>
      <diagonal/>
    </border>
    <border>
      <left style="thin">
        <color indexed="12"/>
      </left>
      <right style="thin">
        <color indexed="12"/>
      </right>
      <top style="thin">
        <color indexed="12"/>
      </top>
      <bottom style="thin">
        <color indexed="64"/>
      </bottom>
      <diagonal/>
    </border>
    <border>
      <left style="thin">
        <color indexed="8"/>
      </left>
      <right/>
      <top/>
      <bottom style="thin">
        <color indexed="64"/>
      </bottom>
      <diagonal/>
    </border>
    <border>
      <left/>
      <right style="thin">
        <color indexed="10"/>
      </right>
      <top style="thin">
        <color indexed="64"/>
      </top>
      <bottom style="thin">
        <color indexed="64"/>
      </bottom>
      <diagonal/>
    </border>
    <border>
      <left style="thin">
        <color indexed="12"/>
      </left>
      <right/>
      <top/>
      <bottom style="medium">
        <color indexed="64"/>
      </bottom>
      <diagonal/>
    </border>
    <border>
      <left style="thin">
        <color indexed="12"/>
      </left>
      <right/>
      <top style="thin">
        <color indexed="12"/>
      </top>
      <bottom style="medium">
        <color indexed="64"/>
      </bottom>
      <diagonal/>
    </border>
    <border>
      <left style="thin">
        <color indexed="12"/>
      </left>
      <right style="thin">
        <color indexed="12"/>
      </right>
      <top style="thin">
        <color indexed="12"/>
      </top>
      <bottom style="medium">
        <color indexed="64"/>
      </bottom>
      <diagonal/>
    </border>
    <border>
      <left style="thin">
        <color indexed="12"/>
      </left>
      <right style="thin">
        <color indexed="8"/>
      </right>
      <top style="thin">
        <color indexed="12"/>
      </top>
      <bottom style="medium">
        <color indexed="64"/>
      </bottom>
      <diagonal/>
    </border>
    <border>
      <left style="thin">
        <color indexed="12"/>
      </left>
      <right style="thin">
        <color indexed="12"/>
      </right>
      <top/>
      <bottom style="medium">
        <color indexed="64"/>
      </bottom>
      <diagonal/>
    </border>
    <border>
      <left/>
      <right style="thin">
        <color indexed="12"/>
      </right>
      <top/>
      <bottom style="medium">
        <color indexed="64"/>
      </bottom>
      <diagonal/>
    </border>
    <border>
      <left style="thin">
        <color indexed="12"/>
      </left>
      <right style="thin">
        <color indexed="12"/>
      </right>
      <top style="thin">
        <color indexed="64"/>
      </top>
      <bottom style="medium">
        <color indexed="64"/>
      </bottom>
      <diagonal/>
    </border>
    <border>
      <left style="thin">
        <color indexed="12"/>
      </left>
      <right style="thin">
        <color indexed="12"/>
      </right>
      <top style="medium">
        <color indexed="64"/>
      </top>
      <bottom/>
      <diagonal/>
    </border>
    <border>
      <left style="thin">
        <color indexed="8"/>
      </left>
      <right/>
      <top/>
      <bottom style="medium">
        <color indexed="64"/>
      </bottom>
      <diagonal/>
    </border>
    <border>
      <left style="thin">
        <color indexed="8"/>
      </left>
      <right style="thin">
        <color indexed="8"/>
      </right>
      <top/>
      <bottom style="medium">
        <color indexed="64"/>
      </bottom>
      <diagonal/>
    </border>
    <border>
      <left style="thin">
        <color indexed="12"/>
      </left>
      <right style="thin">
        <color indexed="12"/>
      </right>
      <top style="medium">
        <color indexed="64"/>
      </top>
      <bottom style="thin">
        <color indexed="12"/>
      </bottom>
      <diagonal/>
    </border>
    <border>
      <left style="thin">
        <color indexed="8"/>
      </left>
      <right style="thin">
        <color indexed="8"/>
      </right>
      <top style="medium">
        <color indexed="64"/>
      </top>
      <bottom/>
      <diagonal/>
    </border>
    <border>
      <left style="thin">
        <color indexed="12"/>
      </left>
      <right/>
      <top style="medium">
        <color indexed="64"/>
      </top>
      <bottom/>
      <diagonal/>
    </border>
    <border>
      <left style="thin">
        <color indexed="64"/>
      </left>
      <right style="thin">
        <color indexed="64"/>
      </right>
      <top/>
      <bottom/>
      <diagonal/>
    </border>
    <border>
      <left/>
      <right style="thin">
        <color indexed="8"/>
      </right>
      <top/>
      <bottom style="thin">
        <color indexed="8"/>
      </bottom>
      <diagonal/>
    </border>
    <border>
      <left style="thin">
        <color indexed="64"/>
      </left>
      <right style="thin">
        <color indexed="64"/>
      </right>
      <top/>
      <bottom style="thin">
        <color indexed="12"/>
      </bottom>
      <diagonal/>
    </border>
    <border>
      <left style="thin">
        <color indexed="64"/>
      </left>
      <right style="thin">
        <color indexed="64"/>
      </right>
      <top style="thin">
        <color indexed="12"/>
      </top>
      <bottom style="thin">
        <color indexed="64"/>
      </bottom>
      <diagonal/>
    </border>
    <border>
      <left style="thin">
        <color indexed="8"/>
      </left>
      <right style="thin">
        <color indexed="8"/>
      </right>
      <top/>
      <bottom style="thin">
        <color indexed="64"/>
      </bottom>
      <diagonal/>
    </border>
    <border>
      <left/>
      <right style="thin">
        <color indexed="8"/>
      </right>
      <top/>
      <bottom style="thin">
        <color indexed="64"/>
      </bottom>
      <diagonal/>
    </border>
    <border>
      <left style="thin">
        <color indexed="8"/>
      </left>
      <right style="thin">
        <color indexed="64"/>
      </right>
      <top style="thin">
        <color indexed="8"/>
      </top>
      <bottom style="thin">
        <color indexed="64"/>
      </bottom>
      <diagonal/>
    </border>
    <border>
      <left style="thin">
        <color indexed="64"/>
      </left>
      <right style="thin">
        <color indexed="64"/>
      </right>
      <top style="thin">
        <color indexed="64"/>
      </top>
      <bottom style="thin">
        <color indexed="12"/>
      </bottom>
      <diagonal/>
    </border>
    <border>
      <left style="thin">
        <color indexed="64"/>
      </left>
      <right style="thin">
        <color indexed="64"/>
      </right>
      <top style="thin">
        <color indexed="12"/>
      </top>
      <bottom style="thin">
        <color indexed="12"/>
      </bottom>
      <diagonal/>
    </border>
    <border>
      <left/>
      <right style="thin">
        <color indexed="12"/>
      </right>
      <top style="medium">
        <color indexed="64"/>
      </top>
      <bottom/>
      <diagonal/>
    </border>
    <border>
      <left/>
      <right style="thin">
        <color indexed="8"/>
      </right>
      <top style="medium">
        <color indexed="64"/>
      </top>
      <bottom/>
      <diagonal/>
    </border>
    <border>
      <left/>
      <right style="thin">
        <color indexed="8"/>
      </right>
      <top/>
      <bottom style="medium">
        <color indexed="64"/>
      </bottom>
      <diagonal/>
    </border>
    <border>
      <left/>
      <right style="thin">
        <color indexed="12"/>
      </right>
      <top style="thin">
        <color indexed="12"/>
      </top>
      <bottom/>
      <diagonal/>
    </border>
    <border>
      <left style="thin">
        <color indexed="12"/>
      </left>
      <right style="thin">
        <color indexed="12"/>
      </right>
      <top style="thin">
        <color indexed="12"/>
      </top>
      <bottom/>
      <diagonal/>
    </border>
    <border>
      <left style="thin">
        <color indexed="12"/>
      </left>
      <right style="thin">
        <color indexed="8"/>
      </right>
      <top style="medium">
        <color indexed="64"/>
      </top>
      <bottom style="thin">
        <color indexed="12"/>
      </bottom>
      <diagonal/>
    </border>
    <border>
      <left/>
      <right/>
      <top style="medium">
        <color indexed="64"/>
      </top>
      <bottom/>
      <diagonal/>
    </border>
    <border>
      <left style="thin">
        <color indexed="8"/>
      </left>
      <right style="thin">
        <color indexed="8"/>
      </right>
      <top style="thin">
        <color indexed="8"/>
      </top>
      <bottom style="medium">
        <color indexed="64"/>
      </bottom>
      <diagonal/>
    </border>
    <border>
      <left style="thin">
        <color indexed="8"/>
      </left>
      <right style="thin">
        <color indexed="8"/>
      </right>
      <top style="medium">
        <color indexed="64"/>
      </top>
      <bottom style="thin">
        <color indexed="12"/>
      </bottom>
      <diagonal/>
    </border>
    <border>
      <left style="thin">
        <color indexed="8"/>
      </left>
      <right style="thin">
        <color indexed="64"/>
      </right>
      <top/>
      <bottom style="thin">
        <color indexed="64"/>
      </bottom>
      <diagonal/>
    </border>
    <border>
      <left style="thin">
        <color indexed="12"/>
      </left>
      <right/>
      <top style="thin">
        <color indexed="64"/>
      </top>
      <bottom style="thin">
        <color indexed="64"/>
      </bottom>
      <diagonal/>
    </border>
    <border>
      <left style="thin">
        <color indexed="12"/>
      </left>
      <right/>
      <top style="thin">
        <color indexed="64"/>
      </top>
      <bottom style="medium">
        <color indexed="64"/>
      </bottom>
      <diagonal/>
    </border>
    <border>
      <left style="thin">
        <color indexed="12"/>
      </left>
      <right style="thin">
        <color indexed="12"/>
      </right>
      <top/>
      <bottom style="thin">
        <color indexed="64"/>
      </bottom>
      <diagonal/>
    </border>
    <border>
      <left style="thin">
        <color indexed="8"/>
      </left>
      <right/>
      <top style="thin">
        <color indexed="8"/>
      </top>
      <bottom/>
      <diagonal/>
    </border>
    <border>
      <left/>
      <right style="thin">
        <color indexed="64"/>
      </right>
      <top style="medium">
        <color indexed="64"/>
      </top>
      <bottom/>
      <diagonal/>
    </border>
    <border>
      <left style="thin">
        <color indexed="64"/>
      </left>
      <right style="medium">
        <color indexed="64"/>
      </right>
      <top style="thin">
        <color indexed="64"/>
      </top>
      <bottom/>
      <diagonal/>
    </border>
    <border>
      <left style="thin">
        <color indexed="10"/>
      </left>
      <right/>
      <top/>
      <bottom style="thin">
        <color theme="3"/>
      </bottom>
      <diagonal/>
    </border>
    <border>
      <left/>
      <right/>
      <top/>
      <bottom style="thin">
        <color theme="3"/>
      </bottom>
      <diagonal/>
    </border>
    <border>
      <left style="thin">
        <color indexed="64"/>
      </left>
      <right/>
      <top style="medium">
        <color indexed="64"/>
      </top>
      <bottom/>
      <diagonal/>
    </border>
    <border>
      <left style="thin">
        <color indexed="64"/>
      </left>
      <right/>
      <top/>
      <bottom style="medium">
        <color indexed="64"/>
      </bottom>
      <diagonal/>
    </border>
    <border>
      <left/>
      <right/>
      <top/>
      <bottom style="thin">
        <color theme="4" tint="0.39997558519241921"/>
      </bottom>
      <diagonal/>
    </border>
    <border>
      <left/>
      <right style="thin">
        <color indexed="64"/>
      </right>
      <top style="thin">
        <color indexed="12"/>
      </top>
      <bottom style="thin">
        <color indexed="64"/>
      </bottom>
      <diagonal/>
    </border>
    <border>
      <left style="thin">
        <color indexed="8"/>
      </left>
      <right/>
      <top style="medium">
        <color indexed="64"/>
      </top>
      <bottom/>
      <diagonal/>
    </border>
    <border>
      <left/>
      <right style="thin">
        <color indexed="12"/>
      </right>
      <top style="thin">
        <color indexed="12"/>
      </top>
      <bottom style="medium">
        <color indexed="64"/>
      </bottom>
      <diagonal/>
    </border>
    <border>
      <left style="thin">
        <color indexed="12"/>
      </left>
      <right/>
      <top style="medium">
        <color indexed="64"/>
      </top>
      <bottom style="thin">
        <color indexed="12"/>
      </bottom>
      <diagonal/>
    </border>
    <border>
      <left style="thin">
        <color indexed="12"/>
      </left>
      <right style="thin">
        <color indexed="12"/>
      </right>
      <top style="thin">
        <color indexed="64"/>
      </top>
      <bottom/>
      <diagonal/>
    </border>
    <border>
      <left style="thin">
        <color indexed="12"/>
      </left>
      <right/>
      <top style="thin">
        <color indexed="64"/>
      </top>
      <bottom/>
      <diagonal/>
    </border>
    <border>
      <left style="thin">
        <color indexed="12"/>
      </left>
      <right style="thin">
        <color indexed="64"/>
      </right>
      <top style="thin">
        <color indexed="64"/>
      </top>
      <bottom style="thin">
        <color indexed="64"/>
      </bottom>
      <diagonal/>
    </border>
    <border>
      <left style="thin">
        <color indexed="8"/>
      </left>
      <right/>
      <top style="thin">
        <color indexed="12"/>
      </top>
      <bottom style="thin">
        <color indexed="8"/>
      </bottom>
      <diagonal/>
    </border>
    <border>
      <left style="thin">
        <color indexed="12"/>
      </left>
      <right style="thin">
        <color indexed="8"/>
      </right>
      <top style="thin">
        <color indexed="64"/>
      </top>
      <bottom style="thin">
        <color indexed="64"/>
      </bottom>
      <diagonal/>
    </border>
    <border>
      <left style="thin">
        <color indexed="8"/>
      </left>
      <right/>
      <top style="medium">
        <color indexed="64"/>
      </top>
      <bottom style="thin">
        <color indexed="12"/>
      </bottom>
      <diagonal/>
    </border>
    <border>
      <left style="thin">
        <color indexed="8"/>
      </left>
      <right/>
      <top style="thin">
        <color indexed="12"/>
      </top>
      <bottom style="thin">
        <color indexed="12"/>
      </bottom>
      <diagonal/>
    </border>
    <border>
      <left style="thin">
        <color indexed="8"/>
      </left>
      <right/>
      <top style="thin">
        <color indexed="64"/>
      </top>
      <bottom style="medium">
        <color indexed="64"/>
      </bottom>
      <diagonal/>
    </border>
    <border>
      <left style="thin">
        <color indexed="8"/>
      </left>
      <right/>
      <top/>
      <bottom style="thin">
        <color indexed="12"/>
      </bottom>
      <diagonal/>
    </border>
    <border>
      <left style="thin">
        <color indexed="8"/>
      </left>
      <right style="thin">
        <color indexed="8"/>
      </right>
      <top style="thin">
        <color indexed="12"/>
      </top>
      <bottom/>
      <diagonal/>
    </border>
    <border>
      <left style="thin">
        <color indexed="8"/>
      </left>
      <right/>
      <top style="thin">
        <color indexed="12"/>
      </top>
      <bottom/>
      <diagonal/>
    </border>
    <border>
      <left style="thin">
        <color indexed="8"/>
      </left>
      <right style="thin">
        <color indexed="8"/>
      </right>
      <top/>
      <bottom style="thin">
        <color indexed="12"/>
      </bottom>
      <diagonal/>
    </border>
    <border>
      <left style="thin">
        <color indexed="8"/>
      </left>
      <right style="thin">
        <color indexed="8"/>
      </right>
      <top style="thin">
        <color indexed="8"/>
      </top>
      <bottom/>
      <diagonal/>
    </border>
    <border>
      <left style="thin">
        <color indexed="8"/>
      </left>
      <right style="thin">
        <color indexed="8"/>
      </right>
      <top/>
      <bottom style="thin">
        <color indexed="8"/>
      </bottom>
      <diagonal/>
    </border>
    <border>
      <left/>
      <right/>
      <top/>
      <bottom style="thin">
        <color indexed="8"/>
      </bottom>
      <diagonal/>
    </border>
    <border>
      <left/>
      <right style="thin">
        <color indexed="8"/>
      </right>
      <top style="thin">
        <color indexed="8"/>
      </top>
      <bottom/>
      <diagonal/>
    </border>
    <border>
      <left style="medium">
        <color indexed="64"/>
      </left>
      <right style="thin">
        <color indexed="8"/>
      </right>
      <top/>
      <bottom/>
      <diagonal/>
    </border>
    <border>
      <left style="medium">
        <color indexed="64"/>
      </left>
      <right style="thin">
        <color indexed="8"/>
      </right>
      <top/>
      <bottom style="medium">
        <color indexed="64"/>
      </bottom>
      <diagonal/>
    </border>
    <border>
      <left style="medium">
        <color indexed="64"/>
      </left>
      <right style="thin">
        <color indexed="8"/>
      </right>
      <top/>
      <bottom style="thin">
        <color indexed="64"/>
      </bottom>
      <diagonal/>
    </border>
    <border>
      <left style="medium">
        <color indexed="64"/>
      </left>
      <right style="medium">
        <color indexed="64"/>
      </right>
      <top/>
      <bottom style="thin">
        <color indexed="64"/>
      </bottom>
      <diagonal/>
    </border>
    <border>
      <left style="thin">
        <color indexed="12"/>
      </left>
      <right style="thin">
        <color indexed="12"/>
      </right>
      <top/>
      <bottom style="thin">
        <color indexed="12"/>
      </bottom>
      <diagonal/>
    </border>
    <border>
      <left style="thin">
        <color indexed="12"/>
      </left>
      <right style="thin">
        <color indexed="64"/>
      </right>
      <top style="thin">
        <color indexed="12"/>
      </top>
      <bottom style="medium">
        <color indexed="64"/>
      </bottom>
      <diagonal/>
    </border>
    <border>
      <left style="thin">
        <color indexed="12"/>
      </left>
      <right style="thin">
        <color indexed="64"/>
      </right>
      <top style="thin">
        <color indexed="64"/>
      </top>
      <bottom/>
      <diagonal/>
    </border>
    <border>
      <left style="thin">
        <color indexed="64"/>
      </left>
      <right style="thin">
        <color indexed="64"/>
      </right>
      <top/>
      <bottom style="medium">
        <color indexed="64"/>
      </bottom>
      <diagonal/>
    </border>
    <border>
      <left style="thin">
        <color indexed="12"/>
      </left>
      <right style="thin">
        <color indexed="12"/>
      </right>
      <top style="thin">
        <color indexed="8"/>
      </top>
      <bottom style="thin">
        <color indexed="12"/>
      </bottom>
      <diagonal/>
    </border>
  </borders>
  <cellStyleXfs count="12">
    <xf numFmtId="0" fontId="0" fillId="0" borderId="0" applyNumberFormat="0" applyFill="0" applyBorder="0" applyProtection="0">
      <alignment vertical="top" wrapText="1"/>
    </xf>
    <xf numFmtId="0" fontId="10" fillId="0" borderId="30"/>
    <xf numFmtId="0" fontId="32" fillId="0" borderId="30" applyNumberFormat="0" applyFill="0" applyBorder="0" applyProtection="0">
      <alignment vertical="top" wrapText="1"/>
    </xf>
    <xf numFmtId="0" fontId="36" fillId="0" borderId="30"/>
    <xf numFmtId="0" fontId="8" fillId="0" borderId="30"/>
    <xf numFmtId="0" fontId="32" fillId="0" borderId="30" applyNumberFormat="0" applyFill="0" applyBorder="0" applyProtection="0">
      <alignment vertical="top" wrapText="1"/>
    </xf>
    <xf numFmtId="0" fontId="4" fillId="0" borderId="30"/>
    <xf numFmtId="0" fontId="3" fillId="0" borderId="30"/>
    <xf numFmtId="0" fontId="77" fillId="0" borderId="0" applyNumberFormat="0" applyFill="0" applyBorder="0" applyAlignment="0" applyProtection="0">
      <alignment vertical="top" wrapText="1"/>
    </xf>
    <xf numFmtId="0" fontId="2" fillId="0" borderId="30"/>
    <xf numFmtId="0" fontId="32" fillId="0" borderId="30" applyNumberFormat="0" applyFill="0" applyBorder="0" applyProtection="0">
      <alignment vertical="top" wrapText="1"/>
    </xf>
    <xf numFmtId="0" fontId="2" fillId="0" borderId="30"/>
  </cellStyleXfs>
  <cellXfs count="1129">
    <xf numFmtId="0" fontId="0" fillId="0" borderId="0" xfId="0" applyFont="1" applyAlignment="1">
      <alignment vertical="top" wrapText="1"/>
    </xf>
    <xf numFmtId="0" fontId="0" fillId="0" borderId="0" xfId="0" applyNumberFormat="1" applyFont="1" applyAlignment="1">
      <alignment vertical="top" wrapText="1"/>
    </xf>
    <xf numFmtId="0" fontId="0" fillId="2" borderId="1" xfId="0" applyFont="1" applyFill="1" applyBorder="1" applyAlignment="1">
      <alignment vertical="top" wrapText="1"/>
    </xf>
    <xf numFmtId="0" fontId="0" fillId="2" borderId="2" xfId="0" applyFont="1" applyFill="1" applyBorder="1" applyAlignment="1">
      <alignment vertical="top" wrapText="1"/>
    </xf>
    <xf numFmtId="0" fontId="0" fillId="2" borderId="3" xfId="0" applyFont="1" applyFill="1" applyBorder="1" applyAlignment="1">
      <alignment vertical="top" wrapText="1"/>
    </xf>
    <xf numFmtId="0" fontId="0" fillId="2" borderId="4" xfId="0" applyFont="1" applyFill="1" applyBorder="1" applyAlignment="1">
      <alignment vertical="top" wrapText="1"/>
    </xf>
    <xf numFmtId="0" fontId="0" fillId="2" borderId="5" xfId="0" applyFont="1" applyFill="1" applyBorder="1" applyAlignment="1">
      <alignment vertical="top" wrapText="1"/>
    </xf>
    <xf numFmtId="0" fontId="0" fillId="2" borderId="6" xfId="0" applyFont="1" applyFill="1" applyBorder="1" applyAlignment="1">
      <alignment vertical="top" wrapText="1"/>
    </xf>
    <xf numFmtId="0" fontId="0" fillId="2" borderId="7" xfId="0" applyFont="1" applyFill="1" applyBorder="1" applyAlignment="1">
      <alignment vertical="top" wrapText="1"/>
    </xf>
    <xf numFmtId="49" fontId="12" fillId="4" borderId="8" xfId="0" applyNumberFormat="1" applyFont="1" applyFill="1" applyBorder="1" applyAlignment="1">
      <alignment horizontal="center" vertical="center" wrapText="1"/>
    </xf>
    <xf numFmtId="0" fontId="0" fillId="2" borderId="10" xfId="0" applyFont="1" applyFill="1" applyBorder="1" applyAlignment="1">
      <alignment vertical="top" wrapText="1"/>
    </xf>
    <xf numFmtId="49" fontId="12" fillId="4" borderId="9" xfId="0" applyNumberFormat="1" applyFont="1" applyFill="1" applyBorder="1" applyAlignment="1">
      <alignment horizontal="center" vertical="center" wrapText="1"/>
    </xf>
    <xf numFmtId="0" fontId="0" fillId="0" borderId="0" xfId="0" applyNumberFormat="1" applyFont="1" applyAlignment="1">
      <alignment vertical="top" wrapText="1"/>
    </xf>
    <xf numFmtId="0" fontId="0" fillId="2" borderId="13" xfId="0" applyFont="1" applyFill="1" applyBorder="1" applyAlignment="1">
      <alignment vertical="top" wrapText="1"/>
    </xf>
    <xf numFmtId="0" fontId="0" fillId="2" borderId="14" xfId="0" applyFont="1" applyFill="1" applyBorder="1" applyAlignment="1">
      <alignment vertical="top" wrapText="1"/>
    </xf>
    <xf numFmtId="0" fontId="0" fillId="2" borderId="15" xfId="0" applyFont="1" applyFill="1" applyBorder="1" applyAlignment="1">
      <alignment vertical="top" wrapText="1"/>
    </xf>
    <xf numFmtId="49" fontId="12" fillId="6" borderId="18" xfId="0" applyNumberFormat="1" applyFont="1" applyFill="1" applyBorder="1" applyAlignment="1">
      <alignment horizontal="center" vertical="center" wrapText="1"/>
    </xf>
    <xf numFmtId="49" fontId="0" fillId="2" borderId="18" xfId="0" applyNumberFormat="1" applyFont="1" applyFill="1" applyBorder="1" applyAlignment="1">
      <alignment horizontal="left" vertical="center" wrapText="1"/>
    </xf>
    <xf numFmtId="0" fontId="0" fillId="2" borderId="18" xfId="0" applyFont="1" applyFill="1" applyBorder="1" applyAlignment="1">
      <alignment horizontal="left" vertical="center" wrapText="1"/>
    </xf>
    <xf numFmtId="49" fontId="14" fillId="2" borderId="18" xfId="0" applyNumberFormat="1" applyFont="1" applyFill="1" applyBorder="1" applyAlignment="1">
      <alignment horizontal="left" vertical="center" wrapText="1"/>
    </xf>
    <xf numFmtId="0" fontId="14" fillId="5" borderId="18" xfId="0" applyFont="1" applyFill="1" applyBorder="1" applyAlignment="1">
      <alignment horizontal="left" vertical="center" wrapText="1"/>
    </xf>
    <xf numFmtId="0" fontId="0" fillId="5" borderId="18" xfId="0" applyFont="1" applyFill="1" applyBorder="1" applyAlignment="1">
      <alignment horizontal="left" vertical="center" wrapText="1"/>
    </xf>
    <xf numFmtId="49" fontId="0" fillId="2" borderId="18" xfId="0" applyNumberFormat="1" applyFont="1" applyFill="1" applyBorder="1" applyAlignment="1">
      <alignment horizontal="center" vertical="center" wrapText="1"/>
    </xf>
    <xf numFmtId="0" fontId="0" fillId="2" borderId="30" xfId="0" applyFont="1" applyFill="1" applyBorder="1" applyAlignment="1">
      <alignment vertical="top" wrapText="1"/>
    </xf>
    <xf numFmtId="0" fontId="0" fillId="0" borderId="0" xfId="0" applyNumberFormat="1" applyFont="1" applyAlignment="1">
      <alignment vertical="top" wrapText="1"/>
    </xf>
    <xf numFmtId="0" fontId="0" fillId="2" borderId="41" xfId="0" applyFont="1" applyFill="1" applyBorder="1" applyAlignment="1">
      <alignment vertical="top" wrapText="1"/>
    </xf>
    <xf numFmtId="0" fontId="0" fillId="2" borderId="42" xfId="0" applyFont="1" applyFill="1" applyBorder="1" applyAlignment="1">
      <alignment vertical="top" wrapText="1"/>
    </xf>
    <xf numFmtId="0" fontId="0" fillId="0" borderId="0" xfId="0" applyNumberFormat="1" applyFont="1" applyAlignment="1">
      <alignment vertical="top" wrapText="1"/>
    </xf>
    <xf numFmtId="49" fontId="0" fillId="2" borderId="1" xfId="0" applyNumberFormat="1" applyFont="1" applyFill="1" applyBorder="1" applyAlignment="1">
      <alignment vertical="top"/>
    </xf>
    <xf numFmtId="49" fontId="0" fillId="2" borderId="19" xfId="0" applyNumberFormat="1" applyFont="1" applyFill="1" applyBorder="1" applyAlignment="1">
      <alignment vertical="top"/>
    </xf>
    <xf numFmtId="0" fontId="0" fillId="2" borderId="43" xfId="0" applyFont="1" applyFill="1" applyBorder="1" applyAlignment="1">
      <alignment vertical="top" wrapText="1"/>
    </xf>
    <xf numFmtId="0" fontId="0" fillId="2" borderId="43" xfId="0" applyFont="1" applyFill="1" applyBorder="1" applyAlignment="1">
      <alignment vertical="top"/>
    </xf>
    <xf numFmtId="49" fontId="0" fillId="2" borderId="44" xfId="0" applyNumberFormat="1" applyFont="1" applyFill="1" applyBorder="1" applyAlignment="1">
      <alignment vertical="top" wrapText="1"/>
    </xf>
    <xf numFmtId="49" fontId="0" fillId="2" borderId="43" xfId="0" applyNumberFormat="1" applyFont="1" applyFill="1" applyBorder="1" applyAlignment="1">
      <alignment vertical="top" wrapText="1"/>
    </xf>
    <xf numFmtId="49" fontId="15" fillId="2" borderId="43" xfId="0" applyNumberFormat="1" applyFont="1" applyFill="1" applyBorder="1" applyAlignment="1">
      <alignment vertical="top"/>
    </xf>
    <xf numFmtId="0" fontId="0" fillId="2" borderId="43" xfId="0" applyFont="1" applyFill="1" applyBorder="1" applyAlignment="1">
      <alignment horizontal="center" vertical="center" wrapText="1"/>
    </xf>
    <xf numFmtId="0" fontId="0" fillId="2" borderId="43" xfId="0" applyFont="1" applyFill="1" applyBorder="1" applyAlignment="1">
      <alignment horizontal="center" vertical="top" wrapText="1"/>
    </xf>
    <xf numFmtId="49" fontId="0" fillId="2" borderId="43" xfId="0" applyNumberFormat="1" applyFont="1" applyFill="1" applyBorder="1" applyAlignment="1">
      <alignment vertical="top"/>
    </xf>
    <xf numFmtId="0" fontId="0" fillId="2" borderId="43" xfId="0" applyNumberFormat="1" applyFont="1" applyFill="1" applyBorder="1" applyAlignment="1">
      <alignment horizontal="center" vertical="center"/>
    </xf>
    <xf numFmtId="0" fontId="0" fillId="2" borderId="43" xfId="0" applyNumberFormat="1" applyFont="1" applyFill="1" applyBorder="1" applyAlignment="1">
      <alignment horizontal="center" vertical="top"/>
    </xf>
    <xf numFmtId="49" fontId="0" fillId="2" borderId="43" xfId="0" applyNumberFormat="1" applyFont="1" applyFill="1" applyBorder="1" applyAlignment="1">
      <alignment horizontal="center" vertical="center"/>
    </xf>
    <xf numFmtId="49" fontId="0" fillId="2" borderId="43" xfId="0" applyNumberFormat="1" applyFont="1" applyFill="1" applyBorder="1" applyAlignment="1">
      <alignment horizontal="center" vertical="top"/>
    </xf>
    <xf numFmtId="0" fontId="0" fillId="2" borderId="43" xfId="0" applyFont="1" applyFill="1" applyBorder="1" applyAlignment="1">
      <alignment horizontal="center" vertical="center"/>
    </xf>
    <xf numFmtId="0" fontId="0" fillId="2" borderId="43" xfId="0" applyFont="1" applyFill="1" applyBorder="1" applyAlignment="1">
      <alignment horizontal="center" vertical="top"/>
    </xf>
    <xf numFmtId="49" fontId="12" fillId="2" borderId="43" xfId="0" applyNumberFormat="1" applyFont="1" applyFill="1" applyBorder="1" applyAlignment="1">
      <alignment vertical="top" wrapText="1"/>
    </xf>
    <xf numFmtId="0" fontId="12" fillId="2" borderId="43" xfId="0" applyNumberFormat="1" applyFont="1" applyFill="1" applyBorder="1" applyAlignment="1">
      <alignment horizontal="center" vertical="center" wrapText="1"/>
    </xf>
    <xf numFmtId="0" fontId="12" fillId="2" borderId="43" xfId="0" applyFont="1" applyFill="1" applyBorder="1" applyAlignment="1">
      <alignment horizontal="center" vertical="center" wrapText="1"/>
    </xf>
    <xf numFmtId="0" fontId="0" fillId="2" borderId="45" xfId="0" applyFont="1" applyFill="1" applyBorder="1" applyAlignment="1">
      <alignment vertical="top" wrapText="1"/>
    </xf>
    <xf numFmtId="49" fontId="0" fillId="2" borderId="19" xfId="0" applyNumberFormat="1" applyFont="1" applyFill="1" applyBorder="1" applyAlignment="1">
      <alignment vertical="top" wrapText="1"/>
    </xf>
    <xf numFmtId="0" fontId="0" fillId="2" borderId="44" xfId="0" applyFont="1" applyFill="1" applyBorder="1" applyAlignment="1">
      <alignment vertical="top" wrapText="1"/>
    </xf>
    <xf numFmtId="0" fontId="0" fillId="0" borderId="0" xfId="0" applyNumberFormat="1" applyFont="1" applyAlignment="1">
      <alignment vertical="top" wrapText="1"/>
    </xf>
    <xf numFmtId="49" fontId="16" fillId="2" borderId="44" xfId="0" applyNumberFormat="1" applyFont="1" applyFill="1" applyBorder="1" applyAlignment="1">
      <alignment vertical="top" wrapText="1"/>
    </xf>
    <xf numFmtId="0" fontId="0" fillId="0" borderId="0" xfId="0" applyNumberFormat="1" applyFont="1" applyAlignment="1">
      <alignment vertical="top" wrapText="1"/>
    </xf>
    <xf numFmtId="0" fontId="0" fillId="2" borderId="43" xfId="0" applyFont="1" applyFill="1" applyBorder="1" applyAlignment="1"/>
    <xf numFmtId="0" fontId="0" fillId="2" borderId="47" xfId="0" applyFont="1" applyFill="1" applyBorder="1" applyAlignment="1"/>
    <xf numFmtId="0" fontId="0" fillId="2" borderId="18" xfId="0" applyFont="1" applyFill="1" applyBorder="1" applyAlignment="1"/>
    <xf numFmtId="0" fontId="0" fillId="2" borderId="18" xfId="0" applyNumberFormat="1" applyFont="1" applyFill="1" applyBorder="1" applyAlignment="1">
      <alignment horizontal="center" wrapText="1"/>
    </xf>
    <xf numFmtId="0" fontId="0" fillId="2" borderId="18" xfId="0" applyNumberFormat="1" applyFont="1" applyFill="1" applyBorder="1" applyAlignment="1">
      <alignment horizontal="center"/>
    </xf>
    <xf numFmtId="0" fontId="0" fillId="2" borderId="51" xfId="0" applyFont="1" applyFill="1" applyBorder="1" applyAlignment="1"/>
    <xf numFmtId="49" fontId="0" fillId="2" borderId="43" xfId="0" applyNumberFormat="1" applyFont="1" applyFill="1" applyBorder="1" applyAlignment="1"/>
    <xf numFmtId="0" fontId="0" fillId="2" borderId="53" xfId="0" applyFont="1" applyFill="1" applyBorder="1" applyAlignment="1">
      <alignment horizontal="center" vertical="center" wrapText="1"/>
    </xf>
    <xf numFmtId="49" fontId="18" fillId="4" borderId="8" xfId="0" applyNumberFormat="1" applyFont="1" applyFill="1" applyBorder="1" applyAlignment="1">
      <alignment horizontal="center" vertical="center" wrapText="1"/>
    </xf>
    <xf numFmtId="0" fontId="16" fillId="7" borderId="30" xfId="0" applyFont="1" applyFill="1" applyBorder="1" applyAlignment="1">
      <alignment horizontal="center" vertical="center" wrapText="1"/>
    </xf>
    <xf numFmtId="0" fontId="16" fillId="8" borderId="30" xfId="0" applyFont="1" applyFill="1" applyBorder="1" applyAlignment="1">
      <alignment horizontal="center" vertical="center"/>
    </xf>
    <xf numFmtId="0" fontId="0" fillId="2" borderId="12" xfId="0" applyFont="1" applyFill="1" applyBorder="1" applyAlignment="1">
      <alignment vertical="top" wrapText="1"/>
    </xf>
    <xf numFmtId="0" fontId="0" fillId="2" borderId="6" xfId="0" applyFont="1" applyFill="1" applyBorder="1" applyAlignment="1">
      <alignment vertical="top" wrapText="1"/>
    </xf>
    <xf numFmtId="0" fontId="10" fillId="0" borderId="30" xfId="1" applyFill="1" applyBorder="1" applyAlignment="1">
      <alignment wrapText="1"/>
    </xf>
    <xf numFmtId="0" fontId="10" fillId="0" borderId="30" xfId="1" applyFill="1" applyBorder="1" applyAlignment="1">
      <alignment horizontal="center" wrapText="1"/>
    </xf>
    <xf numFmtId="0" fontId="21" fillId="9" borderId="55" xfId="1" applyNumberFormat="1" applyFont="1" applyFill="1" applyBorder="1" applyAlignment="1">
      <alignment horizontal="center" vertical="center" wrapText="1"/>
    </xf>
    <xf numFmtId="0" fontId="10" fillId="0" borderId="30" xfId="1" applyAlignment="1">
      <alignment horizontal="center" vertical="center"/>
    </xf>
    <xf numFmtId="0" fontId="20" fillId="9" borderId="54" xfId="1" applyFont="1" applyFill="1" applyBorder="1" applyAlignment="1">
      <alignment horizontal="center" vertical="center"/>
    </xf>
    <xf numFmtId="0" fontId="22" fillId="0" borderId="30" xfId="1" applyFont="1" applyAlignment="1">
      <alignment horizontal="center" vertical="center"/>
    </xf>
    <xf numFmtId="0" fontId="10" fillId="0" borderId="30" xfId="1" applyAlignment="1" applyProtection="1">
      <alignment horizontal="center" vertical="center"/>
      <protection locked="0"/>
    </xf>
    <xf numFmtId="0" fontId="20" fillId="9" borderId="56" xfId="1" applyFont="1" applyFill="1" applyBorder="1" applyAlignment="1">
      <alignment horizontal="center" vertical="center"/>
    </xf>
    <xf numFmtId="0" fontId="20" fillId="9" borderId="54" xfId="0" applyFont="1" applyFill="1" applyBorder="1" applyAlignment="1">
      <alignment horizontal="center" vertical="center" wrapText="1"/>
    </xf>
    <xf numFmtId="0" fontId="20" fillId="9" borderId="55" xfId="0" applyFont="1" applyFill="1" applyBorder="1" applyAlignment="1">
      <alignment horizontal="center" vertical="center" wrapText="1"/>
    </xf>
    <xf numFmtId="0" fontId="10" fillId="0" borderId="30" xfId="1" applyFill="1" applyBorder="1" applyAlignment="1">
      <alignment horizontal="center" vertical="center" wrapText="1"/>
    </xf>
    <xf numFmtId="0" fontId="10" fillId="10" borderId="58" xfId="1" applyFill="1" applyBorder="1" applyAlignment="1">
      <alignment horizontal="center" vertical="center" wrapText="1"/>
    </xf>
    <xf numFmtId="0" fontId="0" fillId="11" borderId="0" xfId="0" applyFont="1" applyFill="1" applyAlignment="1">
      <alignment vertical="top" wrapText="1"/>
    </xf>
    <xf numFmtId="0" fontId="0" fillId="11" borderId="0" xfId="0" applyNumberFormat="1" applyFont="1" applyFill="1" applyAlignment="1">
      <alignment vertical="top" wrapText="1"/>
    </xf>
    <xf numFmtId="0" fontId="23" fillId="10" borderId="58" xfId="1" applyFont="1" applyFill="1" applyBorder="1" applyAlignment="1">
      <alignment horizontal="left" vertical="center" wrapText="1"/>
    </xf>
    <xf numFmtId="0" fontId="0" fillId="2" borderId="12" xfId="0" applyFont="1" applyFill="1" applyBorder="1" applyAlignment="1">
      <alignment horizontal="left" vertical="top" wrapText="1"/>
    </xf>
    <xf numFmtId="0" fontId="0" fillId="0" borderId="0" xfId="0" applyNumberFormat="1" applyFont="1" applyAlignment="1">
      <alignment horizontal="left" vertical="top" wrapText="1"/>
    </xf>
    <xf numFmtId="0" fontId="0" fillId="2" borderId="6" xfId="0" applyFont="1" applyFill="1" applyBorder="1" applyAlignment="1">
      <alignment horizontal="left" vertical="top" wrapText="1"/>
    </xf>
    <xf numFmtId="49" fontId="18" fillId="6" borderId="18" xfId="0" applyNumberFormat="1" applyFont="1" applyFill="1" applyBorder="1" applyAlignment="1">
      <alignment horizontal="center" vertical="center" wrapText="1"/>
    </xf>
    <xf numFmtId="49" fontId="18" fillId="4" borderId="23" xfId="0" applyNumberFormat="1" applyFont="1" applyFill="1" applyBorder="1" applyAlignment="1">
      <alignment horizontal="center" vertical="center" wrapText="1"/>
    </xf>
    <xf numFmtId="0" fontId="0" fillId="2" borderId="30" xfId="0" applyFont="1" applyFill="1" applyBorder="1" applyAlignment="1">
      <alignment horizontal="center" vertical="top" wrapText="1"/>
    </xf>
    <xf numFmtId="0" fontId="0" fillId="2" borderId="31" xfId="0" applyFont="1" applyFill="1" applyBorder="1" applyAlignment="1">
      <alignment horizontal="center" vertical="top" wrapText="1"/>
    </xf>
    <xf numFmtId="0" fontId="0" fillId="0" borderId="0" xfId="0" applyNumberFormat="1" applyFont="1" applyFill="1" applyAlignment="1">
      <alignment vertical="top" wrapText="1"/>
    </xf>
    <xf numFmtId="0" fontId="0" fillId="0" borderId="0" xfId="0" applyFont="1" applyFill="1" applyAlignment="1">
      <alignment vertical="top" wrapText="1"/>
    </xf>
    <xf numFmtId="0" fontId="0" fillId="11" borderId="30" xfId="0" applyNumberFormat="1" applyFont="1" applyFill="1" applyBorder="1" applyAlignment="1">
      <alignment vertical="top" wrapText="1"/>
    </xf>
    <xf numFmtId="1" fontId="0" fillId="0" borderId="58" xfId="0" applyNumberFormat="1" applyFont="1" applyFill="1" applyBorder="1" applyAlignment="1">
      <alignment vertical="top" wrapText="1"/>
    </xf>
    <xf numFmtId="0" fontId="0" fillId="11" borderId="29" xfId="0" applyNumberFormat="1" applyFont="1" applyFill="1" applyBorder="1" applyAlignment="1">
      <alignment vertical="top" wrapText="1"/>
    </xf>
    <xf numFmtId="0" fontId="0" fillId="11" borderId="32" xfId="0" applyNumberFormat="1" applyFont="1" applyFill="1" applyBorder="1" applyAlignment="1">
      <alignment vertical="top" wrapText="1"/>
    </xf>
    <xf numFmtId="0" fontId="0" fillId="0" borderId="58" xfId="0" applyNumberFormat="1" applyFont="1" applyFill="1" applyBorder="1" applyAlignment="1">
      <alignment vertical="top" wrapText="1"/>
    </xf>
    <xf numFmtId="0" fontId="12" fillId="11" borderId="30" xfId="0" applyNumberFormat="1" applyFont="1" applyFill="1" applyBorder="1" applyAlignment="1">
      <alignment vertical="center" wrapText="1"/>
    </xf>
    <xf numFmtId="0" fontId="12" fillId="11" borderId="27" xfId="0" applyNumberFormat="1" applyFont="1" applyFill="1" applyBorder="1" applyAlignment="1">
      <alignment vertical="center" wrapText="1"/>
    </xf>
    <xf numFmtId="0" fontId="12" fillId="11" borderId="30" xfId="0" applyNumberFormat="1" applyFont="1" applyFill="1" applyBorder="1" applyAlignment="1">
      <alignment horizontal="center" vertical="center" wrapText="1"/>
    </xf>
    <xf numFmtId="0" fontId="0" fillId="11" borderId="71" xfId="0" applyNumberFormat="1" applyFont="1" applyFill="1" applyBorder="1" applyAlignment="1">
      <alignment vertical="top" wrapText="1"/>
    </xf>
    <xf numFmtId="0" fontId="12" fillId="11" borderId="30" xfId="0" applyNumberFormat="1" applyFont="1" applyFill="1" applyBorder="1" applyAlignment="1">
      <alignment vertical="center"/>
    </xf>
    <xf numFmtId="0" fontId="12" fillId="11" borderId="27" xfId="0" applyNumberFormat="1" applyFont="1" applyFill="1" applyBorder="1" applyAlignment="1">
      <alignment vertical="center"/>
    </xf>
    <xf numFmtId="0" fontId="0" fillId="11" borderId="28" xfId="0" applyNumberFormat="1" applyFont="1" applyFill="1" applyBorder="1" applyAlignment="1">
      <alignment vertical="top" wrapText="1"/>
    </xf>
    <xf numFmtId="0" fontId="0" fillId="11" borderId="6" xfId="0" applyNumberFormat="1" applyFont="1" applyFill="1" applyBorder="1" applyAlignment="1">
      <alignment vertical="top" wrapText="1"/>
    </xf>
    <xf numFmtId="0" fontId="12" fillId="12" borderId="62" xfId="0" applyNumberFormat="1" applyFont="1" applyFill="1" applyBorder="1" applyAlignment="1">
      <alignment horizontal="center" vertical="top" wrapText="1"/>
    </xf>
    <xf numFmtId="0" fontId="0" fillId="12" borderId="58" xfId="0" applyNumberFormat="1" applyFont="1" applyFill="1" applyBorder="1" applyAlignment="1">
      <alignment vertical="top" wrapText="1"/>
    </xf>
    <xf numFmtId="0" fontId="0" fillId="11" borderId="31" xfId="0" applyNumberFormat="1" applyFont="1" applyFill="1" applyBorder="1" applyAlignment="1">
      <alignment vertical="top" wrapText="1"/>
    </xf>
    <xf numFmtId="0" fontId="0" fillId="0" borderId="30" xfId="0" applyNumberFormat="1" applyFont="1" applyFill="1" applyBorder="1" applyAlignment="1">
      <alignment vertical="top" wrapText="1"/>
    </xf>
    <xf numFmtId="0" fontId="0" fillId="11" borderId="3" xfId="0" applyNumberFormat="1" applyFont="1" applyFill="1" applyBorder="1" applyAlignment="1">
      <alignment vertical="top" wrapText="1"/>
    </xf>
    <xf numFmtId="0" fontId="0" fillId="11" borderId="4" xfId="0" applyNumberFormat="1" applyFont="1" applyFill="1" applyBorder="1" applyAlignment="1">
      <alignment vertical="top" wrapText="1"/>
    </xf>
    <xf numFmtId="0" fontId="12" fillId="6" borderId="58" xfId="0" applyNumberFormat="1" applyFont="1" applyFill="1" applyBorder="1" applyAlignment="1">
      <alignment horizontal="center" vertical="top" wrapText="1"/>
    </xf>
    <xf numFmtId="0" fontId="0" fillId="2" borderId="6" xfId="0" applyNumberFormat="1" applyFont="1" applyFill="1" applyBorder="1" applyAlignment="1">
      <alignment vertical="top" wrapText="1"/>
    </xf>
    <xf numFmtId="0" fontId="0" fillId="2" borderId="7" xfId="0" applyNumberFormat="1" applyFont="1" applyFill="1" applyBorder="1" applyAlignment="1">
      <alignment vertical="top" wrapText="1"/>
    </xf>
    <xf numFmtId="0" fontId="0" fillId="2" borderId="30" xfId="0" applyNumberFormat="1" applyFont="1" applyFill="1" applyBorder="1" applyAlignment="1">
      <alignment vertical="top" wrapText="1"/>
    </xf>
    <xf numFmtId="0" fontId="0" fillId="0" borderId="30" xfId="0" applyNumberFormat="1" applyFont="1" applyBorder="1" applyAlignment="1">
      <alignment vertical="top" wrapText="1"/>
    </xf>
    <xf numFmtId="0" fontId="0" fillId="11" borderId="69" xfId="0" applyNumberFormat="1" applyFont="1" applyFill="1" applyBorder="1" applyAlignment="1">
      <alignment horizontal="center" vertical="top" wrapText="1"/>
    </xf>
    <xf numFmtId="0" fontId="0" fillId="11" borderId="69" xfId="0" applyNumberFormat="1" applyFont="1" applyFill="1" applyBorder="1" applyAlignment="1">
      <alignment horizontal="left" vertical="top" wrapText="1"/>
    </xf>
    <xf numFmtId="0" fontId="0" fillId="11" borderId="69" xfId="0" applyNumberFormat="1" applyFont="1" applyFill="1" applyBorder="1" applyAlignment="1">
      <alignment vertical="top" wrapText="1"/>
    </xf>
    <xf numFmtId="0" fontId="25" fillId="0" borderId="34" xfId="0" applyNumberFormat="1" applyFont="1" applyFill="1" applyBorder="1" applyAlignment="1">
      <alignment vertical="top" wrapText="1"/>
    </xf>
    <xf numFmtId="0" fontId="0" fillId="2" borderId="34" xfId="0" applyNumberFormat="1" applyFont="1" applyFill="1" applyBorder="1" applyAlignment="1">
      <alignment vertical="top" wrapText="1"/>
    </xf>
    <xf numFmtId="0" fontId="0" fillId="2" borderId="34" xfId="0" applyNumberFormat="1" applyFont="1" applyFill="1" applyBorder="1" applyAlignment="1">
      <alignment horizontal="left" vertical="top" wrapText="1"/>
    </xf>
    <xf numFmtId="0" fontId="0" fillId="2" borderId="35" xfId="0" applyNumberFormat="1" applyFont="1" applyFill="1" applyBorder="1" applyAlignment="1">
      <alignment vertical="top" wrapText="1"/>
    </xf>
    <xf numFmtId="0" fontId="0" fillId="11" borderId="22" xfId="0" applyNumberFormat="1" applyFont="1" applyFill="1" applyBorder="1" applyAlignment="1">
      <alignment vertical="top" wrapText="1"/>
    </xf>
    <xf numFmtId="0" fontId="0" fillId="11" borderId="22" xfId="0" applyNumberFormat="1" applyFont="1" applyFill="1" applyBorder="1" applyAlignment="1">
      <alignment horizontal="left" vertical="top" wrapText="1"/>
    </xf>
    <xf numFmtId="0" fontId="0" fillId="11" borderId="36" xfId="0" applyNumberFormat="1" applyFont="1" applyFill="1" applyBorder="1" applyAlignment="1">
      <alignment vertical="top" wrapText="1"/>
    </xf>
    <xf numFmtId="0" fontId="0" fillId="11" borderId="22" xfId="0" applyNumberFormat="1" applyFont="1" applyFill="1" applyBorder="1" applyAlignment="1">
      <alignment horizontal="center" vertical="top" wrapText="1"/>
    </xf>
    <xf numFmtId="0" fontId="0" fillId="11" borderId="7" xfId="0" applyNumberFormat="1" applyFont="1" applyFill="1" applyBorder="1" applyAlignment="1">
      <alignment vertical="top" wrapText="1"/>
    </xf>
    <xf numFmtId="0" fontId="0" fillId="2" borderId="11" xfId="0" applyNumberFormat="1" applyFont="1" applyFill="1" applyBorder="1" applyAlignment="1">
      <alignment vertical="top" wrapText="1"/>
    </xf>
    <xf numFmtId="0" fontId="0" fillId="2" borderId="34" xfId="0" applyNumberFormat="1" applyFont="1" applyFill="1" applyBorder="1" applyAlignment="1">
      <alignment horizontal="center" vertical="top" wrapText="1"/>
    </xf>
    <xf numFmtId="0" fontId="0" fillId="11" borderId="28" xfId="0" applyNumberFormat="1" applyFont="1" applyFill="1" applyBorder="1" applyAlignment="1">
      <alignment horizontal="center" vertical="top" wrapText="1"/>
    </xf>
    <xf numFmtId="0" fontId="0" fillId="11" borderId="24" xfId="0" applyNumberFormat="1" applyFont="1" applyFill="1" applyBorder="1" applyAlignment="1">
      <alignment vertical="top" wrapText="1"/>
    </xf>
    <xf numFmtId="0" fontId="25" fillId="2" borderId="43" xfId="0" applyFont="1" applyFill="1" applyBorder="1" applyAlignment="1">
      <alignment vertical="top"/>
    </xf>
    <xf numFmtId="49" fontId="0" fillId="2" borderId="16" xfId="0" applyNumberFormat="1" applyFont="1" applyFill="1" applyBorder="1" applyAlignment="1">
      <alignment horizontal="center" vertical="center" wrapText="1"/>
    </xf>
    <xf numFmtId="0" fontId="0" fillId="2" borderId="16" xfId="0" applyNumberFormat="1" applyFont="1" applyFill="1" applyBorder="1" applyAlignment="1">
      <alignment horizontal="center" wrapText="1"/>
    </xf>
    <xf numFmtId="0" fontId="0" fillId="2" borderId="16" xfId="0" applyNumberFormat="1" applyFont="1" applyFill="1" applyBorder="1" applyAlignment="1">
      <alignment horizontal="center"/>
    </xf>
    <xf numFmtId="49" fontId="0" fillId="2" borderId="78" xfId="0" applyNumberFormat="1" applyFont="1" applyFill="1" applyBorder="1" applyAlignment="1">
      <alignment horizontal="center" vertical="center" wrapText="1"/>
    </xf>
    <xf numFmtId="0" fontId="0" fillId="2" borderId="19" xfId="0" applyFont="1" applyFill="1" applyBorder="1" applyAlignment="1"/>
    <xf numFmtId="0" fontId="0" fillId="2" borderId="44" xfId="0" applyFont="1" applyFill="1" applyBorder="1" applyAlignment="1"/>
    <xf numFmtId="49" fontId="0" fillId="2" borderId="58" xfId="0" applyNumberFormat="1" applyFont="1" applyFill="1" applyBorder="1" applyAlignment="1">
      <alignment horizontal="center" vertical="center" wrapText="1"/>
    </xf>
    <xf numFmtId="0" fontId="0" fillId="2" borderId="58" xfId="0" applyFont="1" applyFill="1" applyBorder="1" applyAlignment="1">
      <alignment wrapText="1"/>
    </xf>
    <xf numFmtId="0" fontId="0" fillId="2" borderId="58" xfId="0" applyFont="1" applyFill="1" applyBorder="1" applyAlignment="1"/>
    <xf numFmtId="0" fontId="0" fillId="0" borderId="58" xfId="0" applyNumberFormat="1" applyFont="1" applyFill="1" applyBorder="1" applyAlignment="1">
      <alignment horizontal="center" vertical="center" wrapText="1"/>
    </xf>
    <xf numFmtId="0" fontId="0" fillId="0" borderId="65" xfId="0" applyNumberFormat="1" applyFont="1" applyFill="1" applyBorder="1" applyAlignment="1">
      <alignment horizontal="center" vertical="center" wrapText="1"/>
    </xf>
    <xf numFmtId="0" fontId="0" fillId="0" borderId="30" xfId="2" applyNumberFormat="1" applyFont="1" applyAlignment="1">
      <alignment vertical="top" wrapText="1"/>
    </xf>
    <xf numFmtId="0" fontId="0" fillId="0" borderId="30" xfId="2" applyFont="1" applyAlignment="1">
      <alignment vertical="top" wrapText="1"/>
    </xf>
    <xf numFmtId="0" fontId="0" fillId="0" borderId="0" xfId="0" applyNumberFormat="1" applyFont="1" applyAlignment="1">
      <alignment vertical="top"/>
    </xf>
    <xf numFmtId="1" fontId="0" fillId="13" borderId="62" xfId="0" applyNumberFormat="1" applyFont="1" applyFill="1" applyBorder="1" applyAlignment="1">
      <alignment vertical="top" wrapText="1"/>
    </xf>
    <xf numFmtId="0" fontId="33" fillId="11" borderId="30" xfId="2" applyNumberFormat="1" applyFont="1" applyFill="1" applyBorder="1" applyAlignment="1">
      <alignment horizontal="left" vertical="top" wrapText="1"/>
    </xf>
    <xf numFmtId="0" fontId="0" fillId="11" borderId="30" xfId="2" applyNumberFormat="1" applyFont="1" applyFill="1" applyAlignment="1">
      <alignment vertical="top" wrapText="1"/>
    </xf>
    <xf numFmtId="0" fontId="0" fillId="11" borderId="30" xfId="2" applyFont="1" applyFill="1" applyAlignment="1">
      <alignment vertical="top" wrapText="1"/>
    </xf>
    <xf numFmtId="0" fontId="0" fillId="11" borderId="30" xfId="2" applyNumberFormat="1" applyFont="1" applyFill="1" applyBorder="1" applyAlignment="1">
      <alignment vertical="top" wrapText="1"/>
    </xf>
    <xf numFmtId="49" fontId="0" fillId="11" borderId="30" xfId="2" applyNumberFormat="1" applyFont="1" applyFill="1" applyBorder="1" applyAlignment="1">
      <alignment vertical="top"/>
    </xf>
    <xf numFmtId="49" fontId="0" fillId="11" borderId="30" xfId="2" applyNumberFormat="1" applyFont="1" applyFill="1" applyBorder="1" applyAlignment="1">
      <alignment vertical="top" wrapText="1"/>
    </xf>
    <xf numFmtId="0" fontId="0" fillId="11" borderId="30" xfId="2" applyFont="1" applyFill="1" applyBorder="1" applyAlignment="1">
      <alignment vertical="top" wrapText="1"/>
    </xf>
    <xf numFmtId="0" fontId="0" fillId="11" borderId="30" xfId="2" applyFont="1" applyFill="1" applyBorder="1" applyAlignment="1">
      <alignment vertical="top"/>
    </xf>
    <xf numFmtId="0" fontId="0" fillId="2" borderId="30" xfId="2" applyFont="1" applyFill="1" applyBorder="1" applyAlignment="1">
      <alignment vertical="top" wrapText="1"/>
    </xf>
    <xf numFmtId="0" fontId="10" fillId="13" borderId="30" xfId="1" applyFill="1" applyBorder="1" applyAlignment="1">
      <alignment wrapText="1"/>
    </xf>
    <xf numFmtId="0" fontId="10" fillId="13" borderId="30" xfId="1" applyFill="1" applyBorder="1" applyAlignment="1">
      <alignment horizontal="center" wrapText="1"/>
    </xf>
    <xf numFmtId="0" fontId="10" fillId="13" borderId="58" xfId="1" applyFill="1" applyBorder="1" applyAlignment="1">
      <alignment horizontal="center" vertical="center" wrapText="1"/>
    </xf>
    <xf numFmtId="0" fontId="9" fillId="10" borderId="58" xfId="1" applyFont="1" applyFill="1" applyBorder="1" applyAlignment="1">
      <alignment horizontal="left" vertical="center" wrapText="1"/>
    </xf>
    <xf numFmtId="0" fontId="0" fillId="0" borderId="58" xfId="0" applyNumberFormat="1" applyFont="1" applyFill="1" applyBorder="1" applyAlignment="1">
      <alignment horizontal="right" vertical="top" wrapText="1"/>
    </xf>
    <xf numFmtId="1" fontId="0" fillId="13" borderId="58" xfId="0" applyNumberFormat="1" applyFont="1" applyFill="1" applyBorder="1" applyAlignment="1">
      <alignment vertical="top" wrapText="1"/>
    </xf>
    <xf numFmtId="0" fontId="12" fillId="6" borderId="73" xfId="0" applyNumberFormat="1" applyFont="1" applyFill="1" applyBorder="1" applyAlignment="1">
      <alignment horizontal="center" vertical="top" wrapText="1"/>
    </xf>
    <xf numFmtId="0" fontId="27" fillId="10" borderId="58" xfId="1" applyFont="1" applyFill="1" applyBorder="1" applyAlignment="1">
      <alignment horizontal="left" vertical="center" wrapText="1"/>
    </xf>
    <xf numFmtId="49" fontId="35" fillId="0" borderId="8" xfId="0" applyNumberFormat="1" applyFont="1" applyFill="1" applyBorder="1" applyAlignment="1">
      <alignment horizontal="center" vertical="center" wrapText="1"/>
    </xf>
    <xf numFmtId="0" fontId="0" fillId="14" borderId="58" xfId="0" applyNumberFormat="1" applyFont="1" applyFill="1" applyBorder="1" applyAlignment="1">
      <alignment vertical="top" wrapText="1"/>
    </xf>
    <xf numFmtId="0" fontId="34" fillId="0" borderId="69" xfId="0" applyNumberFormat="1" applyFont="1" applyBorder="1" applyAlignment="1">
      <alignment horizontal="left" vertical="top" wrapText="1"/>
    </xf>
    <xf numFmtId="0" fontId="0" fillId="14" borderId="66" xfId="0" applyNumberFormat="1" applyFont="1" applyFill="1" applyBorder="1" applyAlignment="1">
      <alignment vertical="top" wrapText="1"/>
    </xf>
    <xf numFmtId="0" fontId="29" fillId="14" borderId="58" xfId="0" applyNumberFormat="1" applyFont="1" applyFill="1" applyBorder="1" applyAlignment="1">
      <alignment vertical="center" wrapText="1"/>
    </xf>
    <xf numFmtId="0" fontId="12" fillId="15" borderId="58" xfId="0" applyNumberFormat="1" applyFont="1" applyFill="1" applyBorder="1" applyAlignment="1">
      <alignment horizontal="center" vertical="top" wrapText="1"/>
    </xf>
    <xf numFmtId="0" fontId="12" fillId="11" borderId="30" xfId="0" applyNumberFormat="1" applyFont="1" applyFill="1" applyBorder="1" applyAlignment="1">
      <alignment horizontal="center" vertical="center" wrapText="1"/>
    </xf>
    <xf numFmtId="0" fontId="8" fillId="0" borderId="30" xfId="4"/>
    <xf numFmtId="0" fontId="21" fillId="0" borderId="30" xfId="4" applyFont="1"/>
    <xf numFmtId="0" fontId="36" fillId="16" borderId="88" xfId="3" applyFont="1" applyFill="1" applyBorder="1" applyAlignment="1">
      <alignment horizontal="center" vertical="center" wrapText="1"/>
    </xf>
    <xf numFmtId="0" fontId="36" fillId="0" borderId="58" xfId="3" applyFont="1" applyFill="1" applyBorder="1" applyAlignment="1">
      <alignment horizontal="center" vertical="center" wrapText="1"/>
    </xf>
    <xf numFmtId="0" fontId="36" fillId="16" borderId="58" xfId="3" applyFont="1" applyFill="1" applyBorder="1" applyAlignment="1">
      <alignment horizontal="center" vertical="center" wrapText="1"/>
    </xf>
    <xf numFmtId="0" fontId="36" fillId="16" borderId="65" xfId="3" applyFont="1" applyFill="1" applyBorder="1" applyAlignment="1">
      <alignment vertical="center" wrapText="1"/>
    </xf>
    <xf numFmtId="0" fontId="36" fillId="18" borderId="58" xfId="3" applyFont="1" applyFill="1" applyBorder="1" applyAlignment="1">
      <alignment horizontal="center" vertical="center" wrapText="1"/>
    </xf>
    <xf numFmtId="0" fontId="38" fillId="0" borderId="30" xfId="4" applyFont="1" applyFill="1" applyBorder="1"/>
    <xf numFmtId="0" fontId="38" fillId="0" borderId="58" xfId="4" applyFont="1" applyFill="1" applyBorder="1"/>
    <xf numFmtId="0" fontId="36" fillId="0" borderId="66" xfId="3" applyFont="1" applyFill="1" applyBorder="1" applyAlignment="1">
      <alignment vertical="center" wrapText="1"/>
    </xf>
    <xf numFmtId="0" fontId="36" fillId="0" borderId="65" xfId="3" applyFont="1" applyFill="1" applyBorder="1" applyAlignment="1">
      <alignment vertical="center" wrapText="1"/>
    </xf>
    <xf numFmtId="0" fontId="36" fillId="0" borderId="71" xfId="3" applyFont="1" applyFill="1" applyBorder="1" applyAlignment="1">
      <alignment vertical="center" wrapText="1"/>
    </xf>
    <xf numFmtId="0" fontId="36" fillId="0" borderId="90" xfId="3" applyFont="1" applyFill="1" applyBorder="1" applyAlignment="1">
      <alignment vertical="center" wrapText="1"/>
    </xf>
    <xf numFmtId="0" fontId="39" fillId="16" borderId="89" xfId="3" applyFont="1" applyFill="1" applyBorder="1" applyAlignment="1">
      <alignment horizontal="center" vertical="center" wrapText="1"/>
    </xf>
    <xf numFmtId="0" fontId="39" fillId="16" borderId="88" xfId="3" applyFont="1" applyFill="1" applyBorder="1" applyAlignment="1">
      <alignment vertical="center" wrapText="1"/>
    </xf>
    <xf numFmtId="0" fontId="36" fillId="0" borderId="66" xfId="3" applyFont="1" applyFill="1" applyBorder="1" applyAlignment="1">
      <alignment horizontal="center" vertical="center" wrapText="1"/>
    </xf>
    <xf numFmtId="0" fontId="36" fillId="16" borderId="58" xfId="3" applyFont="1" applyFill="1" applyBorder="1" applyAlignment="1">
      <alignment vertical="center" wrapText="1"/>
    </xf>
    <xf numFmtId="0" fontId="36" fillId="18" borderId="71" xfId="3" applyFont="1" applyFill="1" applyBorder="1" applyAlignment="1">
      <alignment vertical="center" wrapText="1"/>
    </xf>
    <xf numFmtId="0" fontId="39" fillId="16" borderId="88" xfId="3" applyFont="1" applyFill="1" applyBorder="1" applyAlignment="1">
      <alignment horizontal="center" vertical="center" wrapText="1"/>
    </xf>
    <xf numFmtId="0" fontId="39" fillId="0" borderId="58" xfId="3" applyFont="1" applyFill="1" applyBorder="1" applyAlignment="1">
      <alignment horizontal="center" vertical="center" wrapText="1"/>
    </xf>
    <xf numFmtId="0" fontId="36" fillId="0" borderId="58" xfId="3" applyFont="1" applyFill="1" applyBorder="1" applyAlignment="1">
      <alignment vertical="center" wrapText="1"/>
    </xf>
    <xf numFmtId="0" fontId="41" fillId="0" borderId="73" xfId="3" applyFont="1" applyFill="1" applyBorder="1" applyAlignment="1">
      <alignment horizontal="center" vertical="center" wrapText="1"/>
    </xf>
    <xf numFmtId="0" fontId="36" fillId="0" borderId="74" xfId="3" applyFont="1" applyFill="1" applyBorder="1" applyAlignment="1">
      <alignment horizontal="center" vertical="center" wrapText="1"/>
    </xf>
    <xf numFmtId="0" fontId="36" fillId="16" borderId="69" xfId="3" applyFont="1" applyFill="1" applyBorder="1" applyAlignment="1">
      <alignment horizontal="center" vertical="center" wrapText="1"/>
    </xf>
    <xf numFmtId="0" fontId="41" fillId="0" borderId="75" xfId="3" applyFont="1" applyFill="1" applyBorder="1" applyAlignment="1">
      <alignment horizontal="center" vertical="center" wrapText="1"/>
    </xf>
    <xf numFmtId="0" fontId="36" fillId="0" borderId="76" xfId="3" applyFont="1" applyFill="1" applyBorder="1" applyAlignment="1">
      <alignment horizontal="center" vertical="center" wrapText="1"/>
    </xf>
    <xf numFmtId="0" fontId="36" fillId="16" borderId="30" xfId="3" applyFont="1" applyFill="1" applyBorder="1" applyAlignment="1">
      <alignment horizontal="center" vertical="center" wrapText="1"/>
    </xf>
    <xf numFmtId="0" fontId="12" fillId="0" borderId="30" xfId="0" applyNumberFormat="1" applyFont="1" applyFill="1" applyBorder="1" applyAlignment="1">
      <alignment vertical="center" wrapText="1"/>
    </xf>
    <xf numFmtId="0" fontId="10" fillId="20" borderId="30" xfId="1" applyFill="1" applyBorder="1" applyAlignment="1">
      <alignment wrapText="1"/>
    </xf>
    <xf numFmtId="0" fontId="10" fillId="20" borderId="30" xfId="1" applyFill="1" applyBorder="1" applyAlignment="1">
      <alignment horizontal="center" wrapText="1"/>
    </xf>
    <xf numFmtId="0" fontId="0" fillId="0" borderId="58" xfId="0" applyBorder="1" applyAlignment="1">
      <alignment vertical="top"/>
    </xf>
    <xf numFmtId="0" fontId="0" fillId="0" borderId="58" xfId="0" applyBorder="1" applyAlignment="1">
      <alignment vertical="top" wrapText="1"/>
    </xf>
    <xf numFmtId="0" fontId="21" fillId="21" borderId="101" xfId="1" applyNumberFormat="1" applyFont="1" applyFill="1" applyBorder="1" applyAlignment="1">
      <alignment horizontal="center" vertical="center" wrapText="1"/>
    </xf>
    <xf numFmtId="0" fontId="21" fillId="21" borderId="102" xfId="1" applyNumberFormat="1" applyFont="1" applyFill="1" applyBorder="1" applyAlignment="1">
      <alignment horizontal="center" vertical="center" wrapText="1"/>
    </xf>
    <xf numFmtId="0" fontId="10" fillId="0" borderId="88" xfId="1" applyFill="1" applyBorder="1" applyAlignment="1">
      <alignment horizontal="center" vertical="top" wrapText="1"/>
    </xf>
    <xf numFmtId="0" fontId="0" fillId="0" borderId="89" xfId="0" applyBorder="1" applyAlignment="1">
      <alignment vertical="top" wrapText="1"/>
    </xf>
    <xf numFmtId="0" fontId="10" fillId="0" borderId="98" xfId="1" applyFill="1" applyBorder="1" applyAlignment="1">
      <alignment horizontal="center" vertical="top" wrapText="1"/>
    </xf>
    <xf numFmtId="0" fontId="0" fillId="0" borderId="99" xfId="0" applyBorder="1" applyAlignment="1">
      <alignment vertical="top"/>
    </xf>
    <xf numFmtId="0" fontId="0" fillId="0" borderId="99" xfId="0" applyBorder="1" applyAlignment="1">
      <alignment vertical="top" wrapText="1"/>
    </xf>
    <xf numFmtId="0" fontId="0" fillId="0" borderId="100" xfId="0" applyBorder="1" applyAlignment="1">
      <alignment vertical="top" wrapText="1"/>
    </xf>
    <xf numFmtId="0" fontId="0" fillId="20" borderId="88" xfId="0" applyFill="1" applyBorder="1" applyAlignment="1">
      <alignment vertical="top"/>
    </xf>
    <xf numFmtId="0" fontId="0" fillId="20" borderId="58" xfId="0" applyFill="1" applyBorder="1" applyAlignment="1">
      <alignment vertical="top"/>
    </xf>
    <xf numFmtId="0" fontId="0" fillId="20" borderId="89" xfId="0" applyFill="1" applyBorder="1" applyAlignment="1">
      <alignment vertical="top"/>
    </xf>
    <xf numFmtId="0" fontId="43" fillId="20" borderId="30" xfId="1" applyFont="1" applyFill="1" applyBorder="1" applyAlignment="1"/>
    <xf numFmtId="0" fontId="10" fillId="22" borderId="30" xfId="1" applyFill="1" applyBorder="1" applyAlignment="1">
      <alignment wrapText="1"/>
    </xf>
    <xf numFmtId="0" fontId="10" fillId="22" borderId="30" xfId="1" applyFill="1" applyBorder="1" applyAlignment="1">
      <alignment horizontal="center" wrapText="1"/>
    </xf>
    <xf numFmtId="0" fontId="0" fillId="0" borderId="30" xfId="0" applyNumberFormat="1" applyFont="1" applyFill="1" applyBorder="1" applyAlignment="1">
      <alignment horizontal="center" vertical="center" wrapText="1"/>
    </xf>
    <xf numFmtId="0" fontId="12" fillId="11" borderId="69" xfId="0" applyNumberFormat="1" applyFont="1" applyFill="1" applyBorder="1" applyAlignment="1">
      <alignment horizontal="center" vertical="center" wrapText="1"/>
    </xf>
    <xf numFmtId="0" fontId="12" fillId="11" borderId="70" xfId="0" applyNumberFormat="1" applyFont="1" applyFill="1" applyBorder="1" applyAlignment="1">
      <alignment horizontal="center" vertical="center" wrapText="1"/>
    </xf>
    <xf numFmtId="0" fontId="12" fillId="11" borderId="69" xfId="0" applyNumberFormat="1" applyFont="1" applyFill="1" applyBorder="1" applyAlignment="1">
      <alignment horizontal="center" vertical="center"/>
    </xf>
    <xf numFmtId="0" fontId="12" fillId="11" borderId="70" xfId="0" applyNumberFormat="1" applyFont="1" applyFill="1" applyBorder="1" applyAlignment="1">
      <alignment horizontal="center" vertical="center"/>
    </xf>
    <xf numFmtId="0" fontId="12" fillId="11" borderId="74" xfId="0" applyNumberFormat="1" applyFont="1" applyFill="1" applyBorder="1" applyAlignment="1">
      <alignment vertical="center"/>
    </xf>
    <xf numFmtId="0" fontId="12" fillId="11" borderId="103" xfId="0" applyNumberFormat="1" applyFont="1" applyFill="1" applyBorder="1" applyAlignment="1">
      <alignment vertical="center"/>
    </xf>
    <xf numFmtId="0" fontId="12" fillId="11" borderId="74" xfId="0" applyNumberFormat="1" applyFont="1" applyFill="1" applyBorder="1" applyAlignment="1">
      <alignment vertical="center" wrapText="1"/>
    </xf>
    <xf numFmtId="0" fontId="12" fillId="11" borderId="76" xfId="0" applyNumberFormat="1" applyFont="1" applyFill="1" applyBorder="1" applyAlignment="1">
      <alignment vertical="center" wrapText="1"/>
    </xf>
    <xf numFmtId="49" fontId="18" fillId="4" borderId="38" xfId="0" applyNumberFormat="1" applyFont="1" applyFill="1" applyBorder="1" applyAlignment="1">
      <alignment horizontal="center" vertical="center" wrapText="1"/>
    </xf>
    <xf numFmtId="0" fontId="45" fillId="0" borderId="0" xfId="0" applyNumberFormat="1" applyFont="1" applyAlignment="1">
      <alignment vertical="top" wrapText="1"/>
    </xf>
    <xf numFmtId="0" fontId="45" fillId="0" borderId="0" xfId="0" applyFont="1" applyAlignment="1">
      <alignment vertical="top" wrapText="1"/>
    </xf>
    <xf numFmtId="0" fontId="46" fillId="0" borderId="34" xfId="0" applyFont="1" applyFill="1" applyBorder="1" applyAlignment="1">
      <alignment horizontal="left" vertical="top" wrapText="1"/>
    </xf>
    <xf numFmtId="0" fontId="46" fillId="0" borderId="34" xfId="0" applyFont="1" applyFill="1" applyBorder="1" applyAlignment="1">
      <alignment vertical="top" wrapText="1"/>
    </xf>
    <xf numFmtId="0" fontId="46" fillId="11" borderId="28" xfId="0" applyFont="1" applyFill="1" applyBorder="1" applyAlignment="1">
      <alignment horizontal="center" vertical="top" wrapText="1"/>
    </xf>
    <xf numFmtId="0" fontId="46" fillId="11" borderId="28" xfId="0" applyFont="1" applyFill="1" applyBorder="1" applyAlignment="1">
      <alignment horizontal="left" vertical="top" wrapText="1"/>
    </xf>
    <xf numFmtId="0" fontId="46" fillId="11" borderId="28" xfId="0" applyFont="1" applyFill="1" applyBorder="1" applyAlignment="1">
      <alignment vertical="top" wrapText="1"/>
    </xf>
    <xf numFmtId="0" fontId="46" fillId="11" borderId="40" xfId="0" applyFont="1" applyFill="1" applyBorder="1" applyAlignment="1">
      <alignment vertical="top" wrapText="1"/>
    </xf>
    <xf numFmtId="0" fontId="12" fillId="11" borderId="58" xfId="0" applyNumberFormat="1" applyFont="1" applyFill="1" applyBorder="1" applyAlignment="1">
      <alignment horizontal="center" vertical="center" wrapText="1"/>
    </xf>
    <xf numFmtId="0" fontId="0" fillId="0" borderId="58" xfId="0" applyNumberFormat="1" applyFont="1" applyFill="1" applyBorder="1" applyAlignment="1">
      <alignment horizontal="center" vertical="top" wrapText="1"/>
    </xf>
    <xf numFmtId="0" fontId="12" fillId="15" borderId="65" xfId="0" applyNumberFormat="1" applyFont="1" applyFill="1" applyBorder="1" applyAlignment="1">
      <alignment horizontal="center" vertical="center" wrapText="1"/>
    </xf>
    <xf numFmtId="0" fontId="12" fillId="15" borderId="58" xfId="0" applyNumberFormat="1" applyFont="1" applyFill="1" applyBorder="1" applyAlignment="1">
      <alignment horizontal="center" vertical="center" wrapText="1"/>
    </xf>
    <xf numFmtId="0" fontId="0" fillId="11" borderId="70" xfId="0" applyNumberFormat="1" applyFont="1" applyFill="1" applyBorder="1" applyAlignment="1">
      <alignment vertical="top" wrapText="1"/>
    </xf>
    <xf numFmtId="0" fontId="49" fillId="0" borderId="89" xfId="1" applyFont="1" applyFill="1" applyBorder="1" applyAlignment="1">
      <alignment horizontal="left" vertical="top" wrapText="1"/>
    </xf>
    <xf numFmtId="0" fontId="17" fillId="23" borderId="65" xfId="0" applyNumberFormat="1" applyFont="1" applyFill="1" applyBorder="1" applyAlignment="1">
      <alignment horizontal="center" vertical="center" wrapText="1"/>
    </xf>
    <xf numFmtId="0" fontId="0" fillId="23" borderId="65" xfId="0" applyNumberFormat="1" applyFont="1" applyFill="1" applyBorder="1" applyAlignment="1">
      <alignment horizontal="center" vertical="center" wrapText="1"/>
    </xf>
    <xf numFmtId="0" fontId="0" fillId="23" borderId="58" xfId="0" applyNumberFormat="1" applyFont="1" applyFill="1" applyBorder="1" applyAlignment="1">
      <alignment horizontal="left" vertical="top" wrapText="1"/>
    </xf>
    <xf numFmtId="0" fontId="17" fillId="0" borderId="58" xfId="0" applyFont="1" applyBorder="1" applyAlignment="1">
      <alignment vertical="top" wrapText="1"/>
    </xf>
    <xf numFmtId="0" fontId="50" fillId="0" borderId="89" xfId="1" applyFont="1" applyFill="1" applyBorder="1" applyAlignment="1">
      <alignment horizontal="left" vertical="top" wrapText="1"/>
    </xf>
    <xf numFmtId="0" fontId="50" fillId="0" borderId="58" xfId="1" applyFont="1" applyFill="1" applyBorder="1" applyAlignment="1">
      <alignment horizontal="left" vertical="top" wrapText="1"/>
    </xf>
    <xf numFmtId="0" fontId="0" fillId="24" borderId="30" xfId="0" applyNumberFormat="1" applyFont="1" applyFill="1" applyBorder="1" applyAlignment="1">
      <alignment vertical="top" wrapText="1"/>
    </xf>
    <xf numFmtId="0" fontId="0" fillId="24" borderId="7" xfId="0" applyNumberFormat="1" applyFont="1" applyFill="1" applyBorder="1" applyAlignment="1">
      <alignment vertical="top" wrapText="1"/>
    </xf>
    <xf numFmtId="0" fontId="0" fillId="24" borderId="0" xfId="0" applyNumberFormat="1" applyFont="1" applyFill="1" applyAlignment="1">
      <alignment vertical="top" wrapText="1"/>
    </xf>
    <xf numFmtId="0" fontId="0" fillId="24" borderId="3" xfId="0" applyNumberFormat="1" applyFont="1" applyFill="1" applyBorder="1" applyAlignment="1">
      <alignment vertical="top" wrapText="1"/>
    </xf>
    <xf numFmtId="0" fontId="0" fillId="24" borderId="4" xfId="0" applyNumberFormat="1" applyFont="1" applyFill="1" applyBorder="1" applyAlignment="1">
      <alignment vertical="top" wrapText="1"/>
    </xf>
    <xf numFmtId="49" fontId="11" fillId="24" borderId="58" xfId="0" applyNumberFormat="1" applyFont="1" applyFill="1" applyBorder="1" applyAlignment="1">
      <alignment horizontal="center" vertical="center" wrapText="1"/>
    </xf>
    <xf numFmtId="0" fontId="0" fillId="24" borderId="0" xfId="0" applyFont="1" applyFill="1" applyAlignment="1">
      <alignment vertical="top" wrapText="1"/>
    </xf>
    <xf numFmtId="0" fontId="11" fillId="24" borderId="58" xfId="0" applyNumberFormat="1" applyFont="1" applyFill="1" applyBorder="1" applyAlignment="1">
      <alignment horizontal="center" vertical="center" wrapText="1"/>
    </xf>
    <xf numFmtId="0" fontId="11" fillId="24" borderId="58" xfId="0" applyNumberFormat="1" applyFont="1" applyFill="1" applyBorder="1" applyAlignment="1">
      <alignment horizontal="center" vertical="center"/>
    </xf>
    <xf numFmtId="0" fontId="11" fillId="11" borderId="20" xfId="0" applyNumberFormat="1" applyFont="1" applyFill="1" applyBorder="1" applyAlignment="1">
      <alignment vertical="top"/>
    </xf>
    <xf numFmtId="0" fontId="52" fillId="0" borderId="58" xfId="0" applyFont="1" applyBorder="1" applyAlignment="1">
      <alignment horizontal="center" vertical="center" wrapText="1"/>
    </xf>
    <xf numFmtId="0" fontId="52" fillId="0" borderId="58" xfId="0" applyFont="1" applyBorder="1" applyAlignment="1">
      <alignment vertical="center" wrapText="1"/>
    </xf>
    <xf numFmtId="0" fontId="53" fillId="0" borderId="113" xfId="0" applyFont="1" applyBorder="1" applyAlignment="1">
      <alignment vertical="center" wrapText="1"/>
    </xf>
    <xf numFmtId="0" fontId="54" fillId="0" borderId="108" xfId="0" applyFont="1" applyBorder="1" applyAlignment="1">
      <alignment vertical="center" wrapText="1"/>
    </xf>
    <xf numFmtId="0" fontId="54" fillId="0" borderId="94" xfId="0" applyFont="1" applyBorder="1" applyAlignment="1">
      <alignment vertical="center" wrapText="1"/>
    </xf>
    <xf numFmtId="0" fontId="54" fillId="0" borderId="109" xfId="0" applyFont="1" applyBorder="1" applyAlignment="1">
      <alignment vertical="center" wrapText="1"/>
    </xf>
    <xf numFmtId="0" fontId="56" fillId="0" borderId="106" xfId="0" applyFont="1" applyBorder="1" applyAlignment="1">
      <alignment horizontal="center" vertical="center" wrapText="1"/>
    </xf>
    <xf numFmtId="0" fontId="56" fillId="0" borderId="109" xfId="0" applyFont="1" applyBorder="1" applyAlignment="1">
      <alignment horizontal="center" vertical="center" wrapText="1"/>
    </xf>
    <xf numFmtId="0" fontId="57" fillId="0" borderId="106" xfId="0" applyFont="1" applyBorder="1" applyAlignment="1">
      <alignment vertical="center" wrapText="1"/>
    </xf>
    <xf numFmtId="0" fontId="57" fillId="0" borderId="109" xfId="0" applyFont="1" applyBorder="1" applyAlignment="1">
      <alignment horizontal="center" vertical="center" wrapText="1"/>
    </xf>
    <xf numFmtId="0" fontId="55" fillId="0" borderId="106" xfId="0" applyFont="1" applyBorder="1" applyAlignment="1">
      <alignment horizontal="center" vertical="center" wrapText="1"/>
    </xf>
    <xf numFmtId="0" fontId="57" fillId="0" borderId="110" xfId="0" applyFont="1" applyBorder="1" applyAlignment="1">
      <alignment vertical="center" wrapText="1"/>
    </xf>
    <xf numFmtId="0" fontId="57" fillId="0" borderId="94" xfId="0" applyFont="1" applyBorder="1" applyAlignment="1">
      <alignment horizontal="center" vertical="center" wrapText="1"/>
    </xf>
    <xf numFmtId="0" fontId="53" fillId="15" borderId="58" xfId="0" applyFont="1" applyFill="1" applyBorder="1" applyAlignment="1">
      <alignment horizontal="center" vertical="center" wrapText="1"/>
    </xf>
    <xf numFmtId="49" fontId="0" fillId="2" borderId="5" xfId="2" applyNumberFormat="1" applyFont="1" applyFill="1" applyBorder="1" applyAlignment="1">
      <alignment horizontal="center" vertical="top" wrapText="1"/>
    </xf>
    <xf numFmtId="49" fontId="0" fillId="2" borderId="30" xfId="2" applyNumberFormat="1" applyFont="1" applyFill="1" applyBorder="1" applyAlignment="1">
      <alignment horizontal="center" vertical="top" wrapText="1"/>
    </xf>
    <xf numFmtId="0" fontId="25" fillId="0" borderId="22" xfId="0" applyNumberFormat="1" applyFont="1" applyFill="1" applyBorder="1" applyAlignment="1">
      <alignment vertical="top" wrapText="1"/>
    </xf>
    <xf numFmtId="0" fontId="47" fillId="0" borderId="22" xfId="0" applyFont="1" applyFill="1" applyBorder="1" applyAlignment="1">
      <alignment vertical="top" wrapText="1"/>
    </xf>
    <xf numFmtId="0" fontId="0" fillId="11" borderId="62" xfId="0" applyNumberFormat="1" applyFont="1" applyFill="1" applyBorder="1" applyAlignment="1">
      <alignment vertical="top" wrapText="1"/>
    </xf>
    <xf numFmtId="0" fontId="47" fillId="0" borderId="30" xfId="0" applyFont="1" applyFill="1" applyBorder="1" applyAlignment="1">
      <alignment vertical="top" wrapText="1"/>
    </xf>
    <xf numFmtId="0" fontId="46" fillId="11" borderId="69" xfId="0" applyFont="1" applyFill="1" applyBorder="1" applyAlignment="1">
      <alignment horizontal="center" vertical="top" wrapText="1"/>
    </xf>
    <xf numFmtId="0" fontId="0" fillId="11" borderId="30" xfId="0" applyNumberFormat="1" applyFont="1" applyFill="1" applyBorder="1" applyAlignment="1">
      <alignment horizontal="left" vertical="top" wrapText="1"/>
    </xf>
    <xf numFmtId="0" fontId="12" fillId="11" borderId="30" xfId="0" applyNumberFormat="1" applyFont="1" applyFill="1" applyBorder="1" applyAlignment="1">
      <alignment horizontal="center" vertical="center" wrapText="1"/>
    </xf>
    <xf numFmtId="0" fontId="0" fillId="14" borderId="58" xfId="0" applyFont="1" applyFill="1" applyBorder="1" applyAlignment="1">
      <alignment vertical="top" wrapText="1"/>
    </xf>
    <xf numFmtId="0" fontId="0" fillId="0" borderId="30" xfId="0" applyFont="1" applyBorder="1" applyAlignment="1">
      <alignment vertical="top" wrapText="1"/>
    </xf>
    <xf numFmtId="0" fontId="46" fillId="11" borderId="34" xfId="0" applyFont="1" applyFill="1" applyBorder="1" applyAlignment="1">
      <alignment horizontal="center" vertical="top" wrapText="1"/>
    </xf>
    <xf numFmtId="0" fontId="46" fillId="11" borderId="34" xfId="0" applyFont="1" applyFill="1" applyBorder="1" applyAlignment="1">
      <alignment horizontal="left" vertical="top" wrapText="1"/>
    </xf>
    <xf numFmtId="0" fontId="12" fillId="13" borderId="58" xfId="0" applyNumberFormat="1" applyFont="1" applyFill="1" applyBorder="1" applyAlignment="1">
      <alignment vertical="center" wrapText="1"/>
    </xf>
    <xf numFmtId="0" fontId="11" fillId="11" borderId="30" xfId="0" applyNumberFormat="1" applyFont="1" applyFill="1" applyBorder="1" applyAlignment="1">
      <alignment horizontal="center" vertical="center" wrapText="1"/>
    </xf>
    <xf numFmtId="0" fontId="30" fillId="11" borderId="30" xfId="0" applyNumberFormat="1" applyFont="1" applyFill="1" applyBorder="1" applyAlignment="1">
      <alignment horizontal="center" vertical="center"/>
    </xf>
    <xf numFmtId="0" fontId="12" fillId="11" borderId="30" xfId="0" applyNumberFormat="1" applyFont="1" applyFill="1" applyBorder="1" applyAlignment="1">
      <alignment horizontal="center" vertical="top" wrapText="1"/>
    </xf>
    <xf numFmtId="0" fontId="31" fillId="11" borderId="30" xfId="0" applyNumberFormat="1" applyFont="1" applyFill="1" applyBorder="1" applyAlignment="1">
      <alignment horizontal="center" vertical="top" wrapText="1"/>
    </xf>
    <xf numFmtId="0" fontId="30" fillId="11" borderId="30" xfId="0" applyNumberFormat="1" applyFont="1" applyFill="1" applyBorder="1" applyAlignment="1">
      <alignment vertical="center" wrapText="1"/>
    </xf>
    <xf numFmtId="0" fontId="0" fillId="11" borderId="30" xfId="0" applyNumberFormat="1" applyFont="1" applyFill="1" applyBorder="1" applyAlignment="1">
      <alignment horizontal="center" vertical="center" wrapText="1"/>
    </xf>
    <xf numFmtId="0" fontId="0" fillId="11" borderId="30" xfId="0" applyNumberFormat="1" applyFont="1" applyFill="1" applyBorder="1" applyAlignment="1">
      <alignment horizontal="right" vertical="top" wrapText="1"/>
    </xf>
    <xf numFmtId="0" fontId="11" fillId="24" borderId="58" xfId="0" applyNumberFormat="1" applyFont="1" applyFill="1" applyBorder="1" applyAlignment="1">
      <alignment horizontal="center" vertical="top" wrapText="1"/>
    </xf>
    <xf numFmtId="0" fontId="0" fillId="11" borderId="30" xfId="0" applyNumberFormat="1" applyFont="1" applyFill="1" applyBorder="1" applyAlignment="1">
      <alignment vertical="top" wrapText="1"/>
    </xf>
    <xf numFmtId="0" fontId="0" fillId="11" borderId="30" xfId="0" applyNumberFormat="1" applyFont="1" applyFill="1" applyBorder="1" applyAlignment="1">
      <alignment horizontal="center" vertical="top" wrapText="1"/>
    </xf>
    <xf numFmtId="0" fontId="0" fillId="11" borderId="71" xfId="0" applyNumberFormat="1" applyFont="1" applyFill="1" applyBorder="1" applyAlignment="1">
      <alignment horizontal="right" vertical="top" wrapText="1"/>
    </xf>
    <xf numFmtId="0" fontId="0" fillId="13" borderId="58" xfId="0" applyNumberFormat="1" applyFont="1" applyFill="1" applyBorder="1" applyAlignment="1">
      <alignment horizontal="right" vertical="top" wrapText="1"/>
    </xf>
    <xf numFmtId="0" fontId="0" fillId="11" borderId="66" xfId="0" applyNumberFormat="1" applyFont="1" applyFill="1" applyBorder="1" applyAlignment="1">
      <alignment horizontal="left" vertical="top" wrapText="1"/>
    </xf>
    <xf numFmtId="0" fontId="29" fillId="11" borderId="30" xfId="0" applyNumberFormat="1" applyFont="1" applyFill="1" applyBorder="1" applyAlignment="1">
      <alignment vertical="top" wrapText="1"/>
    </xf>
    <xf numFmtId="0" fontId="44" fillId="2" borderId="34" xfId="0" applyNumberFormat="1" applyFont="1" applyFill="1" applyBorder="1" applyAlignment="1">
      <alignment horizontal="left" vertical="top" wrapText="1"/>
    </xf>
    <xf numFmtId="0" fontId="0" fillId="14" borderId="58" xfId="0" applyNumberFormat="1" applyFont="1" applyFill="1" applyBorder="1" applyAlignment="1">
      <alignment horizontal="center" vertical="top" wrapText="1"/>
    </xf>
    <xf numFmtId="0" fontId="29" fillId="25" borderId="58" xfId="0" applyNumberFormat="1" applyFont="1" applyFill="1" applyBorder="1" applyAlignment="1">
      <alignment vertical="top" wrapText="1"/>
    </xf>
    <xf numFmtId="0" fontId="0" fillId="25" borderId="66" xfId="0" applyNumberFormat="1" applyFont="1" applyFill="1" applyBorder="1" applyAlignment="1">
      <alignment horizontal="left" vertical="top" wrapText="1"/>
    </xf>
    <xf numFmtId="0" fontId="29" fillId="25" borderId="58" xfId="0" applyNumberFormat="1" applyFont="1" applyFill="1" applyBorder="1" applyAlignment="1">
      <alignment vertical="center" wrapText="1"/>
    </xf>
    <xf numFmtId="0" fontId="0" fillId="25" borderId="68" xfId="0" applyNumberFormat="1" applyFont="1" applyFill="1" applyBorder="1" applyAlignment="1">
      <alignment horizontal="left" vertical="center" wrapText="1"/>
    </xf>
    <xf numFmtId="0" fontId="0" fillId="25" borderId="24" xfId="0" applyNumberFormat="1" applyFont="1" applyFill="1" applyBorder="1" applyAlignment="1">
      <alignment horizontal="left" vertical="center" wrapText="1"/>
    </xf>
    <xf numFmtId="0" fontId="0" fillId="25" borderId="40" xfId="0" applyNumberFormat="1" applyFont="1" applyFill="1" applyBorder="1" applyAlignment="1">
      <alignment horizontal="left" vertical="center" wrapText="1"/>
    </xf>
    <xf numFmtId="0" fontId="0" fillId="25" borderId="66" xfId="0" applyNumberFormat="1" applyFont="1" applyFill="1" applyBorder="1" applyAlignment="1">
      <alignment horizontal="left" vertical="center" wrapText="1"/>
    </xf>
    <xf numFmtId="0" fontId="0" fillId="25" borderId="17" xfId="0" applyNumberFormat="1" applyFont="1" applyFill="1" applyBorder="1" applyAlignment="1">
      <alignment horizontal="left" vertical="center" wrapText="1"/>
    </xf>
    <xf numFmtId="0" fontId="0" fillId="25" borderId="39" xfId="0" applyNumberFormat="1" applyFont="1" applyFill="1" applyBorder="1" applyAlignment="1">
      <alignment horizontal="left" vertical="center" wrapText="1"/>
    </xf>
    <xf numFmtId="0" fontId="0" fillId="25" borderId="66" xfId="0" applyNumberFormat="1" applyFont="1" applyFill="1" applyBorder="1" applyAlignment="1">
      <alignment horizontal="left" vertical="center"/>
    </xf>
    <xf numFmtId="0" fontId="0" fillId="25" borderId="68" xfId="0" applyNumberFormat="1" applyFont="1" applyFill="1" applyBorder="1" applyAlignment="1">
      <alignment horizontal="left" vertical="top" wrapText="1" readingOrder="1"/>
    </xf>
    <xf numFmtId="0" fontId="0" fillId="25" borderId="24" xfId="0" applyNumberFormat="1" applyFont="1" applyFill="1" applyBorder="1" applyAlignment="1">
      <alignment horizontal="left" vertical="top" wrapText="1" readingOrder="1"/>
    </xf>
    <xf numFmtId="0" fontId="0" fillId="25" borderId="24" xfId="0" applyNumberFormat="1" applyFont="1" applyFill="1" applyBorder="1" applyAlignment="1">
      <alignment horizontal="left" vertical="top" wrapText="1"/>
    </xf>
    <xf numFmtId="0" fontId="0" fillId="25" borderId="121" xfId="0" applyNumberFormat="1" applyFont="1" applyFill="1" applyBorder="1" applyAlignment="1">
      <alignment horizontal="left" vertical="top" wrapText="1"/>
    </xf>
    <xf numFmtId="0" fontId="17" fillId="26" borderId="53" xfId="0" applyFont="1" applyFill="1" applyBorder="1" applyAlignment="1">
      <alignment horizontal="center" vertical="center" wrapText="1"/>
    </xf>
    <xf numFmtId="0" fontId="0" fillId="26" borderId="80" xfId="0" applyFont="1" applyFill="1" applyBorder="1" applyAlignment="1">
      <alignment horizontal="center" vertical="center" wrapText="1"/>
    </xf>
    <xf numFmtId="0" fontId="0" fillId="26" borderId="58" xfId="0" applyFont="1" applyFill="1" applyBorder="1" applyAlignment="1">
      <alignment horizontal="center" vertical="center" wrapText="1"/>
    </xf>
    <xf numFmtId="0" fontId="0" fillId="26" borderId="53" xfId="0" applyFont="1" applyFill="1" applyBorder="1" applyAlignment="1">
      <alignment horizontal="center" vertical="center" wrapText="1"/>
    </xf>
    <xf numFmtId="0" fontId="11" fillId="24" borderId="69" xfId="0" applyNumberFormat="1" applyFont="1" applyFill="1" applyBorder="1" applyAlignment="1">
      <alignment horizontal="center" vertical="center" wrapText="1"/>
    </xf>
    <xf numFmtId="0" fontId="0" fillId="24" borderId="69" xfId="0" applyNumberFormat="1" applyFont="1" applyFill="1" applyBorder="1" applyAlignment="1">
      <alignment vertical="top" wrapText="1"/>
    </xf>
    <xf numFmtId="0" fontId="11" fillId="24" borderId="125" xfId="0" applyNumberFormat="1" applyFont="1" applyFill="1" applyBorder="1" applyAlignment="1">
      <alignment horizontal="center" vertical="center" wrapText="1"/>
    </xf>
    <xf numFmtId="0" fontId="0" fillId="24" borderId="125" xfId="0" applyFont="1" applyFill="1" applyBorder="1" applyAlignment="1">
      <alignment vertical="top" wrapText="1"/>
    </xf>
    <xf numFmtId="0" fontId="11" fillId="24" borderId="125" xfId="0" applyFont="1" applyFill="1" applyBorder="1" applyAlignment="1">
      <alignment horizontal="center" vertical="center" wrapText="1"/>
    </xf>
    <xf numFmtId="0" fontId="49" fillId="0" borderId="58" xfId="1" applyFont="1" applyFill="1" applyBorder="1" applyAlignment="1">
      <alignment horizontal="left" vertical="top" wrapText="1"/>
    </xf>
    <xf numFmtId="0" fontId="12" fillId="11" borderId="30" xfId="0" applyNumberFormat="1" applyFont="1" applyFill="1" applyBorder="1" applyAlignment="1">
      <alignment horizontal="center" vertical="top" wrapText="1"/>
    </xf>
    <xf numFmtId="0" fontId="0" fillId="11" borderId="30" xfId="0" applyNumberFormat="1" applyFont="1" applyFill="1" applyBorder="1" applyAlignment="1">
      <alignment vertical="top" wrapText="1"/>
    </xf>
    <xf numFmtId="0" fontId="0" fillId="11" borderId="30" xfId="0" applyNumberFormat="1" applyFont="1" applyFill="1" applyBorder="1" applyAlignment="1">
      <alignment horizontal="left" vertical="top" wrapText="1"/>
    </xf>
    <xf numFmtId="0" fontId="12" fillId="24" borderId="58" xfId="0" applyNumberFormat="1" applyFont="1" applyFill="1" applyBorder="1" applyAlignment="1">
      <alignment horizontal="center" vertical="top" wrapText="1"/>
    </xf>
    <xf numFmtId="0" fontId="11" fillId="24" borderId="58" xfId="0" applyNumberFormat="1" applyFont="1" applyFill="1" applyBorder="1" applyAlignment="1">
      <alignment horizontal="center" vertical="top" wrapText="1"/>
    </xf>
    <xf numFmtId="49" fontId="11" fillId="3" borderId="30" xfId="0" applyNumberFormat="1" applyFont="1" applyFill="1" applyBorder="1" applyAlignment="1">
      <alignment horizontal="center" vertical="center" wrapText="1"/>
    </xf>
    <xf numFmtId="0" fontId="53" fillId="15" borderId="62" xfId="0" applyFont="1" applyFill="1" applyBorder="1" applyAlignment="1">
      <alignment horizontal="center" vertical="center" wrapText="1"/>
    </xf>
    <xf numFmtId="0" fontId="11" fillId="24" borderId="126" xfId="0" applyNumberFormat="1" applyFont="1" applyFill="1" applyBorder="1" applyAlignment="1">
      <alignment horizontal="center" vertical="top" wrapText="1"/>
    </xf>
    <xf numFmtId="0" fontId="11" fillId="24" borderId="103" xfId="0" applyNumberFormat="1" applyFont="1" applyFill="1" applyBorder="1" applyAlignment="1">
      <alignment horizontal="center" vertical="top" wrapText="1"/>
    </xf>
    <xf numFmtId="0" fontId="12" fillId="6" borderId="127" xfId="0" applyNumberFormat="1" applyFont="1" applyFill="1" applyBorder="1" applyAlignment="1">
      <alignment horizontal="center" vertical="top" wrapText="1"/>
    </xf>
    <xf numFmtId="0" fontId="0" fillId="0" borderId="58" xfId="0" applyNumberFormat="1" applyFont="1" applyFill="1" applyBorder="1" applyAlignment="1">
      <alignment horizontal="left" vertical="top" wrapText="1"/>
    </xf>
    <xf numFmtId="0" fontId="11" fillId="12" borderId="62" xfId="0" applyNumberFormat="1" applyFont="1" applyFill="1" applyBorder="1" applyAlignment="1">
      <alignment horizontal="center" vertical="top" wrapText="1"/>
    </xf>
    <xf numFmtId="0" fontId="11" fillId="12" borderId="80" xfId="0" applyNumberFormat="1" applyFont="1" applyFill="1" applyBorder="1" applyAlignment="1">
      <alignment horizontal="center" vertical="top" wrapText="1"/>
    </xf>
    <xf numFmtId="0" fontId="52" fillId="14" borderId="107" xfId="0" applyFont="1" applyFill="1" applyBorder="1" applyAlignment="1">
      <alignment vertical="center" wrapText="1"/>
    </xf>
    <xf numFmtId="0" fontId="7" fillId="10" borderId="58" xfId="1" applyFont="1" applyFill="1" applyBorder="1" applyAlignment="1">
      <alignment horizontal="left" vertical="center" wrapText="1"/>
    </xf>
    <xf numFmtId="0" fontId="52" fillId="0" borderId="58" xfId="0" applyFont="1" applyFill="1" applyBorder="1" applyAlignment="1">
      <alignment vertical="center" wrapText="1"/>
    </xf>
    <xf numFmtId="0" fontId="0" fillId="0" borderId="58" xfId="0" applyFont="1" applyBorder="1" applyAlignment="1">
      <alignment vertical="top" wrapText="1"/>
    </xf>
    <xf numFmtId="0" fontId="0" fillId="0" borderId="0" xfId="0" applyFont="1" applyAlignment="1">
      <alignment vertical="top"/>
    </xf>
    <xf numFmtId="0" fontId="0" fillId="0" borderId="30" xfId="0" applyFont="1" applyFill="1" applyBorder="1" applyAlignment="1">
      <alignment vertical="top" wrapText="1"/>
    </xf>
    <xf numFmtId="0" fontId="0" fillId="0" borderId="30" xfId="0" applyFont="1" applyFill="1" applyBorder="1" applyAlignment="1">
      <alignment horizontal="center" vertical="top" wrapText="1"/>
    </xf>
    <xf numFmtId="0" fontId="0" fillId="0" borderId="130" xfId="0" applyFont="1" applyFill="1" applyBorder="1" applyAlignment="1">
      <alignment vertical="top" wrapText="1"/>
    </xf>
    <xf numFmtId="0" fontId="0" fillId="0" borderId="131" xfId="0" applyFont="1" applyFill="1" applyBorder="1" applyAlignment="1">
      <alignment vertical="top" wrapText="1"/>
    </xf>
    <xf numFmtId="0" fontId="0" fillId="0" borderId="101" xfId="0" applyFont="1" applyBorder="1" applyAlignment="1">
      <alignment vertical="top" wrapText="1"/>
    </xf>
    <xf numFmtId="0" fontId="0" fillId="0" borderId="102" xfId="0" applyFont="1" applyBorder="1" applyAlignment="1">
      <alignment vertical="top" wrapText="1"/>
    </xf>
    <xf numFmtId="0" fontId="0" fillId="0" borderId="89" xfId="0" applyFont="1" applyBorder="1" applyAlignment="1">
      <alignment vertical="top" wrapText="1"/>
    </xf>
    <xf numFmtId="0" fontId="0" fillId="0" borderId="99" xfId="0" applyFont="1" applyBorder="1" applyAlignment="1">
      <alignment vertical="top" wrapText="1"/>
    </xf>
    <xf numFmtId="0" fontId="0" fillId="0" borderId="100" xfId="0" applyFont="1" applyBorder="1" applyAlignment="1">
      <alignment vertical="top" wrapText="1"/>
    </xf>
    <xf numFmtId="0" fontId="11" fillId="0" borderId="30" xfId="0" applyNumberFormat="1" applyFont="1" applyFill="1" applyBorder="1" applyAlignment="1">
      <alignment horizontal="center" vertical="top" wrapText="1"/>
    </xf>
    <xf numFmtId="0" fontId="0" fillId="0" borderId="132" xfId="0" applyFont="1" applyFill="1" applyBorder="1" applyAlignment="1">
      <alignment vertical="top" wrapText="1"/>
    </xf>
    <xf numFmtId="0" fontId="0" fillId="0" borderId="133" xfId="0" applyFont="1" applyBorder="1" applyAlignment="1">
      <alignment vertical="top" wrapText="1"/>
    </xf>
    <xf numFmtId="0" fontId="0" fillId="0" borderId="66" xfId="0" applyFont="1" applyBorder="1" applyAlignment="1">
      <alignment vertical="top" wrapText="1"/>
    </xf>
    <xf numFmtId="0" fontId="0" fillId="0" borderId="119" xfId="0" applyFont="1" applyBorder="1" applyAlignment="1">
      <alignment vertical="top" wrapText="1"/>
    </xf>
    <xf numFmtId="0" fontId="12" fillId="27" borderId="129" xfId="0" applyNumberFormat="1" applyFont="1" applyFill="1" applyBorder="1" applyAlignment="1">
      <alignment horizontal="center" vertical="top" wrapText="1"/>
    </xf>
    <xf numFmtId="0" fontId="12" fillId="27" borderId="130" xfId="0" applyNumberFormat="1" applyFont="1" applyFill="1" applyBorder="1" applyAlignment="1">
      <alignment horizontal="center" vertical="top" wrapText="1"/>
    </xf>
    <xf numFmtId="0" fontId="12" fillId="27" borderId="131" xfId="0" applyNumberFormat="1" applyFont="1" applyFill="1" applyBorder="1" applyAlignment="1">
      <alignment horizontal="center" vertical="top" wrapText="1"/>
    </xf>
    <xf numFmtId="0" fontId="0" fillId="28" borderId="131" xfId="0" applyFont="1" applyFill="1" applyBorder="1" applyAlignment="1">
      <alignment vertical="top" wrapText="1"/>
    </xf>
    <xf numFmtId="0" fontId="0" fillId="28" borderId="102" xfId="0" applyFont="1" applyFill="1" applyBorder="1" applyAlignment="1">
      <alignment vertical="top" wrapText="1"/>
    </xf>
    <xf numFmtId="0" fontId="0" fillId="28" borderId="89" xfId="0" applyFont="1" applyFill="1" applyBorder="1" applyAlignment="1">
      <alignment vertical="top" wrapText="1"/>
    </xf>
    <xf numFmtId="0" fontId="0" fillId="28" borderId="100" xfId="0" applyFont="1" applyFill="1" applyBorder="1" applyAlignment="1">
      <alignment vertical="top" wrapText="1"/>
    </xf>
    <xf numFmtId="0" fontId="0" fillId="29" borderId="129" xfId="0" applyFont="1" applyFill="1" applyBorder="1" applyAlignment="1">
      <alignment horizontal="center" vertical="center" textRotation="90" wrapText="1"/>
    </xf>
    <xf numFmtId="0" fontId="6" fillId="10" borderId="58" xfId="1" applyFont="1" applyFill="1" applyBorder="1" applyAlignment="1">
      <alignment horizontal="left" vertical="center" wrapText="1"/>
    </xf>
    <xf numFmtId="0" fontId="0" fillId="2" borderId="71" xfId="0" applyNumberFormat="1" applyFont="1" applyFill="1" applyBorder="1" applyAlignment="1">
      <alignment vertical="top" wrapText="1"/>
    </xf>
    <xf numFmtId="0" fontId="0" fillId="2" borderId="136" xfId="0" applyNumberFormat="1" applyFont="1" applyFill="1" applyBorder="1" applyAlignment="1">
      <alignment vertical="top" wrapText="1"/>
    </xf>
    <xf numFmtId="0" fontId="0" fillId="0" borderId="71" xfId="0" applyNumberFormat="1" applyFont="1" applyBorder="1" applyAlignment="1">
      <alignment vertical="top" wrapText="1"/>
    </xf>
    <xf numFmtId="0" fontId="0" fillId="0" borderId="85" xfId="0" applyNumberFormat="1" applyFont="1" applyFill="1" applyBorder="1" applyAlignment="1">
      <alignment horizontal="left" vertical="top" wrapText="1"/>
    </xf>
    <xf numFmtId="0" fontId="11" fillId="11" borderId="20" xfId="0" applyNumberFormat="1" applyFont="1" applyFill="1" applyBorder="1" applyAlignment="1">
      <alignment horizontal="center" vertical="center" wrapText="1"/>
    </xf>
    <xf numFmtId="0" fontId="11" fillId="24" borderId="34" xfId="0" applyNumberFormat="1" applyFont="1" applyFill="1" applyBorder="1" applyAlignment="1">
      <alignment horizontal="center" vertical="center" wrapText="1"/>
    </xf>
    <xf numFmtId="0" fontId="0" fillId="0" borderId="0" xfId="0" applyNumberFormat="1" applyFont="1" applyAlignment="1">
      <alignment horizontal="center" vertical="top"/>
    </xf>
    <xf numFmtId="0" fontId="0" fillId="0" borderId="0" xfId="0" applyNumberFormat="1" applyFont="1" applyAlignment="1">
      <alignment horizontal="center" vertical="top" wrapText="1"/>
    </xf>
    <xf numFmtId="0" fontId="0" fillId="0" borderId="9" xfId="0" applyNumberFormat="1" applyFont="1" applyFill="1" applyBorder="1" applyAlignment="1">
      <alignment horizontal="center" vertical="center" wrapText="1"/>
    </xf>
    <xf numFmtId="0" fontId="24" fillId="0" borderId="9" xfId="0" applyNumberFormat="1" applyFont="1" applyFill="1" applyBorder="1" applyAlignment="1">
      <alignment horizontal="center" vertical="center" wrapText="1"/>
    </xf>
    <xf numFmtId="0" fontId="0" fillId="2" borderId="11" xfId="0" applyNumberFormat="1" applyFont="1" applyFill="1" applyBorder="1" applyAlignment="1">
      <alignment horizontal="center" vertical="center" wrapText="1"/>
    </xf>
    <xf numFmtId="0" fontId="0" fillId="2" borderId="34" xfId="0" applyNumberFormat="1" applyFont="1" applyFill="1" applyBorder="1" applyAlignment="1">
      <alignment horizontal="center" vertical="center" wrapText="1"/>
    </xf>
    <xf numFmtId="0" fontId="0" fillId="11" borderId="22" xfId="0" applyNumberFormat="1" applyFont="1" applyFill="1" applyBorder="1" applyAlignment="1">
      <alignment horizontal="center" vertical="center" wrapText="1"/>
    </xf>
    <xf numFmtId="0" fontId="0" fillId="0" borderId="0" xfId="0" applyNumberFormat="1" applyFont="1" applyAlignment="1">
      <alignment horizontal="center" vertical="center"/>
    </xf>
    <xf numFmtId="0" fontId="0" fillId="0" borderId="0" xfId="0" applyNumberFormat="1" applyFont="1" applyAlignment="1">
      <alignment horizontal="center" vertical="center" wrapText="1"/>
    </xf>
    <xf numFmtId="0" fontId="12" fillId="6" borderId="139" xfId="0" applyNumberFormat="1" applyFont="1" applyFill="1" applyBorder="1" applyAlignment="1">
      <alignment horizontal="center" vertical="center" wrapText="1"/>
    </xf>
    <xf numFmtId="0" fontId="0" fillId="0" borderId="143" xfId="0" applyNumberFormat="1" applyFont="1" applyFill="1" applyBorder="1" applyAlignment="1">
      <alignment horizontal="left" vertical="top" wrapText="1"/>
    </xf>
    <xf numFmtId="0" fontId="0" fillId="0" borderId="143" xfId="0" applyNumberFormat="1" applyFont="1" applyFill="1" applyBorder="1" applyAlignment="1">
      <alignment horizontal="center" vertical="center" wrapText="1"/>
    </xf>
    <xf numFmtId="0" fontId="0" fillId="2" borderId="61" xfId="0" applyNumberFormat="1" applyFont="1" applyFill="1" applyBorder="1" applyAlignment="1">
      <alignment horizontal="center" vertical="center" wrapText="1"/>
    </xf>
    <xf numFmtId="0" fontId="0" fillId="0" borderId="61" xfId="0" applyNumberFormat="1" applyFont="1" applyFill="1" applyBorder="1" applyAlignment="1">
      <alignment horizontal="center" vertical="center" wrapText="1"/>
    </xf>
    <xf numFmtId="0" fontId="0" fillId="2" borderId="60" xfId="0" applyNumberFormat="1" applyFont="1" applyFill="1" applyBorder="1" applyAlignment="1">
      <alignment horizontal="center" vertical="center" wrapText="1"/>
    </xf>
    <xf numFmtId="0" fontId="62" fillId="28" borderId="11" xfId="0" applyNumberFormat="1" applyFont="1" applyFill="1" applyBorder="1" applyAlignment="1">
      <alignment vertical="top" wrapText="1"/>
    </xf>
    <xf numFmtId="0" fontId="0" fillId="11" borderId="0" xfId="0" applyNumberFormat="1" applyFont="1" applyFill="1" applyAlignment="1">
      <alignment horizontal="center" vertical="center" wrapText="1"/>
    </xf>
    <xf numFmtId="0" fontId="11" fillId="11" borderId="34" xfId="0" applyFont="1" applyFill="1" applyBorder="1" applyAlignment="1">
      <alignment horizontal="center" vertical="top" wrapText="1"/>
    </xf>
    <xf numFmtId="0" fontId="11" fillId="11" borderId="28" xfId="0" applyFont="1" applyFill="1" applyBorder="1" applyAlignment="1">
      <alignment horizontal="center" vertical="top" wrapText="1"/>
    </xf>
    <xf numFmtId="0" fontId="12" fillId="2" borderId="6" xfId="0" applyFont="1" applyFill="1" applyBorder="1" applyAlignment="1">
      <alignment horizontal="center" vertical="top" wrapText="1"/>
    </xf>
    <xf numFmtId="0" fontId="12" fillId="2" borderId="12" xfId="0" applyFont="1" applyFill="1" applyBorder="1" applyAlignment="1">
      <alignment horizontal="center" vertical="top" wrapText="1"/>
    </xf>
    <xf numFmtId="0" fontId="12" fillId="0" borderId="0" xfId="0" applyNumberFormat="1" applyFont="1" applyAlignment="1">
      <alignment vertical="top" wrapText="1"/>
    </xf>
    <xf numFmtId="0" fontId="0" fillId="24" borderId="125" xfId="0" applyFont="1" applyFill="1" applyBorder="1" applyAlignment="1">
      <alignment horizontal="center" vertical="center" wrapText="1"/>
    </xf>
    <xf numFmtId="0" fontId="46" fillId="0" borderId="34" xfId="0" applyFont="1" applyFill="1" applyBorder="1" applyAlignment="1">
      <alignment horizontal="center" vertical="center" wrapText="1"/>
    </xf>
    <xf numFmtId="0" fontId="46" fillId="11" borderId="28" xfId="0" applyFont="1" applyFill="1" applyBorder="1" applyAlignment="1">
      <alignment horizontal="center" vertical="center" wrapText="1"/>
    </xf>
    <xf numFmtId="0" fontId="0" fillId="2" borderId="6" xfId="0" applyFont="1" applyFill="1" applyBorder="1" applyAlignment="1">
      <alignment horizontal="center" vertical="center" wrapText="1"/>
    </xf>
    <xf numFmtId="0" fontId="0" fillId="2" borderId="12" xfId="0" applyFont="1" applyFill="1" applyBorder="1" applyAlignment="1">
      <alignment horizontal="center" vertical="center" wrapText="1"/>
    </xf>
    <xf numFmtId="0" fontId="0" fillId="0" borderId="71" xfId="0" applyFont="1" applyBorder="1" applyAlignment="1">
      <alignment vertical="top" wrapText="1"/>
    </xf>
    <xf numFmtId="0" fontId="0" fillId="0" borderId="53" xfId="0" applyFill="1" applyBorder="1" applyAlignment="1">
      <alignment horizontal="center" vertical="center" wrapText="1"/>
    </xf>
    <xf numFmtId="0" fontId="0" fillId="0" borderId="53" xfId="0" applyBorder="1" applyAlignment="1">
      <alignment horizontal="center" vertical="center" wrapText="1"/>
    </xf>
    <xf numFmtId="0" fontId="0" fillId="0" borderId="81" xfId="0" applyFill="1" applyBorder="1" applyAlignment="1">
      <alignment horizontal="center" vertical="center" wrapText="1"/>
    </xf>
    <xf numFmtId="0" fontId="0" fillId="28" borderId="122" xfId="0" applyFill="1" applyBorder="1" applyAlignment="1">
      <alignment horizontal="center" vertical="center" wrapText="1"/>
    </xf>
    <xf numFmtId="0" fontId="0" fillId="28" borderId="156" xfId="0" applyFill="1" applyBorder="1" applyAlignment="1">
      <alignment horizontal="center" vertical="center" wrapText="1"/>
    </xf>
    <xf numFmtId="0" fontId="12" fillId="11" borderId="76" xfId="0" applyNumberFormat="1" applyFont="1" applyFill="1" applyBorder="1" applyAlignment="1">
      <alignment horizontal="center" vertical="top" wrapText="1"/>
    </xf>
    <xf numFmtId="0" fontId="12" fillId="11" borderId="30" xfId="0" applyNumberFormat="1" applyFont="1" applyFill="1" applyBorder="1" applyAlignment="1">
      <alignment horizontal="center" vertical="center" wrapText="1"/>
    </xf>
    <xf numFmtId="0" fontId="12" fillId="6" borderId="138" xfId="0" applyNumberFormat="1" applyFont="1" applyFill="1" applyBorder="1" applyAlignment="1">
      <alignment horizontal="center" vertical="center" wrapText="1"/>
    </xf>
    <xf numFmtId="0" fontId="12" fillId="6" borderId="163" xfId="0" applyNumberFormat="1" applyFont="1" applyFill="1" applyBorder="1" applyAlignment="1">
      <alignment horizontal="center" vertical="center" wrapText="1"/>
    </xf>
    <xf numFmtId="0" fontId="0" fillId="2" borderId="164" xfId="0" applyNumberFormat="1" applyFont="1" applyFill="1" applyBorder="1" applyAlignment="1">
      <alignment vertical="top" wrapText="1"/>
    </xf>
    <xf numFmtId="0" fontId="0" fillId="5" borderId="147" xfId="0" applyNumberFormat="1" applyFont="1" applyFill="1" applyBorder="1" applyAlignment="1">
      <alignment horizontal="center" vertical="center" wrapText="1"/>
    </xf>
    <xf numFmtId="0" fontId="0" fillId="2" borderId="140" xfId="0" applyNumberFormat="1" applyFont="1" applyFill="1" applyBorder="1" applyAlignment="1">
      <alignment horizontal="center" vertical="center" wrapText="1"/>
    </xf>
    <xf numFmtId="0" fontId="0" fillId="11" borderId="34" xfId="0" applyNumberFormat="1" applyFont="1" applyFill="1" applyBorder="1" applyAlignment="1">
      <alignment horizontal="center" vertical="top" wrapText="1"/>
    </xf>
    <xf numFmtId="0" fontId="0" fillId="11" borderId="34" xfId="0" applyNumberFormat="1" applyFont="1" applyFill="1" applyBorder="1" applyAlignment="1">
      <alignment horizontal="left" vertical="top" wrapText="1"/>
    </xf>
    <xf numFmtId="0" fontId="0" fillId="11" borderId="34" xfId="0" applyNumberFormat="1" applyFont="1" applyFill="1" applyBorder="1" applyAlignment="1">
      <alignment vertical="top" wrapText="1"/>
    </xf>
    <xf numFmtId="0" fontId="0" fillId="11" borderId="34" xfId="0" applyNumberFormat="1" applyFont="1" applyFill="1" applyBorder="1" applyAlignment="1">
      <alignment horizontal="center" vertical="center" wrapText="1"/>
    </xf>
    <xf numFmtId="0" fontId="0" fillId="11" borderId="68" xfId="0" applyNumberFormat="1" applyFont="1" applyFill="1" applyBorder="1" applyAlignment="1">
      <alignment vertical="top" wrapText="1"/>
    </xf>
    <xf numFmtId="0" fontId="0" fillId="5" borderId="166" xfId="0" applyNumberFormat="1" applyFont="1" applyFill="1" applyBorder="1" applyAlignment="1">
      <alignment vertical="top" wrapText="1"/>
    </xf>
    <xf numFmtId="49" fontId="12" fillId="6" borderId="163" xfId="0" applyNumberFormat="1" applyFont="1" applyFill="1" applyBorder="1" applyAlignment="1">
      <alignment horizontal="center" vertical="center" wrapText="1"/>
    </xf>
    <xf numFmtId="0" fontId="46" fillId="11" borderId="70" xfId="0" applyFont="1" applyFill="1" applyBorder="1" applyAlignment="1">
      <alignment horizontal="center" vertical="top" wrapText="1"/>
    </xf>
    <xf numFmtId="0" fontId="46" fillId="11" borderId="34" xfId="0" applyFont="1" applyFill="1" applyBorder="1" applyAlignment="1">
      <alignment vertical="top" wrapText="1"/>
    </xf>
    <xf numFmtId="0" fontId="46" fillId="11" borderId="34" xfId="0" applyFont="1" applyFill="1" applyBorder="1" applyAlignment="1">
      <alignment horizontal="center" vertical="center" wrapText="1"/>
    </xf>
    <xf numFmtId="0" fontId="12" fillId="11" borderId="76" xfId="0" applyNumberFormat="1" applyFont="1" applyFill="1" applyBorder="1" applyAlignment="1">
      <alignment horizontal="center" vertical="top" wrapText="1"/>
    </xf>
    <xf numFmtId="0" fontId="66" fillId="2" borderId="43" xfId="2" applyNumberFormat="1" applyFont="1" applyFill="1" applyBorder="1" applyAlignment="1">
      <alignment horizontal="center" vertical="top"/>
    </xf>
    <xf numFmtId="49" fontId="66" fillId="2" borderId="43" xfId="2" applyNumberFormat="1" applyFont="1" applyFill="1" applyBorder="1" applyAlignment="1">
      <alignment horizontal="center" vertical="top"/>
    </xf>
    <xf numFmtId="0" fontId="67" fillId="2" borderId="43" xfId="2" applyNumberFormat="1" applyFont="1" applyFill="1" applyBorder="1" applyAlignment="1">
      <alignment horizontal="center" vertical="center" wrapText="1"/>
    </xf>
    <xf numFmtId="0" fontId="66" fillId="2" borderId="43" xfId="2" applyFont="1" applyFill="1" applyBorder="1" applyAlignment="1">
      <alignment vertical="top" wrapText="1"/>
    </xf>
    <xf numFmtId="49" fontId="0" fillId="0" borderId="30" xfId="0" applyNumberFormat="1" applyFont="1" applyFill="1" applyBorder="1" applyAlignment="1">
      <alignment vertical="top"/>
    </xf>
    <xf numFmtId="0" fontId="0" fillId="0" borderId="30" xfId="0" applyNumberFormat="1" applyFont="1" applyFill="1" applyBorder="1" applyAlignment="1">
      <alignment horizontal="center" vertical="top"/>
    </xf>
    <xf numFmtId="49" fontId="12" fillId="0" borderId="30" xfId="2" applyNumberFormat="1" applyFont="1" applyFill="1" applyBorder="1" applyAlignment="1">
      <alignment horizontal="center" vertical="top"/>
    </xf>
    <xf numFmtId="49" fontId="16" fillId="0" borderId="30" xfId="2" applyNumberFormat="1" applyFont="1" applyFill="1" applyBorder="1" applyAlignment="1">
      <alignment vertical="center"/>
    </xf>
    <xf numFmtId="0" fontId="0" fillId="0" borderId="30" xfId="2" applyFont="1" applyFill="1" applyBorder="1" applyAlignment="1">
      <alignment vertical="top"/>
    </xf>
    <xf numFmtId="49" fontId="16" fillId="0" borderId="30" xfId="2" applyNumberFormat="1" applyFont="1" applyFill="1" applyBorder="1" applyAlignment="1">
      <alignment vertical="top" wrapText="1"/>
    </xf>
    <xf numFmtId="49" fontId="0" fillId="0" borderId="30" xfId="0" applyNumberFormat="1" applyFont="1" applyFill="1" applyBorder="1" applyAlignment="1">
      <alignment vertical="top" wrapText="1"/>
    </xf>
    <xf numFmtId="49" fontId="0" fillId="0" borderId="30" xfId="2" applyNumberFormat="1" applyFont="1" applyFill="1" applyBorder="1" applyAlignment="1">
      <alignment vertical="top" wrapText="1"/>
    </xf>
    <xf numFmtId="0" fontId="0" fillId="0" borderId="30" xfId="0" applyFont="1" applyFill="1" applyBorder="1" applyAlignment="1">
      <alignment horizontal="center" vertical="center" wrapText="1"/>
    </xf>
    <xf numFmtId="0" fontId="0" fillId="0" borderId="30" xfId="2" applyFont="1" applyFill="1" applyBorder="1" applyAlignment="1">
      <alignment horizontal="center" vertical="center" wrapText="1"/>
    </xf>
    <xf numFmtId="0" fontId="0" fillId="0" borderId="30" xfId="0" applyNumberFormat="1" applyFont="1" applyFill="1" applyBorder="1" applyAlignment="1">
      <alignment horizontal="center" vertical="center"/>
    </xf>
    <xf numFmtId="0" fontId="0" fillId="0" borderId="30" xfId="2" applyNumberFormat="1" applyFont="1" applyFill="1" applyBorder="1" applyAlignment="1">
      <alignment horizontal="center" vertical="center"/>
    </xf>
    <xf numFmtId="49" fontId="0" fillId="0" borderId="30" xfId="0" applyNumberFormat="1" applyFont="1" applyFill="1" applyBorder="1" applyAlignment="1">
      <alignment horizontal="center" vertical="top"/>
    </xf>
    <xf numFmtId="49" fontId="0" fillId="0" borderId="30" xfId="0" applyNumberFormat="1" applyFont="1" applyFill="1" applyBorder="1" applyAlignment="1">
      <alignment horizontal="center" vertical="center"/>
    </xf>
    <xf numFmtId="49" fontId="0" fillId="0" borderId="30" xfId="2" applyNumberFormat="1" applyFont="1" applyFill="1" applyBorder="1" applyAlignment="1">
      <alignment horizontal="center" vertical="center"/>
    </xf>
    <xf numFmtId="0" fontId="0" fillId="0" borderId="30" xfId="0" applyFont="1" applyFill="1" applyBorder="1" applyAlignment="1">
      <alignment horizontal="center" vertical="center"/>
    </xf>
    <xf numFmtId="49" fontId="0" fillId="0" borderId="30" xfId="2" applyNumberFormat="1" applyFont="1" applyFill="1" applyBorder="1" applyAlignment="1">
      <alignment horizontal="center" vertical="top"/>
    </xf>
    <xf numFmtId="0" fontId="0" fillId="0" borderId="30" xfId="0" applyFont="1" applyFill="1" applyBorder="1" applyAlignment="1">
      <alignment horizontal="center" vertical="top"/>
    </xf>
    <xf numFmtId="0" fontId="0" fillId="0" borderId="30" xfId="2" applyFont="1" applyFill="1" applyBorder="1" applyAlignment="1">
      <alignment horizontal="center" vertical="top"/>
    </xf>
    <xf numFmtId="0" fontId="0" fillId="0" borderId="30" xfId="2" applyNumberFormat="1" applyFont="1" applyFill="1" applyBorder="1" applyAlignment="1">
      <alignment horizontal="center" vertical="top"/>
    </xf>
    <xf numFmtId="49" fontId="12" fillId="0" borderId="30" xfId="0" applyNumberFormat="1" applyFont="1" applyFill="1" applyBorder="1" applyAlignment="1">
      <alignment vertical="top" wrapText="1"/>
    </xf>
    <xf numFmtId="0" fontId="12" fillId="0" borderId="30" xfId="0" applyNumberFormat="1" applyFont="1" applyFill="1" applyBorder="1" applyAlignment="1">
      <alignment horizontal="center" vertical="center" wrapText="1"/>
    </xf>
    <xf numFmtId="0" fontId="12" fillId="0" borderId="30" xfId="0" applyFont="1" applyFill="1" applyBorder="1" applyAlignment="1">
      <alignment horizontal="center" vertical="center" wrapText="1"/>
    </xf>
    <xf numFmtId="0" fontId="12" fillId="0" borderId="30" xfId="2" applyNumberFormat="1" applyFont="1" applyFill="1" applyBorder="1" applyAlignment="1">
      <alignment horizontal="center" vertical="center" wrapText="1"/>
    </xf>
    <xf numFmtId="0" fontId="0" fillId="0" borderId="30" xfId="2" applyNumberFormat="1" applyFont="1" applyFill="1" applyBorder="1" applyAlignment="1">
      <alignment vertical="top" wrapText="1"/>
    </xf>
    <xf numFmtId="49" fontId="16" fillId="0" borderId="30" xfId="0" applyNumberFormat="1" applyFont="1" applyFill="1" applyBorder="1" applyAlignment="1">
      <alignment vertical="center" wrapText="1"/>
    </xf>
    <xf numFmtId="0" fontId="0" fillId="0" borderId="30" xfId="0" applyFont="1" applyFill="1" applyBorder="1" applyAlignment="1">
      <alignment vertical="top"/>
    </xf>
    <xf numFmtId="49" fontId="16" fillId="0" borderId="30" xfId="0" applyNumberFormat="1" applyFont="1" applyFill="1" applyBorder="1" applyAlignment="1">
      <alignment vertical="top" wrapText="1"/>
    </xf>
    <xf numFmtId="0" fontId="66" fillId="2" borderId="30" xfId="0" applyFont="1" applyFill="1" applyBorder="1" applyAlignment="1">
      <alignment wrapText="1"/>
    </xf>
    <xf numFmtId="0" fontId="66" fillId="2" borderId="30" xfId="0" applyFont="1" applyFill="1" applyBorder="1" applyAlignment="1"/>
    <xf numFmtId="0" fontId="66" fillId="0" borderId="30" xfId="2" applyNumberFormat="1" applyFont="1" applyAlignment="1">
      <alignment vertical="top" wrapText="1"/>
    </xf>
    <xf numFmtId="0" fontId="0" fillId="28" borderId="58" xfId="0" applyNumberFormat="1" applyFont="1" applyFill="1" applyBorder="1" applyAlignment="1">
      <alignment horizontal="center" vertical="top" wrapText="1"/>
    </xf>
    <xf numFmtId="0" fontId="0" fillId="28" borderId="58" xfId="0" applyNumberFormat="1" applyFont="1" applyFill="1" applyBorder="1" applyAlignment="1">
      <alignment horizontal="center" vertical="center" wrapText="1"/>
    </xf>
    <xf numFmtId="0" fontId="24" fillId="28" borderId="58" xfId="0" applyNumberFormat="1" applyFont="1" applyFill="1" applyBorder="1" applyAlignment="1">
      <alignment horizontal="center" vertical="center" wrapText="1"/>
    </xf>
    <xf numFmtId="0" fontId="17" fillId="23" borderId="58" xfId="0" applyNumberFormat="1" applyFont="1" applyFill="1" applyBorder="1" applyAlignment="1">
      <alignment horizontal="left" vertical="center" wrapText="1"/>
    </xf>
    <xf numFmtId="0" fontId="17" fillId="0" borderId="30" xfId="0" applyNumberFormat="1" applyFont="1" applyFill="1" applyBorder="1" applyAlignment="1">
      <alignment horizontal="center" vertical="center" wrapText="1"/>
    </xf>
    <xf numFmtId="0" fontId="17" fillId="0" borderId="65" xfId="0" applyNumberFormat="1" applyFont="1" applyFill="1" applyBorder="1" applyAlignment="1">
      <alignment horizontal="center" vertical="center" wrapText="1"/>
    </xf>
    <xf numFmtId="0" fontId="17" fillId="0" borderId="58" xfId="0" applyNumberFormat="1" applyFont="1" applyFill="1" applyBorder="1" applyAlignment="1">
      <alignment horizontal="center" vertical="center" wrapText="1"/>
    </xf>
    <xf numFmtId="0" fontId="0" fillId="14" borderId="58" xfId="0" applyNumberFormat="1" applyFont="1" applyFill="1" applyBorder="1" applyAlignment="1">
      <alignment horizontal="center" vertical="center" wrapText="1"/>
    </xf>
    <xf numFmtId="0" fontId="0" fillId="28" borderId="65" xfId="0" applyNumberFormat="1" applyFont="1" applyFill="1" applyBorder="1" applyAlignment="1">
      <alignment horizontal="center" vertical="center" wrapText="1"/>
    </xf>
    <xf numFmtId="0" fontId="24" fillId="28" borderId="58" xfId="0" applyNumberFormat="1" applyFont="1" applyFill="1" applyBorder="1" applyAlignment="1">
      <alignment horizontal="center" vertical="center" wrapText="1" readingOrder="1"/>
    </xf>
    <xf numFmtId="0" fontId="17" fillId="28" borderId="65" xfId="0" applyNumberFormat="1" applyFont="1" applyFill="1" applyBorder="1" applyAlignment="1">
      <alignment horizontal="center" vertical="center" wrapText="1"/>
    </xf>
    <xf numFmtId="0" fontId="17" fillId="28" borderId="103" xfId="0" applyNumberFormat="1" applyFont="1" applyFill="1" applyBorder="1" applyAlignment="1">
      <alignment horizontal="center" vertical="center" wrapText="1"/>
    </xf>
    <xf numFmtId="0" fontId="0" fillId="0" borderId="58" xfId="0" applyNumberFormat="1" applyFont="1" applyBorder="1" applyAlignment="1">
      <alignment horizontal="center" vertical="center" wrapText="1"/>
    </xf>
    <xf numFmtId="0" fontId="17" fillId="28" borderId="103" xfId="0" applyNumberFormat="1" applyFont="1" applyFill="1" applyBorder="1" applyAlignment="1">
      <alignment horizontal="center" vertical="center" wrapText="1" readingOrder="1"/>
    </xf>
    <xf numFmtId="0" fontId="0" fillId="11" borderId="30" xfId="0" applyNumberFormat="1" applyFont="1" applyFill="1" applyBorder="1" applyAlignment="1">
      <alignment vertical="center" wrapText="1"/>
    </xf>
    <xf numFmtId="0" fontId="0" fillId="11" borderId="70" xfId="0" applyNumberFormat="1" applyFont="1" applyFill="1" applyBorder="1" applyAlignment="1">
      <alignment vertical="center" wrapText="1"/>
    </xf>
    <xf numFmtId="0" fontId="24" fillId="2" borderId="43" xfId="2" applyFont="1" applyFill="1" applyBorder="1" applyAlignment="1">
      <alignment vertical="top"/>
    </xf>
    <xf numFmtId="49" fontId="24" fillId="2" borderId="44" xfId="2" applyNumberFormat="1" applyFont="1" applyFill="1" applyBorder="1" applyAlignment="1">
      <alignment vertical="top" wrapText="1"/>
    </xf>
    <xf numFmtId="49" fontId="24" fillId="2" borderId="43" xfId="2" applyNumberFormat="1" applyFont="1" applyFill="1" applyBorder="1" applyAlignment="1">
      <alignment vertical="top"/>
    </xf>
    <xf numFmtId="0" fontId="24" fillId="2" borderId="43" xfId="2" applyNumberFormat="1" applyFont="1" applyFill="1" applyBorder="1" applyAlignment="1">
      <alignment horizontal="center" vertical="center"/>
    </xf>
    <xf numFmtId="0" fontId="24" fillId="2" borderId="43" xfId="2" applyNumberFormat="1" applyFont="1" applyFill="1" applyBorder="1" applyAlignment="1">
      <alignment horizontal="center" vertical="top"/>
    </xf>
    <xf numFmtId="49" fontId="24" fillId="2" borderId="43" xfId="2" applyNumberFormat="1" applyFont="1" applyFill="1" applyBorder="1" applyAlignment="1">
      <alignment horizontal="center" vertical="center"/>
    </xf>
    <xf numFmtId="49" fontId="24" fillId="2" borderId="43" xfId="2" applyNumberFormat="1" applyFont="1" applyFill="1" applyBorder="1" applyAlignment="1">
      <alignment horizontal="center" vertical="top"/>
    </xf>
    <xf numFmtId="49" fontId="24" fillId="0" borderId="43" xfId="2" applyNumberFormat="1" applyFont="1" applyFill="1" applyBorder="1" applyAlignment="1">
      <alignment vertical="top"/>
    </xf>
    <xf numFmtId="0" fontId="24" fillId="0" borderId="43" xfId="2" applyNumberFormat="1" applyFont="1" applyFill="1" applyBorder="1" applyAlignment="1">
      <alignment horizontal="center" vertical="center"/>
    </xf>
    <xf numFmtId="0" fontId="24" fillId="0" borderId="43" xfId="2" applyNumberFormat="1" applyFont="1" applyFill="1" applyBorder="1" applyAlignment="1">
      <alignment horizontal="center" vertical="top"/>
    </xf>
    <xf numFmtId="49" fontId="35" fillId="2" borderId="43" xfId="2" applyNumberFormat="1" applyFont="1" applyFill="1" applyBorder="1" applyAlignment="1">
      <alignment vertical="top" wrapText="1"/>
    </xf>
    <xf numFmtId="0" fontId="35" fillId="2" borderId="43" xfId="2" applyNumberFormat="1" applyFont="1" applyFill="1" applyBorder="1" applyAlignment="1">
      <alignment horizontal="center" vertical="center" wrapText="1"/>
    </xf>
    <xf numFmtId="0" fontId="0" fillId="0" borderId="30" xfId="0" applyNumberFormat="1" applyFont="1" applyBorder="1" applyAlignment="1">
      <alignment horizontal="center" vertical="center" wrapText="1"/>
    </xf>
    <xf numFmtId="0" fontId="0" fillId="0" borderId="170" xfId="0" applyNumberFormat="1" applyFont="1" applyFill="1" applyBorder="1" applyAlignment="1">
      <alignment horizontal="left" vertical="top" wrapText="1"/>
    </xf>
    <xf numFmtId="0" fontId="0" fillId="0" borderId="171" xfId="0" applyNumberFormat="1" applyFont="1" applyFill="1" applyBorder="1" applyAlignment="1">
      <alignment horizontal="left" vertical="top" wrapText="1"/>
    </xf>
    <xf numFmtId="0" fontId="0" fillId="0" borderId="33" xfId="0" applyNumberFormat="1" applyFont="1" applyBorder="1" applyAlignment="1">
      <alignment horizontal="center" vertical="center" wrapText="1"/>
    </xf>
    <xf numFmtId="0" fontId="0" fillId="0" borderId="169" xfId="0" applyNumberFormat="1" applyFont="1" applyFill="1" applyBorder="1" applyAlignment="1">
      <alignment horizontal="left" vertical="top" wrapText="1"/>
    </xf>
    <xf numFmtId="0" fontId="0" fillId="0" borderId="171" xfId="0" applyNumberFormat="1" applyFont="1" applyFill="1" applyBorder="1" applyAlignment="1">
      <alignment horizontal="center" vertical="center" wrapText="1"/>
    </xf>
    <xf numFmtId="0" fontId="0" fillId="0" borderId="85" xfId="0" applyNumberFormat="1" applyFont="1" applyFill="1" applyBorder="1" applyAlignment="1">
      <alignment horizontal="center" vertical="center" wrapText="1"/>
    </xf>
    <xf numFmtId="0" fontId="0" fillId="23" borderId="81" xfId="0" applyFill="1" applyBorder="1" applyAlignment="1">
      <alignment horizontal="center" vertical="center" wrapText="1"/>
    </xf>
    <xf numFmtId="0" fontId="0" fillId="23" borderId="53" xfId="0" applyFill="1" applyBorder="1" applyAlignment="1">
      <alignment horizontal="center" vertical="center" wrapText="1"/>
    </xf>
    <xf numFmtId="0" fontId="17" fillId="23" borderId="58" xfId="0" applyNumberFormat="1" applyFont="1" applyFill="1" applyBorder="1" applyAlignment="1">
      <alignment horizontal="center" vertical="center" wrapText="1"/>
    </xf>
    <xf numFmtId="0" fontId="17" fillId="0" borderId="58" xfId="0" applyNumberFormat="1" applyFont="1" applyFill="1" applyBorder="1" applyAlignment="1">
      <alignment horizontal="center" vertical="center" wrapText="1" readingOrder="1"/>
    </xf>
    <xf numFmtId="0" fontId="12" fillId="11" borderId="30" xfId="0" applyNumberFormat="1" applyFont="1" applyFill="1" applyBorder="1" applyAlignment="1">
      <alignment horizontal="center" vertical="center"/>
    </xf>
    <xf numFmtId="0" fontId="12" fillId="11" borderId="72" xfId="0" applyNumberFormat="1" applyFont="1" applyFill="1" applyBorder="1" applyAlignment="1">
      <alignment vertical="center"/>
    </xf>
    <xf numFmtId="0" fontId="12" fillId="6" borderId="77" xfId="0" applyNumberFormat="1" applyFont="1" applyFill="1" applyBorder="1" applyAlignment="1">
      <alignment horizontal="center" wrapText="1"/>
    </xf>
    <xf numFmtId="0" fontId="0" fillId="28" borderId="58" xfId="0" applyNumberFormat="1" applyFont="1" applyFill="1" applyBorder="1" applyAlignment="1">
      <alignment wrapText="1"/>
    </xf>
    <xf numFmtId="0" fontId="0" fillId="0" borderId="58" xfId="0" applyNumberFormat="1" applyFont="1" applyFill="1" applyBorder="1" applyAlignment="1">
      <alignment wrapText="1"/>
    </xf>
    <xf numFmtId="0" fontId="0" fillId="28" borderId="58" xfId="0" applyNumberFormat="1" applyFont="1" applyFill="1" applyBorder="1" applyAlignment="1">
      <alignment horizontal="center" wrapText="1"/>
    </xf>
    <xf numFmtId="0" fontId="0" fillId="0" borderId="58" xfId="0" applyNumberFormat="1" applyFont="1" applyFill="1" applyBorder="1" applyAlignment="1">
      <alignment horizontal="center" wrapText="1"/>
    </xf>
    <xf numFmtId="0" fontId="0" fillId="23" borderId="58" xfId="0" applyNumberFormat="1" applyFont="1" applyFill="1" applyBorder="1" applyAlignment="1">
      <alignment horizontal="center" wrapText="1"/>
    </xf>
    <xf numFmtId="0" fontId="12" fillId="11" borderId="30" xfId="0" applyNumberFormat="1" applyFont="1" applyFill="1" applyBorder="1" applyAlignment="1">
      <alignment wrapText="1"/>
    </xf>
    <xf numFmtId="0" fontId="0" fillId="0" borderId="61" xfId="0" applyNumberFormat="1" applyFont="1" applyFill="1" applyBorder="1" applyAlignment="1">
      <alignment horizontal="center" wrapText="1"/>
    </xf>
    <xf numFmtId="0" fontId="0" fillId="28" borderId="172" xfId="0" applyNumberFormat="1" applyFont="1" applyFill="1" applyBorder="1" applyAlignment="1">
      <alignment horizontal="center" wrapText="1"/>
    </xf>
    <xf numFmtId="0" fontId="12" fillId="11" borderId="30" xfId="0" applyNumberFormat="1" applyFont="1" applyFill="1" applyBorder="1" applyAlignment="1"/>
    <xf numFmtId="0" fontId="0" fillId="0" borderId="79" xfId="0" applyNumberFormat="1" applyFont="1" applyFill="1" applyBorder="1" applyAlignment="1">
      <alignment horizontal="center" wrapText="1" readingOrder="1"/>
    </xf>
    <xf numFmtId="0" fontId="0" fillId="0" borderId="80" xfId="0" applyNumberFormat="1" applyFont="1" applyFill="1" applyBorder="1" applyAlignment="1">
      <alignment horizontal="center" wrapText="1" readingOrder="1"/>
    </xf>
    <xf numFmtId="0" fontId="0" fillId="0" borderId="80" xfId="0" applyNumberFormat="1" applyFont="1" applyFill="1" applyBorder="1" applyAlignment="1">
      <alignment horizontal="center" wrapText="1"/>
    </xf>
    <xf numFmtId="0" fontId="0" fillId="0" borderId="21" xfId="0" applyNumberFormat="1" applyFont="1" applyFill="1" applyBorder="1" applyAlignment="1">
      <alignment horizontal="center" wrapText="1" readingOrder="1"/>
    </xf>
    <xf numFmtId="0" fontId="0" fillId="28" borderId="104" xfId="0" applyNumberFormat="1" applyFont="1" applyFill="1" applyBorder="1" applyAlignment="1">
      <alignment horizontal="center" wrapText="1"/>
    </xf>
    <xf numFmtId="0" fontId="0" fillId="0" borderId="0" xfId="0" applyNumberFormat="1" applyFont="1" applyFill="1" applyAlignment="1">
      <alignment wrapText="1"/>
    </xf>
    <xf numFmtId="0" fontId="0" fillId="0" borderId="0" xfId="0" applyNumberFormat="1" applyFont="1" applyAlignment="1">
      <alignment wrapText="1"/>
    </xf>
    <xf numFmtId="0" fontId="0" fillId="0" borderId="62" xfId="0" applyNumberFormat="1" applyFont="1" applyFill="1" applyBorder="1" applyAlignment="1">
      <alignment horizontal="center" vertical="center" wrapText="1"/>
    </xf>
    <xf numFmtId="0" fontId="0" fillId="28" borderId="58" xfId="5" applyNumberFormat="1" applyFont="1" applyFill="1" applyBorder="1" applyAlignment="1">
      <alignment horizontal="center" vertical="center" wrapText="1"/>
    </xf>
    <xf numFmtId="0" fontId="0" fillId="28" borderId="58" xfId="0" applyNumberFormat="1" applyFont="1" applyFill="1" applyBorder="1" applyAlignment="1">
      <alignment horizontal="center" wrapText="1" readingOrder="1"/>
    </xf>
    <xf numFmtId="0" fontId="0" fillId="0" borderId="58" xfId="0" applyNumberFormat="1" applyFont="1" applyBorder="1" applyAlignment="1">
      <alignment vertical="top" wrapText="1"/>
    </xf>
    <xf numFmtId="0" fontId="17" fillId="0" borderId="69" xfId="0" applyNumberFormat="1" applyFont="1" applyFill="1" applyBorder="1" applyAlignment="1">
      <alignment vertical="top" wrapText="1"/>
    </xf>
    <xf numFmtId="0" fontId="12" fillId="6" borderId="77" xfId="0" applyNumberFormat="1" applyFont="1" applyFill="1" applyBorder="1" applyAlignment="1">
      <alignment horizontal="center" vertical="center" wrapText="1"/>
    </xf>
    <xf numFmtId="0" fontId="17" fillId="28" borderId="58" xfId="0" applyNumberFormat="1" applyFont="1" applyFill="1" applyBorder="1" applyAlignment="1">
      <alignment vertical="top" wrapText="1"/>
    </xf>
    <xf numFmtId="0" fontId="5" fillId="0" borderId="81" xfId="0" applyFont="1" applyBorder="1" applyAlignment="1">
      <alignment horizontal="center" vertical="center" wrapText="1"/>
    </xf>
    <xf numFmtId="0" fontId="45" fillId="0" borderId="58" xfId="0" applyNumberFormat="1" applyFont="1" applyFill="1" applyBorder="1" applyAlignment="1">
      <alignment horizontal="center" vertical="center" wrapText="1"/>
    </xf>
    <xf numFmtId="0" fontId="12" fillId="11" borderId="69" xfId="0" applyNumberFormat="1" applyFont="1" applyFill="1" applyBorder="1" applyAlignment="1">
      <alignment horizontal="center" vertical="center" wrapText="1"/>
    </xf>
    <xf numFmtId="0" fontId="12" fillId="11" borderId="30" xfId="0" applyNumberFormat="1" applyFont="1" applyFill="1" applyBorder="1" applyAlignment="1">
      <alignment horizontal="center" vertical="center" wrapText="1"/>
    </xf>
    <xf numFmtId="0" fontId="12" fillId="6" borderId="58" xfId="0" applyNumberFormat="1" applyFont="1" applyFill="1" applyBorder="1" applyAlignment="1">
      <alignment horizontal="center" vertical="top" wrapText="1"/>
    </xf>
    <xf numFmtId="0" fontId="17" fillId="11" borderId="30" xfId="0" applyNumberFormat="1" applyFont="1" applyFill="1" applyBorder="1" applyAlignment="1">
      <alignment horizontal="right" vertical="top" wrapText="1"/>
    </xf>
    <xf numFmtId="49" fontId="18" fillId="4" borderId="30" xfId="0" applyNumberFormat="1" applyFont="1" applyFill="1" applyBorder="1" applyAlignment="1">
      <alignment horizontal="center" vertical="center" wrapText="1"/>
    </xf>
    <xf numFmtId="49" fontId="12" fillId="4" borderId="58" xfId="0" applyNumberFormat="1" applyFont="1" applyFill="1" applyBorder="1" applyAlignment="1">
      <alignment horizontal="center" vertical="center" wrapText="1"/>
    </xf>
    <xf numFmtId="0" fontId="0" fillId="0" borderId="0" xfId="0">
      <alignment vertical="top" wrapText="1"/>
    </xf>
    <xf numFmtId="0" fontId="24" fillId="2" borderId="58" xfId="0" applyFont="1" applyFill="1" applyBorder="1" applyAlignment="1"/>
    <xf numFmtId="49" fontId="24" fillId="2" borderId="58" xfId="0" applyNumberFormat="1" applyFont="1" applyFill="1" applyBorder="1" applyAlignment="1">
      <alignment horizontal="center" vertical="center" wrapText="1"/>
    </xf>
    <xf numFmtId="49" fontId="24" fillId="2" borderId="58" xfId="0" applyNumberFormat="1" applyFont="1" applyFill="1" applyBorder="1" applyAlignment="1">
      <alignment horizontal="left" vertical="center"/>
    </xf>
    <xf numFmtId="0" fontId="24" fillId="2" borderId="58" xfId="0" applyNumberFormat="1" applyFont="1" applyFill="1" applyBorder="1" applyAlignment="1">
      <alignment horizontal="center" wrapText="1"/>
    </xf>
    <xf numFmtId="0" fontId="24" fillId="2" borderId="58" xfId="0" applyFont="1" applyFill="1" applyBorder="1" applyAlignment="1">
      <alignment horizontal="left" vertical="center"/>
    </xf>
    <xf numFmtId="0" fontId="24" fillId="2" borderId="58" xfId="0" applyNumberFormat="1" applyFont="1" applyFill="1" applyBorder="1" applyAlignment="1">
      <alignment horizontal="center"/>
    </xf>
    <xf numFmtId="0" fontId="24" fillId="0" borderId="58" xfId="2" applyNumberFormat="1" applyFont="1" applyBorder="1" applyAlignment="1">
      <alignment horizontal="left" vertical="top" wrapText="1"/>
    </xf>
    <xf numFmtId="0" fontId="24" fillId="0" borderId="58" xfId="2" applyNumberFormat="1" applyFont="1" applyBorder="1" applyAlignment="1">
      <alignment horizontal="center" vertical="top" wrapText="1"/>
    </xf>
    <xf numFmtId="0" fontId="74" fillId="0" borderId="58" xfId="0" applyFont="1" applyBorder="1" applyAlignment="1">
      <alignment horizontal="left" vertical="top" wrapText="1"/>
    </xf>
    <xf numFmtId="0" fontId="24" fillId="2" borderId="58" xfId="0" applyFont="1" applyFill="1" applyBorder="1" applyAlignment="1">
      <alignment horizontal="left"/>
    </xf>
    <xf numFmtId="0" fontId="24" fillId="2" borderId="58" xfId="0" applyFont="1" applyFill="1" applyBorder="1" applyAlignment="1">
      <alignment horizontal="center"/>
    </xf>
    <xf numFmtId="0" fontId="0" fillId="2" borderId="58" xfId="2" applyFont="1" applyFill="1" applyBorder="1" applyAlignment="1">
      <alignment vertical="top"/>
    </xf>
    <xf numFmtId="49" fontId="0" fillId="2" borderId="58" xfId="2" applyNumberFormat="1" applyFont="1" applyFill="1" applyBorder="1" applyAlignment="1">
      <alignment vertical="top" wrapText="1"/>
    </xf>
    <xf numFmtId="49" fontId="0" fillId="2" borderId="58" xfId="2" applyNumberFormat="1" applyFont="1" applyFill="1" applyBorder="1" applyAlignment="1">
      <alignment vertical="top"/>
    </xf>
    <xf numFmtId="0" fontId="0" fillId="2" borderId="58" xfId="2" applyFont="1" applyFill="1" applyBorder="1" applyAlignment="1">
      <alignment horizontal="center" vertical="center" wrapText="1"/>
    </xf>
    <xf numFmtId="0" fontId="0" fillId="2" borderId="58" xfId="2" applyFont="1" applyFill="1" applyBorder="1" applyAlignment="1">
      <alignment horizontal="center" vertical="top" wrapText="1"/>
    </xf>
    <xf numFmtId="0" fontId="0" fillId="2" borderId="58" xfId="2" applyNumberFormat="1" applyFont="1" applyFill="1" applyBorder="1" applyAlignment="1">
      <alignment horizontal="center" vertical="center"/>
    </xf>
    <xf numFmtId="0" fontId="0" fillId="2" borderId="58" xfId="2" applyNumberFormat="1" applyFont="1" applyFill="1" applyBorder="1" applyAlignment="1">
      <alignment horizontal="center" vertical="top"/>
    </xf>
    <xf numFmtId="49" fontId="0" fillId="2" borderId="58" xfId="2" applyNumberFormat="1" applyFont="1" applyFill="1" applyBorder="1" applyAlignment="1">
      <alignment horizontal="center" vertical="center"/>
    </xf>
    <xf numFmtId="49" fontId="0" fillId="2" borderId="58" xfId="2" applyNumberFormat="1" applyFont="1" applyFill="1" applyBorder="1" applyAlignment="1">
      <alignment horizontal="center" vertical="top"/>
    </xf>
    <xf numFmtId="0" fontId="0" fillId="2" borderId="58" xfId="2" applyFont="1" applyFill="1" applyBorder="1" applyAlignment="1">
      <alignment horizontal="center" vertical="center"/>
    </xf>
    <xf numFmtId="0" fontId="0" fillId="2" borderId="58" xfId="2" applyFont="1" applyFill="1" applyBorder="1" applyAlignment="1">
      <alignment horizontal="center" vertical="top"/>
    </xf>
    <xf numFmtId="49" fontId="12" fillId="2" borderId="58" xfId="2" applyNumberFormat="1" applyFont="1" applyFill="1" applyBorder="1" applyAlignment="1">
      <alignment vertical="top" wrapText="1"/>
    </xf>
    <xf numFmtId="0" fontId="12" fillId="2" borderId="58" xfId="2" applyNumberFormat="1" applyFont="1" applyFill="1" applyBorder="1" applyAlignment="1">
      <alignment horizontal="center" vertical="center" wrapText="1"/>
    </xf>
    <xf numFmtId="0" fontId="0" fillId="2" borderId="58" xfId="2" applyFont="1" applyFill="1" applyBorder="1" applyAlignment="1">
      <alignment vertical="top" wrapText="1"/>
    </xf>
    <xf numFmtId="49" fontId="18" fillId="4" borderId="76" xfId="0" applyNumberFormat="1" applyFont="1" applyFill="1" applyBorder="1" applyAlignment="1">
      <alignment horizontal="center" vertical="center" wrapText="1"/>
    </xf>
    <xf numFmtId="0" fontId="0" fillId="2" borderId="61" xfId="0" applyNumberFormat="1" applyFont="1" applyFill="1" applyBorder="1" applyAlignment="1">
      <alignment vertical="top" wrapText="1"/>
    </xf>
    <xf numFmtId="0" fontId="0" fillId="28" borderId="21" xfId="0" applyNumberFormat="1" applyFont="1" applyFill="1" applyBorder="1" applyAlignment="1">
      <alignment horizontal="center" wrapText="1"/>
    </xf>
    <xf numFmtId="0" fontId="21" fillId="9" borderId="179" xfId="9" applyFont="1" applyFill="1" applyBorder="1" applyAlignment="1">
      <alignment horizontal="center" vertical="center" wrapText="1"/>
    </xf>
    <xf numFmtId="0" fontId="0" fillId="0" borderId="30" xfId="10" applyFont="1">
      <alignment vertical="top" wrapText="1"/>
    </xf>
    <xf numFmtId="0" fontId="2" fillId="0" borderId="30" xfId="9" applyAlignment="1">
      <alignment wrapText="1"/>
    </xf>
    <xf numFmtId="0" fontId="61" fillId="30" borderId="58" xfId="9" applyFont="1" applyFill="1" applyBorder="1" applyAlignment="1">
      <alignment wrapText="1"/>
    </xf>
    <xf numFmtId="0" fontId="71" fillId="30" borderId="62" xfId="9" applyFont="1" applyFill="1" applyBorder="1" applyAlignment="1">
      <alignment horizontal="center" wrapText="1"/>
    </xf>
    <xf numFmtId="0" fontId="61" fillId="31" borderId="30" xfId="9" applyFont="1" applyFill="1" applyAlignment="1">
      <alignment wrapText="1"/>
    </xf>
    <xf numFmtId="0" fontId="71" fillId="30" borderId="58" xfId="9" applyFont="1" applyFill="1" applyBorder="1" applyAlignment="1">
      <alignment horizontal="center" wrapText="1"/>
    </xf>
    <xf numFmtId="0" fontId="71" fillId="31" borderId="58" xfId="9" applyFont="1" applyFill="1" applyBorder="1" applyAlignment="1">
      <alignment horizontal="center" wrapText="1"/>
    </xf>
    <xf numFmtId="0" fontId="61" fillId="31" borderId="58" xfId="9" applyFont="1" applyFill="1" applyBorder="1" applyAlignment="1">
      <alignment wrapText="1"/>
    </xf>
    <xf numFmtId="0" fontId="61" fillId="0" borderId="58" xfId="9" applyFont="1" applyBorder="1" applyAlignment="1">
      <alignment wrapText="1"/>
    </xf>
    <xf numFmtId="0" fontId="61" fillId="0" borderId="66" xfId="9" applyFont="1" applyBorder="1" applyAlignment="1">
      <alignment wrapText="1"/>
    </xf>
    <xf numFmtId="0" fontId="61" fillId="32" borderId="58" xfId="11" applyFont="1" applyFill="1" applyBorder="1" applyAlignment="1">
      <alignment wrapText="1"/>
    </xf>
    <xf numFmtId="0" fontId="61" fillId="31" borderId="58" xfId="11" applyFont="1" applyFill="1" applyBorder="1" applyAlignment="1">
      <alignment wrapText="1"/>
    </xf>
    <xf numFmtId="0" fontId="61" fillId="32" borderId="66" xfId="11" applyFont="1" applyFill="1" applyBorder="1" applyAlignment="1">
      <alignment wrapText="1"/>
    </xf>
    <xf numFmtId="0" fontId="2" fillId="0" borderId="58" xfId="9" applyBorder="1" applyAlignment="1">
      <alignment wrapText="1"/>
    </xf>
    <xf numFmtId="0" fontId="2" fillId="31" borderId="58" xfId="9" applyFill="1" applyBorder="1" applyAlignment="1">
      <alignment wrapText="1"/>
    </xf>
    <xf numFmtId="0" fontId="2" fillId="0" borderId="30" xfId="1" applyFont="1" applyFill="1" applyBorder="1" applyAlignment="1">
      <alignment wrapText="1"/>
    </xf>
    <xf numFmtId="0" fontId="12" fillId="6" borderId="21" xfId="0" applyNumberFormat="1" applyFont="1" applyFill="1" applyBorder="1" applyAlignment="1">
      <alignment horizontal="center" vertical="center" wrapText="1"/>
    </xf>
    <xf numFmtId="0" fontId="12" fillId="6" borderId="57" xfId="0" applyNumberFormat="1" applyFont="1" applyFill="1" applyBorder="1" applyAlignment="1">
      <alignment horizontal="center" vertical="center" wrapText="1"/>
    </xf>
    <xf numFmtId="0" fontId="12" fillId="6" borderId="30" xfId="0" applyNumberFormat="1" applyFont="1" applyFill="1" applyBorder="1" applyAlignment="1">
      <alignment horizontal="center" vertical="center" wrapText="1"/>
    </xf>
    <xf numFmtId="0" fontId="12" fillId="6" borderId="180" xfId="0" applyNumberFormat="1" applyFont="1" applyFill="1" applyBorder="1" applyAlignment="1">
      <alignment horizontal="center" vertical="center" wrapText="1"/>
    </xf>
    <xf numFmtId="0" fontId="17" fillId="0" borderId="66" xfId="0" applyNumberFormat="1" applyFont="1" applyFill="1" applyBorder="1" applyAlignment="1">
      <alignment vertical="top" wrapText="1"/>
    </xf>
    <xf numFmtId="0" fontId="34" fillId="0" borderId="65" xfId="0" applyNumberFormat="1" applyFont="1" applyBorder="1" applyAlignment="1">
      <alignment horizontal="left" vertical="top" wrapText="1"/>
    </xf>
    <xf numFmtId="0" fontId="12" fillId="0" borderId="66" xfId="0" applyNumberFormat="1" applyFont="1" applyFill="1" applyBorder="1" applyAlignment="1">
      <alignment horizontal="center" vertical="center" wrapText="1"/>
    </xf>
    <xf numFmtId="0" fontId="12" fillId="28" borderId="58" xfId="0" applyNumberFormat="1" applyFont="1" applyFill="1" applyBorder="1" applyAlignment="1">
      <alignment horizontal="center" vertical="top" wrapText="1"/>
    </xf>
    <xf numFmtId="0" fontId="12" fillId="0" borderId="58" xfId="0" applyNumberFormat="1" applyFont="1" applyFill="1" applyBorder="1" applyAlignment="1">
      <alignment horizontal="center" vertical="top" wrapText="1"/>
    </xf>
    <xf numFmtId="0" fontId="0" fillId="0" borderId="59" xfId="0" applyNumberFormat="1" applyFont="1" applyFill="1" applyBorder="1" applyAlignment="1">
      <alignment horizontal="left" vertical="top" wrapText="1"/>
    </xf>
    <xf numFmtId="0" fontId="24" fillId="0" borderId="9" xfId="0" applyNumberFormat="1" applyFont="1" applyFill="1" applyBorder="1" applyAlignment="1">
      <alignment horizontal="left" vertical="top" wrapText="1"/>
    </xf>
    <xf numFmtId="0" fontId="17" fillId="0" borderId="9" xfId="0" applyNumberFormat="1" applyFont="1" applyFill="1" applyBorder="1" applyAlignment="1">
      <alignment horizontal="left" vertical="top" wrapText="1"/>
    </xf>
    <xf numFmtId="0" fontId="0" fillId="0" borderId="134" xfId="0" applyNumberFormat="1" applyFont="1" applyFill="1" applyBorder="1" applyAlignment="1">
      <alignment horizontal="left" vertical="top" wrapText="1"/>
    </xf>
    <xf numFmtId="0" fontId="0" fillId="0" borderId="82" xfId="0" applyNumberFormat="1" applyFont="1" applyFill="1" applyBorder="1" applyAlignment="1">
      <alignment horizontal="left" vertical="top" wrapText="1"/>
    </xf>
    <xf numFmtId="0" fontId="11" fillId="24" borderId="30" xfId="0" applyNumberFormat="1" applyFont="1" applyFill="1" applyBorder="1" applyAlignment="1">
      <alignment horizontal="center" vertical="center" wrapText="1"/>
    </xf>
    <xf numFmtId="0" fontId="44" fillId="2" borderId="30" xfId="0" applyNumberFormat="1" applyFont="1" applyFill="1" applyBorder="1" applyAlignment="1">
      <alignment horizontal="center" vertical="center" wrapText="1"/>
    </xf>
    <xf numFmtId="0" fontId="0" fillId="0" borderId="21" xfId="0" applyNumberFormat="1" applyFont="1" applyFill="1" applyBorder="1" applyAlignment="1">
      <alignment horizontal="left" vertical="top" wrapText="1"/>
    </xf>
    <xf numFmtId="0" fontId="24" fillId="0" borderId="21" xfId="0" applyNumberFormat="1" applyFont="1" applyFill="1" applyBorder="1" applyAlignment="1">
      <alignment horizontal="left" vertical="top" wrapText="1"/>
    </xf>
    <xf numFmtId="0" fontId="0" fillId="0" borderId="104" xfId="0" applyNumberFormat="1" applyFont="1" applyFill="1" applyBorder="1" applyAlignment="1">
      <alignment horizontal="left" vertical="top" wrapText="1"/>
    </xf>
    <xf numFmtId="0" fontId="0" fillId="0" borderId="71" xfId="0" applyNumberFormat="1" applyFont="1" applyFill="1" applyBorder="1" applyAlignment="1">
      <alignment horizontal="left" vertical="top" wrapText="1"/>
    </xf>
    <xf numFmtId="0" fontId="0" fillId="0" borderId="184" xfId="0" applyNumberFormat="1" applyFont="1" applyFill="1" applyBorder="1" applyAlignment="1">
      <alignment horizontal="left" vertical="top" wrapText="1"/>
    </xf>
    <xf numFmtId="0" fontId="24" fillId="0" borderId="77" xfId="0" applyNumberFormat="1" applyFont="1" applyFill="1" applyBorder="1" applyAlignment="1">
      <alignment horizontal="center" vertical="center" wrapText="1"/>
    </xf>
    <xf numFmtId="0" fontId="0" fillId="0" borderId="73" xfId="0" applyNumberFormat="1" applyFont="1" applyFill="1" applyBorder="1" applyAlignment="1">
      <alignment horizontal="left" vertical="top" wrapText="1"/>
    </xf>
    <xf numFmtId="0" fontId="0" fillId="31" borderId="65" xfId="0" applyNumberFormat="1" applyFont="1" applyFill="1" applyBorder="1" applyAlignment="1">
      <alignment horizontal="center" vertical="center" wrapText="1"/>
    </xf>
    <xf numFmtId="0" fontId="0" fillId="0" borderId="185" xfId="0" applyNumberFormat="1" applyFont="1" applyFill="1" applyBorder="1" applyAlignment="1">
      <alignment horizontal="left" vertical="top" wrapText="1"/>
    </xf>
    <xf numFmtId="0" fontId="0" fillId="0" borderId="62" xfId="0" applyNumberFormat="1" applyFont="1" applyBorder="1" applyAlignment="1">
      <alignment horizontal="center" vertical="center" wrapText="1"/>
    </xf>
    <xf numFmtId="0" fontId="0" fillId="0" borderId="69" xfId="0" applyNumberFormat="1" applyFont="1" applyFill="1" applyBorder="1" applyAlignment="1">
      <alignment horizontal="left" vertical="top" wrapText="1"/>
    </xf>
    <xf numFmtId="0" fontId="62" fillId="0" borderId="85" xfId="0" applyNumberFormat="1" applyFont="1" applyFill="1" applyBorder="1" applyAlignment="1">
      <alignment horizontal="left" vertical="top" wrapText="1"/>
    </xf>
    <xf numFmtId="0" fontId="17" fillId="0" borderId="103" xfId="0" applyNumberFormat="1" applyFont="1" applyFill="1" applyBorder="1" applyAlignment="1">
      <alignment horizontal="left" vertical="top" wrapText="1"/>
    </xf>
    <xf numFmtId="0" fontId="0" fillId="0" borderId="65" xfId="0" applyNumberFormat="1" applyFont="1" applyFill="1" applyBorder="1" applyAlignment="1">
      <alignment horizontal="left" vertical="top" wrapText="1"/>
    </xf>
    <xf numFmtId="0" fontId="12" fillId="6" borderId="182" xfId="0" applyNumberFormat="1" applyFont="1" applyFill="1" applyBorder="1" applyAlignment="1">
      <alignment horizontal="center" vertical="center" wrapText="1"/>
    </xf>
    <xf numFmtId="0" fontId="0" fillId="2" borderId="6" xfId="0" applyNumberFormat="1" applyFont="1" applyFill="1" applyBorder="1" applyAlignment="1">
      <alignment vertical="center" wrapText="1"/>
    </xf>
    <xf numFmtId="0" fontId="0" fillId="2" borderId="7" xfId="0" applyNumberFormat="1" applyFont="1" applyFill="1" applyBorder="1" applyAlignment="1">
      <alignment vertical="center" wrapText="1"/>
    </xf>
    <xf numFmtId="0" fontId="0" fillId="0" borderId="0" xfId="0" applyNumberFormat="1" applyFont="1" applyAlignment="1">
      <alignment vertical="center" wrapText="1"/>
    </xf>
    <xf numFmtId="0" fontId="12" fillId="6" borderId="162" xfId="0" applyNumberFormat="1" applyFont="1" applyFill="1" applyBorder="1" applyAlignment="1">
      <alignment horizontal="center" vertical="center" wrapText="1"/>
    </xf>
    <xf numFmtId="0" fontId="44" fillId="2" borderId="30" xfId="0" applyNumberFormat="1" applyFont="1" applyFill="1" applyBorder="1" applyAlignment="1">
      <alignment vertical="top" wrapText="1"/>
    </xf>
    <xf numFmtId="0" fontId="0" fillId="5" borderId="183" xfId="0" applyNumberFormat="1" applyFont="1" applyFill="1" applyBorder="1" applyAlignment="1">
      <alignment vertical="top" wrapText="1"/>
    </xf>
    <xf numFmtId="0" fontId="0" fillId="5" borderId="187" xfId="0" applyNumberFormat="1" applyFont="1" applyFill="1" applyBorder="1" applyAlignment="1">
      <alignment vertical="top" wrapText="1"/>
    </xf>
    <xf numFmtId="0" fontId="0" fillId="5" borderId="16" xfId="0" applyNumberFormat="1" applyFont="1" applyFill="1" applyBorder="1" applyAlignment="1">
      <alignment vertical="top" wrapText="1"/>
    </xf>
    <xf numFmtId="0" fontId="0" fillId="2" borderId="21" xfId="0" applyNumberFormat="1" applyFont="1" applyFill="1" applyBorder="1" applyAlignment="1">
      <alignment vertical="top" wrapText="1"/>
    </xf>
    <xf numFmtId="0" fontId="0" fillId="2" borderId="77" xfId="0" applyNumberFormat="1" applyFont="1" applyFill="1" applyBorder="1" applyAlignment="1">
      <alignment vertical="top" wrapText="1"/>
    </xf>
    <xf numFmtId="0" fontId="0" fillId="2" borderId="57" xfId="0" applyNumberFormat="1" applyFont="1" applyFill="1" applyBorder="1" applyAlignment="1">
      <alignment vertical="top" wrapText="1"/>
    </xf>
    <xf numFmtId="0" fontId="0" fillId="2" borderId="138" xfId="0" applyNumberFormat="1" applyFont="1" applyFill="1" applyBorder="1" applyAlignment="1">
      <alignment vertical="top" wrapText="1"/>
    </xf>
    <xf numFmtId="0" fontId="0" fillId="2" borderId="24" xfId="0" applyNumberFormat="1" applyFont="1" applyFill="1" applyBorder="1" applyAlignment="1">
      <alignment horizontal="left" vertical="top" wrapText="1"/>
    </xf>
    <xf numFmtId="0" fontId="0" fillId="2" borderId="40" xfId="0" applyNumberFormat="1" applyFont="1" applyFill="1" applyBorder="1" applyAlignment="1">
      <alignment horizontal="left" vertical="top" wrapText="1"/>
    </xf>
    <xf numFmtId="0" fontId="0" fillId="2" borderId="21" xfId="0" applyNumberFormat="1" applyFont="1" applyFill="1" applyBorder="1" applyAlignment="1">
      <alignment horizontal="left" vertical="top" wrapText="1"/>
    </xf>
    <xf numFmtId="0" fontId="0" fillId="2" borderId="77" xfId="0" applyNumberFormat="1" applyFont="1" applyFill="1" applyBorder="1" applyAlignment="1">
      <alignment horizontal="left" vertical="top" wrapText="1"/>
    </xf>
    <xf numFmtId="0" fontId="0" fillId="2" borderId="60" xfId="0" applyNumberFormat="1" applyFont="1" applyFill="1" applyBorder="1" applyAlignment="1">
      <alignment vertical="top" wrapText="1"/>
    </xf>
    <xf numFmtId="0" fontId="0" fillId="5" borderId="77" xfId="0" applyNumberFormat="1" applyFont="1" applyFill="1" applyBorder="1" applyAlignment="1">
      <alignment vertical="top" wrapText="1"/>
    </xf>
    <xf numFmtId="0" fontId="0" fillId="2" borderId="68" xfId="0" applyNumberFormat="1" applyFont="1" applyFill="1" applyBorder="1" applyAlignment="1">
      <alignment horizontal="left" vertical="top" wrapText="1"/>
    </xf>
    <xf numFmtId="0" fontId="0" fillId="2" borderId="57" xfId="0" applyNumberFormat="1" applyFont="1" applyFill="1" applyBorder="1" applyAlignment="1">
      <alignment horizontal="left" vertical="top" wrapText="1"/>
    </xf>
    <xf numFmtId="0" fontId="0" fillId="31" borderId="188" xfId="0" applyNumberFormat="1" applyFont="1" applyFill="1" applyBorder="1" applyAlignment="1">
      <alignment horizontal="center" vertical="center" wrapText="1"/>
    </xf>
    <xf numFmtId="0" fontId="0" fillId="31" borderId="186" xfId="0" applyNumberFormat="1" applyFont="1" applyFill="1" applyBorder="1" applyAlignment="1">
      <alignment vertical="top" wrapText="1"/>
    </xf>
    <xf numFmtId="0" fontId="0" fillId="2" borderId="62" xfId="0" applyNumberFormat="1" applyFont="1" applyFill="1" applyBorder="1" applyAlignment="1">
      <alignment horizontal="center" vertical="center" wrapText="1"/>
    </xf>
    <xf numFmtId="0" fontId="64" fillId="25" borderId="73" xfId="1" applyFont="1" applyFill="1" applyBorder="1" applyAlignment="1">
      <alignment horizontal="left" vertical="top" wrapText="1"/>
    </xf>
    <xf numFmtId="0" fontId="62" fillId="28" borderId="61" xfId="0" applyNumberFormat="1" applyFont="1" applyFill="1" applyBorder="1" applyAlignment="1">
      <alignment vertical="top" wrapText="1"/>
    </xf>
    <xf numFmtId="0" fontId="0" fillId="31" borderId="188" xfId="0" applyNumberFormat="1" applyFont="1" applyFill="1" applyBorder="1" applyAlignment="1">
      <alignment vertical="top" wrapText="1"/>
    </xf>
    <xf numFmtId="49" fontId="12" fillId="6" borderId="77" xfId="0" applyNumberFormat="1" applyFont="1" applyFill="1" applyBorder="1" applyAlignment="1">
      <alignment horizontal="center" vertical="center" wrapText="1"/>
    </xf>
    <xf numFmtId="0" fontId="0" fillId="0" borderId="0" xfId="0" applyFont="1" applyAlignment="1">
      <alignment vertical="center" wrapText="1"/>
    </xf>
    <xf numFmtId="0" fontId="46" fillId="11" borderId="30" xfId="0" applyFont="1" applyFill="1" applyBorder="1" applyAlignment="1">
      <alignment horizontal="center" vertical="top" wrapText="1"/>
    </xf>
    <xf numFmtId="49" fontId="17" fillId="2" borderId="167" xfId="0" applyNumberFormat="1" applyFont="1" applyFill="1" applyBorder="1" applyAlignment="1">
      <alignment horizontal="left" vertical="top" wrapText="1"/>
    </xf>
    <xf numFmtId="49" fontId="17" fillId="2" borderId="167" xfId="0" applyNumberFormat="1" applyFont="1" applyFill="1" applyBorder="1" applyAlignment="1">
      <alignment horizontal="center" vertical="center" wrapText="1"/>
    </xf>
    <xf numFmtId="49" fontId="17" fillId="2" borderId="26" xfId="0" applyNumberFormat="1" applyFont="1" applyFill="1" applyBorder="1" applyAlignment="1">
      <alignment horizontal="left" vertical="top" wrapText="1"/>
    </xf>
    <xf numFmtId="49" fontId="24" fillId="0" borderId="26" xfId="0" applyNumberFormat="1" applyFont="1" applyFill="1" applyBorder="1" applyAlignment="1">
      <alignment horizontal="center" vertical="center" wrapText="1" readingOrder="1"/>
    </xf>
    <xf numFmtId="49" fontId="17" fillId="2" borderId="26" xfId="0" applyNumberFormat="1" applyFont="1" applyFill="1" applyBorder="1" applyAlignment="1">
      <alignment horizontal="center" vertical="center" wrapText="1"/>
    </xf>
    <xf numFmtId="49" fontId="17" fillId="0" borderId="26" xfId="0" applyNumberFormat="1" applyFont="1" applyFill="1" applyBorder="1" applyAlignment="1">
      <alignment horizontal="center" vertical="center" wrapText="1"/>
    </xf>
    <xf numFmtId="49" fontId="0" fillId="2" borderId="52" xfId="0" applyNumberFormat="1" applyFont="1" applyFill="1" applyBorder="1" applyAlignment="1">
      <alignment horizontal="center" vertical="center" wrapText="1"/>
    </xf>
    <xf numFmtId="0" fontId="0" fillId="0" borderId="99" xfId="0" applyNumberFormat="1" applyFont="1" applyFill="1" applyBorder="1" applyAlignment="1">
      <alignment vertical="top" wrapText="1"/>
    </xf>
    <xf numFmtId="49" fontId="0" fillId="5" borderId="166" xfId="0" applyNumberFormat="1" applyFont="1" applyFill="1" applyBorder="1" applyAlignment="1">
      <alignment horizontal="center" vertical="center" wrapText="1"/>
    </xf>
    <xf numFmtId="49" fontId="64" fillId="25" borderId="151" xfId="1" applyNumberFormat="1" applyFont="1" applyFill="1" applyBorder="1" applyAlignment="1">
      <alignment horizontal="left" vertical="top" wrapText="1" readingOrder="1"/>
    </xf>
    <xf numFmtId="49" fontId="64" fillId="0" borderId="17" xfId="1" applyNumberFormat="1" applyFont="1" applyBorder="1" applyAlignment="1">
      <alignment horizontal="left" vertical="top" wrapText="1" readingOrder="1"/>
    </xf>
    <xf numFmtId="49" fontId="12" fillId="6" borderId="162" xfId="0" applyNumberFormat="1" applyFont="1" applyFill="1" applyBorder="1" applyAlignment="1">
      <alignment horizontal="center" vertical="center" wrapText="1"/>
    </xf>
    <xf numFmtId="0" fontId="11" fillId="24" borderId="69" xfId="0" applyFont="1" applyFill="1" applyBorder="1" applyAlignment="1">
      <alignment horizontal="center" vertical="center" wrapText="1"/>
    </xf>
    <xf numFmtId="0" fontId="46" fillId="11" borderId="30" xfId="0" applyFont="1" applyFill="1" applyBorder="1" applyAlignment="1">
      <alignment vertical="top" wrapText="1"/>
    </xf>
    <xf numFmtId="0" fontId="60" fillId="0" borderId="30" xfId="0" applyFont="1" applyFill="1" applyBorder="1" applyAlignment="1">
      <alignment vertical="top" wrapText="1"/>
    </xf>
    <xf numFmtId="49" fontId="17" fillId="2" borderId="189" xfId="0" applyNumberFormat="1" applyFont="1" applyFill="1" applyBorder="1" applyAlignment="1">
      <alignment horizontal="left" vertical="top" wrapText="1"/>
    </xf>
    <xf numFmtId="49" fontId="17" fillId="2" borderId="190" xfId="0" applyNumberFormat="1" applyFont="1" applyFill="1" applyBorder="1" applyAlignment="1">
      <alignment horizontal="left" vertical="top" wrapText="1"/>
    </xf>
    <xf numFmtId="0" fontId="64" fillId="0" borderId="65" xfId="1" applyFont="1" applyBorder="1" applyAlignment="1">
      <alignment vertical="top" wrapText="1"/>
    </xf>
    <xf numFmtId="0" fontId="64" fillId="0" borderId="65" xfId="1" applyFont="1" applyBorder="1" applyAlignment="1">
      <alignment horizontal="left" vertical="top" wrapText="1"/>
    </xf>
    <xf numFmtId="0" fontId="62" fillId="0" borderId="83" xfId="0" applyNumberFormat="1" applyFont="1" applyFill="1" applyBorder="1" applyAlignment="1">
      <alignment vertical="top" wrapText="1"/>
    </xf>
    <xf numFmtId="0" fontId="62" fillId="0" borderId="191" xfId="0" applyNumberFormat="1" applyFont="1" applyFill="1" applyBorder="1" applyAlignment="1">
      <alignment vertical="top" wrapText="1"/>
    </xf>
    <xf numFmtId="49" fontId="17" fillId="2" borderId="192" xfId="0" applyNumberFormat="1" applyFont="1" applyFill="1" applyBorder="1" applyAlignment="1">
      <alignment horizontal="left" vertical="top" wrapText="1"/>
    </xf>
    <xf numFmtId="49" fontId="17" fillId="2" borderId="193" xfId="0" applyNumberFormat="1" applyFont="1" applyFill="1" applyBorder="1" applyAlignment="1">
      <alignment horizontal="left" vertical="top" wrapText="1"/>
    </xf>
    <xf numFmtId="49" fontId="0" fillId="5" borderId="193" xfId="0" applyNumberFormat="1" applyFont="1" applyFill="1" applyBorder="1" applyAlignment="1">
      <alignment horizontal="center" vertical="center" wrapText="1" readingOrder="1"/>
    </xf>
    <xf numFmtId="49" fontId="17" fillId="2" borderId="194" xfId="0" applyNumberFormat="1" applyFont="1" applyFill="1" applyBorder="1" applyAlignment="1">
      <alignment horizontal="left" vertical="top" wrapText="1"/>
    </xf>
    <xf numFmtId="49" fontId="17" fillId="2" borderId="195" xfId="0" applyNumberFormat="1" applyFont="1" applyFill="1" applyBorder="1" applyAlignment="1">
      <alignment horizontal="left" vertical="top" wrapText="1"/>
    </xf>
    <xf numFmtId="49" fontId="17" fillId="2" borderId="195" xfId="0" applyNumberFormat="1" applyFont="1" applyFill="1" applyBorder="1" applyAlignment="1">
      <alignment horizontal="center" vertical="center" wrapText="1"/>
    </xf>
    <xf numFmtId="0" fontId="64" fillId="0" borderId="75" xfId="1" applyFont="1" applyBorder="1" applyAlignment="1">
      <alignment vertical="top" wrapText="1"/>
    </xf>
    <xf numFmtId="49" fontId="0" fillId="2" borderId="196" xfId="0" applyNumberFormat="1" applyFont="1" applyFill="1" applyBorder="1" applyAlignment="1">
      <alignment horizontal="center" vertical="center" wrapText="1"/>
    </xf>
    <xf numFmtId="0" fontId="64" fillId="0" borderId="73" xfId="1" applyFont="1" applyBorder="1" applyAlignment="1">
      <alignment vertical="top" wrapText="1"/>
    </xf>
    <xf numFmtId="49" fontId="0" fillId="2" borderId="197" xfId="0" applyNumberFormat="1" applyFont="1" applyFill="1" applyBorder="1" applyAlignment="1">
      <alignment horizontal="center" vertical="center" wrapText="1"/>
    </xf>
    <xf numFmtId="0" fontId="64" fillId="0" borderId="75" xfId="1" applyFont="1" applyBorder="1" applyAlignment="1">
      <alignment horizontal="left" vertical="top" wrapText="1"/>
    </xf>
    <xf numFmtId="49" fontId="0" fillId="2" borderId="198" xfId="0" applyNumberFormat="1" applyFont="1" applyFill="1" applyBorder="1" applyAlignment="1">
      <alignment horizontal="center" vertical="center" wrapText="1"/>
    </xf>
    <xf numFmtId="49" fontId="64" fillId="2" borderId="199" xfId="1" applyNumberFormat="1" applyFont="1" applyFill="1" applyBorder="1" applyAlignment="1">
      <alignment horizontal="left" vertical="top" wrapText="1" readingOrder="1"/>
    </xf>
    <xf numFmtId="0" fontId="64" fillId="0" borderId="73" xfId="1" applyFont="1" applyBorder="1" applyAlignment="1">
      <alignment horizontal="left" vertical="top" wrapText="1"/>
    </xf>
    <xf numFmtId="0" fontId="62" fillId="0" borderId="135" xfId="0" applyNumberFormat="1" applyFont="1" applyFill="1" applyBorder="1" applyAlignment="1">
      <alignment vertical="top" wrapText="1"/>
    </xf>
    <xf numFmtId="49" fontId="50" fillId="2" borderId="148" xfId="0" applyNumberFormat="1" applyFont="1" applyFill="1" applyBorder="1" applyAlignment="1">
      <alignment horizontal="center" vertical="center" wrapText="1"/>
    </xf>
    <xf numFmtId="49" fontId="64" fillId="0" borderId="58" xfId="0" applyNumberFormat="1" applyFont="1" applyFill="1" applyBorder="1" applyAlignment="1">
      <alignment horizontal="center" vertical="center" wrapText="1" readingOrder="1"/>
    </xf>
    <xf numFmtId="0" fontId="62" fillId="0" borderId="58" xfId="0" applyNumberFormat="1" applyFont="1" applyFill="1" applyBorder="1" applyAlignment="1">
      <alignment vertical="top" wrapText="1"/>
    </xf>
    <xf numFmtId="49" fontId="50" fillId="0" borderId="103" xfId="1" applyNumberFormat="1" applyFont="1" applyFill="1" applyBorder="1" applyAlignment="1">
      <alignment horizontal="center" vertical="center" wrapText="1"/>
    </xf>
    <xf numFmtId="49" fontId="50" fillId="2" borderId="26" xfId="0" applyNumberFormat="1" applyFont="1" applyFill="1" applyBorder="1" applyAlignment="1">
      <alignment horizontal="center" vertical="center" wrapText="1"/>
    </xf>
    <xf numFmtId="49" fontId="62" fillId="5" borderId="135" xfId="0" applyNumberFormat="1" applyFont="1" applyFill="1" applyBorder="1" applyAlignment="1">
      <alignment horizontal="center" vertical="center" wrapText="1" readingOrder="1"/>
    </xf>
    <xf numFmtId="49" fontId="50" fillId="2" borderId="154" xfId="0" applyNumberFormat="1" applyFont="1" applyFill="1" applyBorder="1" applyAlignment="1">
      <alignment horizontal="left" vertical="top" wrapText="1"/>
    </xf>
    <xf numFmtId="49" fontId="62" fillId="2" borderId="18" xfId="0" applyNumberFormat="1" applyFont="1" applyFill="1" applyBorder="1" applyAlignment="1">
      <alignment horizontal="center" vertical="center" wrapText="1"/>
    </xf>
    <xf numFmtId="0" fontId="62" fillId="0" borderId="99" xfId="0" applyNumberFormat="1" applyFont="1" applyFill="1" applyBorder="1" applyAlignment="1">
      <alignment vertical="top" wrapText="1"/>
    </xf>
    <xf numFmtId="49" fontId="62" fillId="2" borderId="166" xfId="0" applyNumberFormat="1" applyFont="1" applyFill="1" applyBorder="1" applyAlignment="1">
      <alignment horizontal="center" vertical="center" wrapText="1"/>
    </xf>
    <xf numFmtId="0" fontId="0" fillId="0" borderId="66" xfId="0" applyNumberFormat="1" applyFont="1" applyFill="1" applyBorder="1" applyAlignment="1">
      <alignment horizontal="center" vertical="center" wrapText="1"/>
    </xf>
    <xf numFmtId="0" fontId="0" fillId="0" borderId="30" xfId="0" applyNumberFormat="1" applyFont="1" applyBorder="1" applyAlignment="1">
      <alignment vertical="center" wrapText="1"/>
    </xf>
    <xf numFmtId="0" fontId="0" fillId="0" borderId="66" xfId="0" applyNumberFormat="1" applyFont="1" applyBorder="1" applyAlignment="1">
      <alignment vertical="top" wrapText="1"/>
    </xf>
    <xf numFmtId="0" fontId="45" fillId="0" borderId="30" xfId="0" applyNumberFormat="1" applyFont="1" applyBorder="1" applyAlignment="1">
      <alignment vertical="top" wrapText="1"/>
    </xf>
    <xf numFmtId="0" fontId="0" fillId="25" borderId="30" xfId="0" applyNumberFormat="1" applyFont="1" applyFill="1" applyBorder="1" applyAlignment="1">
      <alignment vertical="top" wrapText="1"/>
    </xf>
    <xf numFmtId="0" fontId="45" fillId="25" borderId="30" xfId="0" applyNumberFormat="1" applyFont="1" applyFill="1" applyBorder="1" applyAlignment="1">
      <alignment vertical="top" wrapText="1"/>
    </xf>
    <xf numFmtId="0" fontId="0" fillId="25" borderId="0" xfId="0" applyNumberFormat="1" applyFont="1" applyFill="1" applyAlignment="1">
      <alignment vertical="top" wrapText="1"/>
    </xf>
    <xf numFmtId="0" fontId="0" fillId="14" borderId="65" xfId="0" applyNumberFormat="1" applyFont="1" applyFill="1" applyBorder="1" applyAlignment="1">
      <alignment vertical="top" wrapText="1"/>
    </xf>
    <xf numFmtId="0" fontId="50" fillId="0" borderId="155" xfId="1" applyFont="1" applyBorder="1" applyAlignment="1">
      <alignment horizontal="center" vertical="center" wrapText="1"/>
    </xf>
    <xf numFmtId="0" fontId="62" fillId="0" borderId="65" xfId="0" applyNumberFormat="1" applyFont="1" applyFill="1" applyBorder="1" applyAlignment="1">
      <alignment vertical="top" wrapText="1"/>
    </xf>
    <xf numFmtId="0" fontId="62" fillId="0" borderId="75" xfId="0" applyNumberFormat="1" applyFont="1" applyFill="1" applyBorder="1" applyAlignment="1">
      <alignment vertical="top" wrapText="1"/>
    </xf>
    <xf numFmtId="0" fontId="0" fillId="25" borderId="30" xfId="0" applyNumberFormat="1" applyFont="1" applyFill="1" applyBorder="1" applyAlignment="1">
      <alignment vertical="center" wrapText="1"/>
    </xf>
    <xf numFmtId="49" fontId="50" fillId="2" borderId="62" xfId="0" applyNumberFormat="1" applyFont="1" applyFill="1" applyBorder="1" applyAlignment="1">
      <alignment horizontal="center" vertical="center" wrapText="1"/>
    </xf>
    <xf numFmtId="49" fontId="72" fillId="0" borderId="174" xfId="0" applyNumberFormat="1" applyFont="1" applyFill="1" applyBorder="1" applyAlignment="1">
      <alignment horizontal="center" vertical="center" wrapText="1" readingOrder="1"/>
    </xf>
    <xf numFmtId="49" fontId="62" fillId="2" borderId="197" xfId="0" applyNumberFormat="1" applyFont="1" applyFill="1" applyBorder="1" applyAlignment="1">
      <alignment horizontal="center" vertical="center" wrapText="1"/>
    </xf>
    <xf numFmtId="0" fontId="0" fillId="31" borderId="58" xfId="0" applyNumberFormat="1" applyFont="1" applyFill="1" applyBorder="1" applyAlignment="1">
      <alignment vertical="top" wrapText="1"/>
    </xf>
    <xf numFmtId="0" fontId="62" fillId="0" borderId="73" xfId="0" applyNumberFormat="1" applyFont="1" applyFill="1" applyBorder="1" applyAlignment="1">
      <alignment horizontal="left" vertical="top" wrapText="1"/>
    </xf>
    <xf numFmtId="0" fontId="62" fillId="0" borderId="177" xfId="0" applyNumberFormat="1" applyFont="1" applyFill="1" applyBorder="1" applyAlignment="1">
      <alignment horizontal="left" vertical="top" wrapText="1"/>
    </xf>
    <xf numFmtId="0" fontId="62" fillId="0" borderId="65" xfId="0" applyNumberFormat="1" applyFont="1" applyFill="1" applyBorder="1" applyAlignment="1">
      <alignment horizontal="left" vertical="top" wrapText="1"/>
    </xf>
    <xf numFmtId="0" fontId="64" fillId="0" borderId="178" xfId="1" applyFont="1" applyBorder="1" applyAlignment="1">
      <alignment horizontal="left" vertical="top" wrapText="1"/>
    </xf>
    <xf numFmtId="0" fontId="62" fillId="0" borderId="103" xfId="0" applyNumberFormat="1" applyFont="1" applyFill="1" applyBorder="1" applyAlignment="1">
      <alignment vertical="top" wrapText="1"/>
    </xf>
    <xf numFmtId="49" fontId="62" fillId="5" borderId="154" xfId="0" applyNumberFormat="1" applyFont="1" applyFill="1" applyBorder="1" applyAlignment="1">
      <alignment horizontal="center" vertical="center" wrapText="1" readingOrder="1"/>
    </xf>
    <xf numFmtId="49" fontId="50" fillId="2" borderId="135" xfId="0" applyNumberFormat="1" applyFont="1" applyFill="1" applyBorder="1" applyAlignment="1">
      <alignment horizontal="left" vertical="top" wrapText="1"/>
    </xf>
    <xf numFmtId="0" fontId="62" fillId="2" borderId="58" xfId="0" applyNumberFormat="1" applyFont="1" applyFill="1" applyBorder="1" applyAlignment="1">
      <alignment horizontal="center" vertical="center" wrapText="1"/>
    </xf>
    <xf numFmtId="0" fontId="64" fillId="25" borderId="58" xfId="1" applyFont="1" applyFill="1" applyBorder="1" applyAlignment="1">
      <alignment horizontal="left" vertical="top" wrapText="1"/>
    </xf>
    <xf numFmtId="49" fontId="50" fillId="0" borderId="58" xfId="1" applyNumberFormat="1" applyFont="1" applyFill="1" applyBorder="1" applyAlignment="1">
      <alignment horizontal="center" vertical="center" wrapText="1"/>
    </xf>
    <xf numFmtId="0" fontId="62" fillId="28" borderId="93" xfId="0" applyNumberFormat="1" applyFont="1" applyFill="1" applyBorder="1" applyAlignment="1">
      <alignment horizontal="left" vertical="top" wrapText="1"/>
    </xf>
    <xf numFmtId="0" fontId="62" fillId="0" borderId="58" xfId="0" applyNumberFormat="1" applyFont="1" applyFill="1" applyBorder="1" applyAlignment="1">
      <alignment horizontal="left" vertical="top" wrapText="1"/>
    </xf>
    <xf numFmtId="0" fontId="0" fillId="28" borderId="58" xfId="0" applyNumberFormat="1" applyFont="1" applyFill="1" applyBorder="1" applyAlignment="1">
      <alignment vertical="center" wrapText="1"/>
    </xf>
    <xf numFmtId="0" fontId="12" fillId="0" borderId="30" xfId="0" applyNumberFormat="1" applyFont="1" applyFill="1" applyBorder="1" applyAlignment="1">
      <alignment vertical="center"/>
    </xf>
    <xf numFmtId="0" fontId="12" fillId="0" borderId="27" xfId="0" applyNumberFormat="1" applyFont="1" applyFill="1" applyBorder="1" applyAlignment="1">
      <alignment vertical="center" wrapText="1"/>
    </xf>
    <xf numFmtId="0" fontId="12" fillId="0" borderId="27" xfId="0" applyNumberFormat="1" applyFont="1" applyFill="1" applyBorder="1" applyAlignment="1">
      <alignment vertical="center"/>
    </xf>
    <xf numFmtId="0" fontId="0" fillId="0" borderId="204" xfId="0" applyNumberFormat="1" applyFont="1" applyFill="1" applyBorder="1" applyAlignment="1">
      <alignment horizontal="center" vertical="center" wrapText="1"/>
    </xf>
    <xf numFmtId="0" fontId="0" fillId="0" borderId="57" xfId="0" applyNumberFormat="1" applyFont="1" applyFill="1" applyBorder="1" applyAlignment="1">
      <alignment horizontal="left" vertical="top" wrapText="1"/>
    </xf>
    <xf numFmtId="0" fontId="0" fillId="0" borderId="204" xfId="0" applyNumberFormat="1" applyFont="1" applyFill="1" applyBorder="1" applyAlignment="1">
      <alignment horizontal="left" vertical="top" wrapText="1"/>
    </xf>
    <xf numFmtId="0" fontId="12" fillId="6" borderId="205" xfId="0" applyNumberFormat="1" applyFont="1" applyFill="1" applyBorder="1" applyAlignment="1">
      <alignment horizontal="center" vertical="center" wrapText="1"/>
    </xf>
    <xf numFmtId="0" fontId="82" fillId="28" borderId="103" xfId="0" applyNumberFormat="1" applyFont="1" applyFill="1" applyBorder="1" applyAlignment="1">
      <alignment horizontal="left" vertical="center" wrapText="1"/>
    </xf>
    <xf numFmtId="0" fontId="24" fillId="0" borderId="58" xfId="0" applyNumberFormat="1" applyFont="1" applyFill="1" applyBorder="1" applyAlignment="1">
      <alignment horizontal="center" vertical="center" wrapText="1"/>
    </xf>
    <xf numFmtId="0" fontId="24" fillId="0" borderId="66" xfId="0" applyNumberFormat="1" applyFont="1" applyFill="1" applyBorder="1" applyAlignment="1">
      <alignment vertical="top" wrapText="1"/>
    </xf>
    <xf numFmtId="0" fontId="44" fillId="2" borderId="34" xfId="0" applyNumberFormat="1" applyFont="1" applyFill="1" applyBorder="1" applyAlignment="1">
      <alignment horizontal="left" vertical="center" wrapText="1"/>
    </xf>
    <xf numFmtId="0" fontId="76" fillId="0" borderId="103" xfId="0" applyNumberFormat="1" applyFont="1" applyBorder="1">
      <alignment vertical="top" wrapText="1"/>
    </xf>
    <xf numFmtId="0" fontId="83" fillId="0" borderId="58" xfId="0" applyNumberFormat="1" applyFont="1" applyFill="1" applyBorder="1" applyAlignment="1">
      <alignment horizontal="left" vertical="top" wrapText="1"/>
    </xf>
    <xf numFmtId="0" fontId="76" fillId="0" borderId="58" xfId="0" applyNumberFormat="1" applyFont="1" applyFill="1" applyBorder="1" applyAlignment="1">
      <alignment horizontal="center" vertical="center" wrapText="1"/>
    </xf>
    <xf numFmtId="0" fontId="76" fillId="0" borderId="73" xfId="0" applyNumberFormat="1" applyFont="1" applyFill="1" applyBorder="1" applyAlignment="1">
      <alignment horizontal="left" vertical="top" wrapText="1"/>
    </xf>
    <xf numFmtId="0" fontId="64" fillId="25" borderId="62" xfId="1" applyFont="1" applyFill="1" applyBorder="1" applyAlignment="1">
      <alignment horizontal="left" vertical="top" wrapText="1"/>
    </xf>
    <xf numFmtId="0" fontId="85" fillId="28" borderId="171" xfId="0" applyNumberFormat="1" applyFont="1" applyFill="1" applyBorder="1" applyAlignment="1">
      <alignment horizontal="left" vertical="top" wrapText="1"/>
    </xf>
    <xf numFmtId="0" fontId="85" fillId="28" borderId="103" xfId="0" applyNumberFormat="1" applyFont="1" applyFill="1" applyBorder="1" applyAlignment="1">
      <alignment vertical="top" wrapText="1"/>
    </xf>
    <xf numFmtId="0" fontId="23" fillId="28" borderId="67" xfId="0" applyFont="1" applyFill="1" applyBorder="1" applyAlignment="1">
      <alignment horizontal="left" vertical="top" wrapText="1"/>
    </xf>
    <xf numFmtId="0" fontId="60" fillId="0" borderId="34" xfId="0" applyFont="1" applyFill="1" applyBorder="1" applyAlignment="1">
      <alignment vertical="center" wrapText="1"/>
    </xf>
    <xf numFmtId="0" fontId="44" fillId="2" borderId="34" xfId="0" applyNumberFormat="1" applyFont="1" applyFill="1" applyBorder="1" applyAlignment="1">
      <alignment vertical="center" wrapText="1"/>
    </xf>
    <xf numFmtId="0" fontId="85" fillId="28" borderId="168" xfId="0" applyNumberFormat="1" applyFont="1" applyFill="1" applyBorder="1" applyAlignment="1">
      <alignment vertical="top" wrapText="1"/>
    </xf>
    <xf numFmtId="0" fontId="85" fillId="28" borderId="58" xfId="0" applyNumberFormat="1" applyFont="1" applyFill="1" applyBorder="1" applyAlignment="1">
      <alignment vertical="top" wrapText="1"/>
    </xf>
    <xf numFmtId="0" fontId="50" fillId="25" borderId="58" xfId="1" applyFont="1" applyFill="1" applyBorder="1" applyAlignment="1">
      <alignment horizontal="left" vertical="top" wrapText="1"/>
    </xf>
    <xf numFmtId="0" fontId="50" fillId="0" borderId="101" xfId="0" applyNumberFormat="1" applyFont="1" applyFill="1" applyBorder="1" applyAlignment="1">
      <alignment horizontal="left" vertical="top" wrapText="1"/>
    </xf>
    <xf numFmtId="0" fontId="17" fillId="28" borderId="58" xfId="5" applyNumberFormat="1" applyFont="1" applyFill="1" applyBorder="1" applyAlignment="1">
      <alignment horizontal="center" vertical="center" wrapText="1"/>
    </xf>
    <xf numFmtId="0" fontId="17" fillId="11" borderId="30" xfId="5" applyNumberFormat="1" applyFont="1" applyFill="1" applyBorder="1">
      <alignment vertical="top" wrapText="1"/>
    </xf>
    <xf numFmtId="0" fontId="17" fillId="14" borderId="58" xfId="5" applyNumberFormat="1" applyFont="1" applyFill="1" applyBorder="1" applyAlignment="1">
      <alignment horizontal="center" vertical="top" wrapText="1"/>
    </xf>
    <xf numFmtId="0" fontId="12" fillId="12" borderId="80" xfId="0" applyNumberFormat="1" applyFont="1" applyFill="1" applyBorder="1" applyAlignment="1">
      <alignment horizontal="center" vertical="center" wrapText="1"/>
    </xf>
    <xf numFmtId="0" fontId="0" fillId="0" borderId="81" xfId="0" applyFill="1" applyBorder="1" applyAlignment="1">
      <alignment horizontal="center" vertical="center" wrapText="1" readingOrder="1"/>
    </xf>
    <xf numFmtId="0" fontId="0" fillId="0" borderId="53" xfId="0" applyFill="1" applyBorder="1" applyAlignment="1">
      <alignment horizontal="center" vertical="center" wrapText="1" readingOrder="1"/>
    </xf>
    <xf numFmtId="0" fontId="0" fillId="28" borderId="53" xfId="0" applyFill="1" applyBorder="1" applyAlignment="1">
      <alignment horizontal="center" vertical="center" wrapText="1"/>
    </xf>
    <xf numFmtId="0" fontId="0" fillId="11" borderId="28" xfId="0" applyNumberFormat="1" applyFont="1" applyFill="1" applyBorder="1" applyAlignment="1">
      <alignment vertical="center" wrapText="1"/>
    </xf>
    <xf numFmtId="0" fontId="0" fillId="0" borderId="157" xfId="0" applyFill="1" applyBorder="1" applyAlignment="1">
      <alignment horizontal="center" vertical="center" wrapText="1" readingOrder="1"/>
    </xf>
    <xf numFmtId="0" fontId="50" fillId="0" borderId="152" xfId="0" applyFont="1" applyFill="1" applyBorder="1" applyAlignment="1">
      <alignment horizontal="center" vertical="center" wrapText="1" readingOrder="1"/>
    </xf>
    <xf numFmtId="0" fontId="0" fillId="28" borderId="158" xfId="0" applyFill="1" applyBorder="1" applyAlignment="1">
      <alignment horizontal="center" vertical="center" wrapText="1"/>
    </xf>
    <xf numFmtId="0" fontId="0" fillId="0" borderId="153" xfId="0" applyFill="1" applyBorder="1" applyAlignment="1">
      <alignment horizontal="center" vertical="center" wrapText="1" readingOrder="1"/>
    </xf>
    <xf numFmtId="0" fontId="0" fillId="11" borderId="31" xfId="0" applyNumberFormat="1" applyFont="1" applyFill="1" applyBorder="1" applyAlignment="1">
      <alignment vertical="center" wrapText="1"/>
    </xf>
    <xf numFmtId="0" fontId="78" fillId="28" borderId="99" xfId="1" applyFont="1" applyFill="1" applyBorder="1" applyAlignment="1">
      <alignment horizontal="center" vertical="center" wrapText="1"/>
    </xf>
    <xf numFmtId="0" fontId="0" fillId="0" borderId="30" xfId="0" applyNumberFormat="1" applyFont="1" applyFill="1" applyBorder="1" applyAlignment="1">
      <alignment vertical="center" wrapText="1"/>
    </xf>
    <xf numFmtId="49" fontId="12" fillId="4" borderId="208" xfId="0" applyNumberFormat="1" applyFont="1" applyFill="1" applyBorder="1" applyAlignment="1">
      <alignment horizontal="center" vertical="center" wrapText="1"/>
    </xf>
    <xf numFmtId="0" fontId="0" fillId="26" borderId="53" xfId="0" applyFill="1" applyBorder="1" applyAlignment="1">
      <alignment horizontal="center" vertical="center" wrapText="1"/>
    </xf>
    <xf numFmtId="0" fontId="0" fillId="2" borderId="10" xfId="0" applyFill="1" applyBorder="1">
      <alignment vertical="top" wrapText="1"/>
    </xf>
    <xf numFmtId="0" fontId="0" fillId="2" borderId="30" xfId="0" applyFill="1" applyBorder="1">
      <alignment vertical="top" wrapText="1"/>
    </xf>
    <xf numFmtId="0" fontId="0" fillId="2" borderId="7" xfId="0" applyFill="1" applyBorder="1">
      <alignment vertical="top" wrapText="1"/>
    </xf>
    <xf numFmtId="0" fontId="0" fillId="0" borderId="0" xfId="0" applyNumberFormat="1">
      <alignment vertical="top" wrapText="1"/>
    </xf>
    <xf numFmtId="0" fontId="24" fillId="2" borderId="58" xfId="0" applyFont="1" applyFill="1" applyBorder="1" applyAlignment="1">
      <alignment horizontal="center" vertical="center" wrapText="1"/>
    </xf>
    <xf numFmtId="0" fontId="24" fillId="0" borderId="65" xfId="0" applyNumberFormat="1" applyFont="1" applyFill="1" applyBorder="1" applyAlignment="1">
      <alignment horizontal="center" vertical="center" wrapText="1"/>
    </xf>
    <xf numFmtId="0" fontId="24" fillId="0" borderId="58" xfId="0" applyNumberFormat="1" applyFont="1" applyFill="1" applyBorder="1" applyAlignment="1">
      <alignment horizontal="center" vertical="center" wrapText="1"/>
    </xf>
    <xf numFmtId="0" fontId="35" fillId="6" borderId="57" xfId="0" applyNumberFormat="1" applyFont="1" applyFill="1" applyBorder="1" applyAlignment="1">
      <alignment horizontal="center" vertical="center" wrapText="1"/>
    </xf>
    <xf numFmtId="0" fontId="24" fillId="0" borderId="169" xfId="0" applyNumberFormat="1" applyFont="1" applyFill="1" applyBorder="1" applyAlignment="1">
      <alignment horizontal="left" vertical="top" wrapText="1"/>
    </xf>
    <xf numFmtId="49" fontId="64" fillId="2" borderId="75" xfId="0" applyNumberFormat="1" applyFont="1" applyFill="1" applyBorder="1" applyAlignment="1">
      <alignment horizontal="left" vertical="top" wrapText="1"/>
    </xf>
    <xf numFmtId="0" fontId="24" fillId="11" borderId="30" xfId="0" applyNumberFormat="1" applyFont="1" applyFill="1" applyBorder="1" applyAlignment="1">
      <alignment horizontal="right" vertical="top" wrapText="1"/>
    </xf>
    <xf numFmtId="0" fontId="35" fillId="13" borderId="58" xfId="0" applyNumberFormat="1" applyFont="1" applyFill="1" applyBorder="1" applyAlignment="1">
      <alignment vertical="center" wrapText="1"/>
    </xf>
    <xf numFmtId="0" fontId="24" fillId="12" borderId="58" xfId="0" applyNumberFormat="1" applyFont="1" applyFill="1" applyBorder="1" applyAlignment="1">
      <alignment horizontal="center" vertical="top" wrapText="1"/>
    </xf>
    <xf numFmtId="49" fontId="24" fillId="2" borderId="58" xfId="2" applyNumberFormat="1" applyFont="1" applyFill="1" applyBorder="1" applyAlignment="1">
      <alignment vertical="top" wrapText="1"/>
    </xf>
    <xf numFmtId="49" fontId="11" fillId="3" borderId="5" xfId="0" applyNumberFormat="1" applyFont="1" applyFill="1" applyBorder="1" applyAlignment="1">
      <alignment horizontal="center" vertical="center" wrapText="1"/>
    </xf>
    <xf numFmtId="49" fontId="11" fillId="3" borderId="30" xfId="0" applyNumberFormat="1" applyFont="1" applyFill="1" applyBorder="1" applyAlignment="1">
      <alignment horizontal="center" vertical="center" wrapText="1"/>
    </xf>
    <xf numFmtId="49" fontId="11" fillId="3" borderId="37" xfId="0" applyNumberFormat="1" applyFont="1" applyFill="1" applyBorder="1" applyAlignment="1">
      <alignment horizontal="center" vertical="center" wrapText="1"/>
    </xf>
    <xf numFmtId="0" fontId="0" fillId="2" borderId="4" xfId="0" applyFont="1" applyFill="1" applyBorder="1" applyAlignment="1">
      <alignment vertical="top" wrapText="1"/>
    </xf>
    <xf numFmtId="49" fontId="11" fillId="12" borderId="123" xfId="0" applyNumberFormat="1" applyFont="1" applyFill="1" applyBorder="1" applyAlignment="1">
      <alignment horizontal="center" vertical="center" wrapText="1"/>
    </xf>
    <xf numFmtId="49" fontId="11" fillId="12" borderId="124" xfId="0" applyNumberFormat="1" applyFont="1" applyFill="1" applyBorder="1" applyAlignment="1">
      <alignment horizontal="center" vertical="center" wrapText="1"/>
    </xf>
    <xf numFmtId="49" fontId="11" fillId="12" borderId="63" xfId="0" applyNumberFormat="1" applyFont="1" applyFill="1" applyBorder="1" applyAlignment="1">
      <alignment horizontal="center" vertical="center" wrapText="1"/>
    </xf>
    <xf numFmtId="49" fontId="11" fillId="12" borderId="64" xfId="0" applyNumberFormat="1" applyFont="1" applyFill="1" applyBorder="1" applyAlignment="1">
      <alignment horizontal="center" vertical="center" wrapText="1"/>
    </xf>
    <xf numFmtId="49" fontId="11" fillId="12" borderId="65" xfId="0" applyNumberFormat="1" applyFont="1" applyFill="1" applyBorder="1" applyAlignment="1">
      <alignment horizontal="center" vertical="center" wrapText="1"/>
    </xf>
    <xf numFmtId="49" fontId="11" fillId="12" borderId="66" xfId="0" applyNumberFormat="1" applyFont="1" applyFill="1" applyBorder="1" applyAlignment="1">
      <alignment horizontal="center" vertical="center" wrapText="1"/>
    </xf>
    <xf numFmtId="49" fontId="11" fillId="3" borderId="16" xfId="0" applyNumberFormat="1" applyFont="1" applyFill="1" applyBorder="1" applyAlignment="1">
      <alignment horizontal="center" vertical="center" wrapText="1"/>
    </xf>
    <xf numFmtId="49" fontId="11" fillId="3" borderId="52" xfId="0" applyNumberFormat="1" applyFont="1" applyFill="1" applyBorder="1" applyAlignment="1">
      <alignment horizontal="center" vertical="center" wrapText="1"/>
    </xf>
    <xf numFmtId="0" fontId="0" fillId="2" borderId="17" xfId="0" applyFont="1" applyFill="1" applyBorder="1" applyAlignment="1">
      <alignment vertical="top" wrapText="1"/>
    </xf>
    <xf numFmtId="0" fontId="0" fillId="2" borderId="18" xfId="0" applyFont="1" applyFill="1" applyBorder="1" applyAlignment="1">
      <alignment vertical="top" wrapText="1"/>
    </xf>
    <xf numFmtId="0" fontId="0" fillId="2" borderId="16" xfId="0" applyFont="1" applyFill="1" applyBorder="1" applyAlignment="1">
      <alignment vertical="top" wrapText="1"/>
    </xf>
    <xf numFmtId="49" fontId="68" fillId="24" borderId="58" xfId="0" applyNumberFormat="1" applyFont="1" applyFill="1" applyBorder="1" applyAlignment="1">
      <alignment horizontal="center" vertical="center"/>
    </xf>
    <xf numFmtId="49" fontId="16" fillId="0" borderId="30" xfId="2" applyNumberFormat="1" applyFont="1" applyFill="1" applyBorder="1" applyAlignment="1">
      <alignment horizontal="center" vertical="center"/>
    </xf>
    <xf numFmtId="49" fontId="16" fillId="0" borderId="30" xfId="0" applyNumberFormat="1" applyFont="1" applyFill="1" applyBorder="1" applyAlignment="1">
      <alignment horizontal="center" vertical="center" wrapText="1"/>
    </xf>
    <xf numFmtId="0" fontId="24" fillId="0" borderId="120" xfId="2" applyNumberFormat="1" applyFont="1" applyBorder="1" applyAlignment="1">
      <alignment horizontal="left" vertical="top" wrapText="1"/>
    </xf>
    <xf numFmtId="49" fontId="0" fillId="2" borderId="128" xfId="2" applyNumberFormat="1" applyFont="1" applyFill="1" applyBorder="1" applyAlignment="1">
      <alignment horizontal="left" vertical="top" wrapText="1"/>
    </xf>
    <xf numFmtId="49" fontId="24" fillId="2" borderId="175" xfId="2" applyNumberFormat="1" applyFont="1" applyFill="1" applyBorder="1" applyAlignment="1">
      <alignment horizontal="left" vertical="top" wrapText="1"/>
    </xf>
    <xf numFmtId="49" fontId="24" fillId="2" borderId="176" xfId="2" applyNumberFormat="1" applyFont="1" applyFill="1" applyBorder="1" applyAlignment="1">
      <alignment horizontal="left" vertical="top" wrapText="1"/>
    </xf>
    <xf numFmtId="49" fontId="24" fillId="2" borderId="58" xfId="0" applyNumberFormat="1" applyFont="1" applyFill="1" applyBorder="1" applyAlignment="1">
      <alignment horizontal="center" vertical="center" wrapText="1"/>
    </xf>
    <xf numFmtId="0" fontId="24" fillId="0" borderId="30" xfId="2" applyNumberFormat="1" applyFont="1" applyAlignment="1">
      <alignment horizontal="center" vertical="top" wrapText="1"/>
    </xf>
    <xf numFmtId="49" fontId="68" fillId="24" borderId="5" xfId="2" applyNumberFormat="1" applyFont="1" applyFill="1" applyBorder="1" applyAlignment="1">
      <alignment horizontal="center" vertical="center" wrapText="1"/>
    </xf>
    <xf numFmtId="49" fontId="68" fillId="24" borderId="30" xfId="2" applyNumberFormat="1" applyFont="1" applyFill="1" applyBorder="1" applyAlignment="1">
      <alignment horizontal="center" vertical="center" wrapText="1"/>
    </xf>
    <xf numFmtId="49" fontId="16" fillId="24" borderId="58" xfId="2" applyNumberFormat="1" applyFont="1" applyFill="1" applyBorder="1" applyAlignment="1">
      <alignment horizontal="center" vertical="center"/>
    </xf>
    <xf numFmtId="49" fontId="11" fillId="3" borderId="115" xfId="0" applyNumberFormat="1" applyFont="1" applyFill="1" applyBorder="1" applyAlignment="1">
      <alignment horizontal="center" vertical="center" wrapText="1"/>
    </xf>
    <xf numFmtId="49" fontId="11" fillId="3" borderId="70" xfId="0" applyNumberFormat="1" applyFont="1" applyFill="1" applyBorder="1" applyAlignment="1">
      <alignment horizontal="center" vertical="center" wrapText="1"/>
    </xf>
    <xf numFmtId="49" fontId="11" fillId="3" borderId="116" xfId="0" applyNumberFormat="1" applyFont="1" applyFill="1" applyBorder="1" applyAlignment="1">
      <alignment horizontal="center" vertical="center" wrapText="1"/>
    </xf>
    <xf numFmtId="0" fontId="53" fillId="0" borderId="112" xfId="0" applyFont="1" applyBorder="1" applyAlignment="1">
      <alignment horizontal="left" vertical="center" wrapText="1"/>
    </xf>
    <xf numFmtId="0" fontId="53" fillId="0" borderId="113" xfId="0" applyFont="1" applyBorder="1" applyAlignment="1">
      <alignment horizontal="left" vertical="center" wrapText="1"/>
    </xf>
    <xf numFmtId="0" fontId="53" fillId="0" borderId="105" xfId="0" applyFont="1" applyBorder="1" applyAlignment="1">
      <alignment horizontal="center" vertical="center" wrapText="1"/>
    </xf>
    <xf numFmtId="0" fontId="53" fillId="0" borderId="110" xfId="0" applyFont="1" applyBorder="1" applyAlignment="1">
      <alignment horizontal="center" vertical="center" wrapText="1"/>
    </xf>
    <xf numFmtId="0" fontId="53" fillId="0" borderId="106" xfId="0" applyFont="1" applyBorder="1" applyAlignment="1">
      <alignment horizontal="center" vertical="center" wrapText="1"/>
    </xf>
    <xf numFmtId="0" fontId="11" fillId="11" borderId="69" xfId="0" applyNumberFormat="1" applyFont="1" applyFill="1" applyBorder="1" applyAlignment="1">
      <alignment horizontal="center" vertical="top" wrapText="1"/>
    </xf>
    <xf numFmtId="0" fontId="19" fillId="11" borderId="30" xfId="0" applyNumberFormat="1" applyFont="1" applyFill="1" applyBorder="1" applyAlignment="1">
      <alignment horizontal="center" vertical="center" wrapText="1"/>
    </xf>
    <xf numFmtId="0" fontId="48" fillId="24" borderId="30" xfId="0" applyNumberFormat="1" applyFont="1" applyFill="1" applyBorder="1" applyAlignment="1">
      <alignment horizontal="center" vertical="center" wrapText="1"/>
    </xf>
    <xf numFmtId="0" fontId="12" fillId="6" borderId="65" xfId="0" applyNumberFormat="1" applyFont="1" applyFill="1" applyBorder="1" applyAlignment="1">
      <alignment horizontal="center" vertical="center" wrapText="1"/>
    </xf>
    <xf numFmtId="0" fontId="12" fillId="6" borderId="66" xfId="0" applyNumberFormat="1" applyFont="1" applyFill="1" applyBorder="1" applyAlignment="1">
      <alignment horizontal="center" vertical="center" wrapText="1"/>
    </xf>
    <xf numFmtId="0" fontId="12" fillId="6" borderId="30" xfId="0" applyNumberFormat="1" applyFont="1" applyFill="1" applyBorder="1" applyAlignment="1">
      <alignment horizontal="center" vertical="center" wrapText="1"/>
    </xf>
    <xf numFmtId="0" fontId="12" fillId="6" borderId="72" xfId="0" applyNumberFormat="1" applyFont="1" applyFill="1" applyBorder="1" applyAlignment="1">
      <alignment horizontal="center" vertical="center" wrapText="1"/>
    </xf>
    <xf numFmtId="0" fontId="12" fillId="31" borderId="62" xfId="0" applyNumberFormat="1" applyFont="1" applyFill="1" applyBorder="1" applyAlignment="1">
      <alignment horizontal="center" vertical="center" wrapText="1"/>
    </xf>
    <xf numFmtId="0" fontId="12" fillId="31" borderId="150" xfId="0" applyNumberFormat="1" applyFont="1" applyFill="1" applyBorder="1" applyAlignment="1">
      <alignment horizontal="center" vertical="center" wrapText="1"/>
    </xf>
    <xf numFmtId="0" fontId="12" fillId="31" borderId="103" xfId="0" applyNumberFormat="1" applyFont="1" applyFill="1" applyBorder="1" applyAlignment="1">
      <alignment horizontal="center" vertical="center" wrapText="1"/>
    </xf>
    <xf numFmtId="0" fontId="0" fillId="0" borderId="73" xfId="0" applyNumberFormat="1" applyFont="1" applyFill="1" applyBorder="1" applyAlignment="1">
      <alignment horizontal="center" vertical="center" wrapText="1"/>
    </xf>
    <xf numFmtId="0" fontId="0" fillId="0" borderId="63" xfId="0" applyNumberFormat="1" applyFont="1" applyFill="1" applyBorder="1" applyAlignment="1">
      <alignment horizontal="center" vertical="center" wrapText="1"/>
    </xf>
    <xf numFmtId="0" fontId="0" fillId="0" borderId="75" xfId="0" applyNumberFormat="1" applyFont="1" applyFill="1" applyBorder="1" applyAlignment="1">
      <alignment horizontal="center" vertical="center" wrapText="1"/>
    </xf>
    <xf numFmtId="0" fontId="0" fillId="14" borderId="69" xfId="0" applyNumberFormat="1" applyFont="1" applyFill="1" applyBorder="1" applyAlignment="1">
      <alignment horizontal="center" vertical="top" wrapText="1"/>
    </xf>
    <xf numFmtId="0" fontId="0" fillId="14" borderId="30" xfId="0" applyNumberFormat="1" applyFont="1" applyFill="1" applyBorder="1" applyAlignment="1">
      <alignment horizontal="center" vertical="top" wrapText="1"/>
    </xf>
    <xf numFmtId="0" fontId="0" fillId="14" borderId="70" xfId="0" applyNumberFormat="1" applyFont="1" applyFill="1" applyBorder="1" applyAlignment="1">
      <alignment horizontal="center" vertical="top" wrapText="1"/>
    </xf>
    <xf numFmtId="0" fontId="0" fillId="31" borderId="65" xfId="0" applyNumberFormat="1" applyFont="1" applyFill="1" applyBorder="1" applyAlignment="1">
      <alignment horizontal="center" vertical="top" wrapText="1"/>
    </xf>
    <xf numFmtId="0" fontId="0" fillId="31" borderId="66" xfId="0" applyNumberFormat="1" applyFont="1" applyFill="1" applyBorder="1" applyAlignment="1">
      <alignment horizontal="center" vertical="top" wrapText="1"/>
    </xf>
    <xf numFmtId="0" fontId="0" fillId="5" borderId="64" xfId="0" applyNumberFormat="1" applyFont="1" applyFill="1" applyBorder="1" applyAlignment="1">
      <alignment horizontal="center" vertical="center" wrapText="1"/>
    </xf>
    <xf numFmtId="0" fontId="0" fillId="31" borderId="65" xfId="0" applyNumberFormat="1" applyFont="1" applyFill="1" applyBorder="1" applyAlignment="1">
      <alignment horizontal="center" vertical="center" wrapText="1"/>
    </xf>
    <xf numFmtId="0" fontId="0" fillId="31" borderId="71" xfId="0" applyNumberFormat="1" applyFont="1" applyFill="1" applyBorder="1" applyAlignment="1">
      <alignment horizontal="center" vertical="center" wrapText="1"/>
    </xf>
    <xf numFmtId="0" fontId="0" fillId="31" borderId="66" xfId="0" applyNumberFormat="1" applyFont="1" applyFill="1" applyBorder="1" applyAlignment="1">
      <alignment horizontal="center" vertical="center" wrapText="1"/>
    </xf>
    <xf numFmtId="0" fontId="0" fillId="0" borderId="41" xfId="0" applyNumberFormat="1" applyFont="1" applyFill="1" applyBorder="1" applyAlignment="1">
      <alignment horizontal="center" vertical="center" wrapText="1"/>
    </xf>
    <xf numFmtId="0" fontId="0" fillId="2" borderId="30" xfId="0" applyNumberFormat="1" applyFont="1" applyFill="1" applyBorder="1" applyAlignment="1">
      <alignment horizontal="center" vertical="center" wrapText="1"/>
    </xf>
    <xf numFmtId="0" fontId="12" fillId="31" borderId="65" xfId="0" applyNumberFormat="1" applyFont="1" applyFill="1" applyBorder="1" applyAlignment="1">
      <alignment horizontal="center" vertical="center" wrapText="1"/>
    </xf>
    <xf numFmtId="0" fontId="12" fillId="31" borderId="71" xfId="0" applyNumberFormat="1" applyFont="1" applyFill="1" applyBorder="1" applyAlignment="1">
      <alignment horizontal="center" vertical="center" wrapText="1"/>
    </xf>
    <xf numFmtId="0" fontId="12" fillId="31" borderId="66" xfId="0" applyNumberFormat="1" applyFont="1" applyFill="1" applyBorder="1" applyAlignment="1">
      <alignment horizontal="center" vertical="center" wrapText="1"/>
    </xf>
    <xf numFmtId="0" fontId="18" fillId="31" borderId="65" xfId="0" applyNumberFormat="1" applyFont="1" applyFill="1" applyBorder="1" applyAlignment="1">
      <alignment horizontal="center" vertical="center" wrapText="1"/>
    </xf>
    <xf numFmtId="0" fontId="18" fillId="31" borderId="71" xfId="0" applyNumberFormat="1" applyFont="1" applyFill="1" applyBorder="1" applyAlignment="1">
      <alignment horizontal="center" vertical="center" wrapText="1"/>
    </xf>
    <xf numFmtId="0" fontId="18" fillId="31" borderId="66" xfId="0" applyNumberFormat="1" applyFont="1" applyFill="1" applyBorder="1" applyAlignment="1">
      <alignment horizontal="center" vertical="center" wrapText="1"/>
    </xf>
    <xf numFmtId="0" fontId="0" fillId="0" borderId="76" xfId="0" applyNumberFormat="1" applyFont="1" applyFill="1" applyBorder="1" applyAlignment="1">
      <alignment horizontal="center" vertical="center" wrapText="1"/>
    </xf>
    <xf numFmtId="0" fontId="0" fillId="0" borderId="66" xfId="0" applyNumberFormat="1" applyFont="1" applyFill="1" applyBorder="1" applyAlignment="1">
      <alignment horizontal="center" vertical="center" wrapText="1"/>
    </xf>
    <xf numFmtId="0" fontId="0" fillId="14" borderId="103" xfId="0" applyNumberFormat="1" applyFont="1" applyFill="1" applyBorder="1" applyAlignment="1">
      <alignment horizontal="center" vertical="top" wrapText="1"/>
    </xf>
    <xf numFmtId="0" fontId="0" fillId="14" borderId="58" xfId="0" applyNumberFormat="1" applyFont="1" applyFill="1" applyBorder="1" applyAlignment="1">
      <alignment horizontal="center" vertical="top" wrapText="1"/>
    </xf>
    <xf numFmtId="0" fontId="18" fillId="28" borderId="105" xfId="0" applyNumberFormat="1" applyFont="1" applyFill="1" applyBorder="1" applyAlignment="1">
      <alignment horizontal="center" vertical="top" wrapText="1"/>
    </xf>
    <xf numFmtId="0" fontId="18" fillId="28" borderId="110" xfId="0" applyNumberFormat="1" applyFont="1" applyFill="1" applyBorder="1" applyAlignment="1">
      <alignment horizontal="center" vertical="top" wrapText="1"/>
    </xf>
    <xf numFmtId="0" fontId="77" fillId="31" borderId="65" xfId="8" applyNumberFormat="1" applyFill="1" applyBorder="1" applyAlignment="1">
      <alignment horizontal="center" vertical="top" wrapText="1"/>
    </xf>
    <xf numFmtId="0" fontId="77" fillId="31" borderId="71" xfId="8" applyNumberFormat="1" applyFill="1" applyBorder="1" applyAlignment="1">
      <alignment horizontal="center" vertical="top" wrapText="1"/>
    </xf>
    <xf numFmtId="0" fontId="77" fillId="31" borderId="66" xfId="8" applyNumberFormat="1" applyFill="1" applyBorder="1" applyAlignment="1">
      <alignment horizontal="center" vertical="top" wrapText="1"/>
    </xf>
    <xf numFmtId="0" fontId="17" fillId="0" borderId="64" xfId="0" applyNumberFormat="1" applyFont="1" applyFill="1" applyBorder="1" applyAlignment="1">
      <alignment horizontal="center" vertical="center" wrapText="1"/>
    </xf>
    <xf numFmtId="0" fontId="17" fillId="0" borderId="142" xfId="0" applyNumberFormat="1" applyFont="1" applyFill="1" applyBorder="1" applyAlignment="1">
      <alignment horizontal="center" vertical="center" wrapText="1"/>
    </xf>
    <xf numFmtId="0" fontId="0" fillId="2" borderId="33" xfId="0" applyNumberFormat="1" applyFont="1" applyFill="1" applyBorder="1" applyAlignment="1">
      <alignment horizontal="center" vertical="center" wrapText="1"/>
    </xf>
    <xf numFmtId="0" fontId="0" fillId="2" borderId="141" xfId="0" applyNumberFormat="1" applyFont="1" applyFill="1" applyBorder="1" applyAlignment="1">
      <alignment horizontal="center" vertical="center" wrapText="1"/>
    </xf>
    <xf numFmtId="0" fontId="0" fillId="2" borderId="10" xfId="0" applyNumberFormat="1" applyFont="1" applyFill="1" applyBorder="1" applyAlignment="1">
      <alignment horizontal="center" vertical="center" wrapText="1"/>
    </xf>
    <xf numFmtId="0" fontId="0" fillId="2" borderId="137" xfId="0" applyNumberFormat="1" applyFont="1" applyFill="1" applyBorder="1" applyAlignment="1">
      <alignment horizontal="center" vertical="center" wrapText="1"/>
    </xf>
    <xf numFmtId="0" fontId="24" fillId="2" borderId="30" xfId="0" applyNumberFormat="1" applyFont="1" applyFill="1" applyBorder="1" applyAlignment="1">
      <alignment horizontal="center" vertical="center" wrapText="1"/>
    </xf>
    <xf numFmtId="0" fontId="24" fillId="2" borderId="64" xfId="0" applyNumberFormat="1" applyFont="1" applyFill="1" applyBorder="1" applyAlignment="1">
      <alignment horizontal="center" vertical="center" wrapText="1"/>
    </xf>
    <xf numFmtId="0" fontId="24" fillId="2" borderId="142" xfId="0" applyNumberFormat="1" applyFont="1" applyFill="1" applyBorder="1" applyAlignment="1">
      <alignment horizontal="center" vertical="center" wrapText="1"/>
    </xf>
    <xf numFmtId="0" fontId="24" fillId="5" borderId="33" xfId="0" applyNumberFormat="1" applyFont="1" applyFill="1" applyBorder="1" applyAlignment="1">
      <alignment horizontal="center" vertical="center" wrapText="1"/>
    </xf>
    <xf numFmtId="0" fontId="0" fillId="5" borderId="10" xfId="0" applyNumberFormat="1" applyFont="1" applyFill="1" applyBorder="1" applyAlignment="1">
      <alignment horizontal="center" vertical="center" wrapText="1"/>
    </xf>
    <xf numFmtId="0" fontId="12" fillId="31" borderId="62" xfId="0" applyNumberFormat="1" applyFont="1" applyFill="1" applyBorder="1" applyAlignment="1">
      <alignment horizontal="center" vertical="top" wrapText="1"/>
    </xf>
    <xf numFmtId="0" fontId="12" fillId="31" borderId="150" xfId="0" applyNumberFormat="1" applyFont="1" applyFill="1" applyBorder="1" applyAlignment="1">
      <alignment horizontal="center" vertical="top" wrapText="1"/>
    </xf>
    <xf numFmtId="0" fontId="12" fillId="31" borderId="30" xfId="0" applyNumberFormat="1" applyFont="1" applyFill="1" applyBorder="1" applyAlignment="1">
      <alignment horizontal="center" vertical="top" wrapText="1"/>
    </xf>
    <xf numFmtId="0" fontId="12" fillId="31" borderId="103" xfId="0" applyNumberFormat="1" applyFont="1" applyFill="1" applyBorder="1" applyAlignment="1">
      <alignment horizontal="center" vertical="top" wrapText="1"/>
    </xf>
    <xf numFmtId="0" fontId="17" fillId="31" borderId="65" xfId="0" applyNumberFormat="1" applyFont="1" applyFill="1" applyBorder="1" applyAlignment="1">
      <alignment horizontal="center" vertical="center" wrapText="1"/>
    </xf>
    <xf numFmtId="0" fontId="17" fillId="31" borderId="71" xfId="0" applyNumberFormat="1" applyFont="1" applyFill="1" applyBorder="1" applyAlignment="1">
      <alignment horizontal="center" vertical="center" wrapText="1"/>
    </xf>
    <xf numFmtId="0" fontId="17" fillId="31" borderId="66" xfId="0" applyNumberFormat="1" applyFont="1" applyFill="1" applyBorder="1" applyAlignment="1">
      <alignment horizontal="center" vertical="center" wrapText="1"/>
    </xf>
    <xf numFmtId="0" fontId="35" fillId="23" borderId="110" xfId="0" applyNumberFormat="1" applyFont="1" applyFill="1" applyBorder="1" applyAlignment="1">
      <alignment horizontal="center" vertical="top" wrapText="1"/>
    </xf>
    <xf numFmtId="0" fontId="35" fillId="23" borderId="106" xfId="0" applyNumberFormat="1" applyFont="1" applyFill="1" applyBorder="1" applyAlignment="1">
      <alignment horizontal="center" vertical="top" wrapText="1"/>
    </xf>
    <xf numFmtId="0" fontId="12" fillId="5" borderId="110" xfId="0" applyNumberFormat="1" applyFont="1" applyFill="1" applyBorder="1" applyAlignment="1">
      <alignment horizontal="center" vertical="top" wrapText="1"/>
    </xf>
    <xf numFmtId="0" fontId="24" fillId="0" borderId="63" xfId="0" applyNumberFormat="1" applyFont="1" applyFill="1" applyBorder="1" applyAlignment="1">
      <alignment horizontal="left" vertical="top" wrapText="1"/>
    </xf>
    <xf numFmtId="0" fontId="76" fillId="2" borderId="62" xfId="0" applyNumberFormat="1" applyFont="1" applyFill="1" applyBorder="1" applyAlignment="1">
      <alignment horizontal="center" vertical="center" wrapText="1"/>
    </xf>
    <xf numFmtId="0" fontId="76" fillId="2" borderId="103" xfId="0" applyNumberFormat="1" applyFont="1" applyFill="1" applyBorder="1" applyAlignment="1">
      <alignment horizontal="center" vertical="center" wrapText="1"/>
    </xf>
    <xf numFmtId="0" fontId="19" fillId="11" borderId="20" xfId="0" applyNumberFormat="1" applyFont="1" applyFill="1" applyBorder="1" applyAlignment="1">
      <alignment horizontal="center" vertical="center" wrapText="1"/>
    </xf>
    <xf numFmtId="0" fontId="12" fillId="6" borderId="58" xfId="0" applyNumberFormat="1" applyFont="1" applyFill="1" applyBorder="1" applyAlignment="1">
      <alignment horizontal="center" vertical="center" wrapText="1"/>
    </xf>
    <xf numFmtId="0" fontId="17" fillId="2" borderId="110" xfId="0" applyNumberFormat="1" applyFont="1" applyFill="1" applyBorder="1" applyAlignment="1">
      <alignment horizontal="center" vertical="center" wrapText="1"/>
    </xf>
    <xf numFmtId="0" fontId="24" fillId="28" borderId="93" xfId="0" applyNumberFormat="1" applyFont="1" applyFill="1" applyBorder="1" applyAlignment="1">
      <alignment horizontal="center" vertical="center" wrapText="1"/>
    </xf>
    <xf numFmtId="0" fontId="24" fillId="28" borderId="30" xfId="0" applyNumberFormat="1" applyFont="1" applyFill="1" applyBorder="1" applyAlignment="1">
      <alignment horizontal="center" vertical="center" wrapText="1"/>
    </xf>
    <xf numFmtId="0" fontId="0" fillId="0" borderId="150" xfId="0" applyNumberFormat="1" applyFont="1" applyFill="1" applyBorder="1" applyAlignment="1">
      <alignment horizontal="center" vertical="center" wrapText="1"/>
    </xf>
    <xf numFmtId="0" fontId="12" fillId="31" borderId="72" xfId="0" applyNumberFormat="1" applyFont="1" applyFill="1" applyBorder="1" applyAlignment="1">
      <alignment horizontal="center" vertical="center" wrapText="1"/>
    </xf>
    <xf numFmtId="0" fontId="30" fillId="24" borderId="28" xfId="0" applyNumberFormat="1" applyFont="1" applyFill="1" applyBorder="1" applyAlignment="1">
      <alignment horizontal="center" vertical="center" wrapText="1"/>
    </xf>
    <xf numFmtId="0" fontId="24" fillId="2" borderId="159" xfId="0" applyNumberFormat="1" applyFont="1" applyFill="1" applyBorder="1" applyAlignment="1">
      <alignment horizontal="center" vertical="center" wrapText="1"/>
    </xf>
    <xf numFmtId="0" fontId="24" fillId="2" borderId="144" xfId="0" applyNumberFormat="1" applyFont="1" applyFill="1" applyBorder="1" applyAlignment="1">
      <alignment horizontal="center" vertical="center" wrapText="1"/>
    </xf>
    <xf numFmtId="0" fontId="24" fillId="2" borderId="33" xfId="0" applyNumberFormat="1" applyFont="1" applyFill="1" applyBorder="1" applyAlignment="1">
      <alignment horizontal="center" vertical="center" wrapText="1"/>
    </xf>
    <xf numFmtId="0" fontId="24" fillId="2" borderId="149" xfId="0" applyNumberFormat="1" applyFont="1" applyFill="1" applyBorder="1" applyAlignment="1">
      <alignment horizontal="center" vertical="center" wrapText="1"/>
    </xf>
    <xf numFmtId="0" fontId="24" fillId="2" borderId="10" xfId="0" applyNumberFormat="1" applyFont="1" applyFill="1" applyBorder="1" applyAlignment="1">
      <alignment horizontal="center" vertical="center" wrapText="1"/>
    </xf>
    <xf numFmtId="0" fontId="24" fillId="0" borderId="41" xfId="0" applyNumberFormat="1" applyFont="1" applyFill="1" applyBorder="1" applyAlignment="1">
      <alignment horizontal="center" vertical="center" wrapText="1"/>
    </xf>
    <xf numFmtId="0" fontId="24" fillId="0" borderId="25" xfId="0" applyNumberFormat="1" applyFont="1" applyFill="1" applyBorder="1" applyAlignment="1">
      <alignment horizontal="center" vertical="center" wrapText="1"/>
    </xf>
    <xf numFmtId="0" fontId="24" fillId="0" borderId="32" xfId="0" applyNumberFormat="1" applyFont="1" applyFill="1" applyBorder="1" applyAlignment="1">
      <alignment horizontal="center" vertical="center" wrapText="1"/>
    </xf>
    <xf numFmtId="0" fontId="0" fillId="2" borderId="165" xfId="0" applyNumberFormat="1" applyFont="1" applyFill="1" applyBorder="1" applyAlignment="1">
      <alignment horizontal="center" vertical="center" wrapText="1"/>
    </xf>
    <xf numFmtId="0" fontId="0" fillId="2" borderId="64" xfId="0" applyNumberFormat="1" applyFont="1" applyFill="1" applyBorder="1" applyAlignment="1">
      <alignment horizontal="center" vertical="center" wrapText="1"/>
    </xf>
    <xf numFmtId="0" fontId="18" fillId="0" borderId="110" xfId="0" applyNumberFormat="1" applyFont="1" applyFill="1" applyBorder="1" applyAlignment="1">
      <alignment horizontal="center" vertical="top" wrapText="1"/>
    </xf>
    <xf numFmtId="0" fontId="12" fillId="6" borderId="71" xfId="0" applyNumberFormat="1" applyFont="1" applyFill="1" applyBorder="1" applyAlignment="1">
      <alignment horizontal="center" vertical="center" wrapText="1"/>
    </xf>
    <xf numFmtId="0" fontId="12" fillId="6" borderId="84" xfId="0" applyNumberFormat="1" applyFont="1" applyFill="1" applyBorder="1" applyAlignment="1">
      <alignment horizontal="center" vertical="center" wrapText="1"/>
    </xf>
    <xf numFmtId="0" fontId="17" fillId="0" borderId="159" xfId="0" applyNumberFormat="1" applyFont="1" applyFill="1" applyBorder="1" applyAlignment="1">
      <alignment horizontal="center" vertical="center" wrapText="1"/>
    </xf>
    <xf numFmtId="0" fontId="17" fillId="0" borderId="144" xfId="0" applyNumberFormat="1" applyFont="1" applyFill="1" applyBorder="1" applyAlignment="1">
      <alignment horizontal="center" vertical="center" wrapText="1"/>
    </xf>
    <xf numFmtId="0" fontId="17" fillId="0" borderId="33" xfId="0" applyNumberFormat="1" applyFont="1" applyFill="1" applyBorder="1" applyAlignment="1">
      <alignment horizontal="center" vertical="center" wrapText="1"/>
    </xf>
    <xf numFmtId="0" fontId="17" fillId="0" borderId="149" xfId="0" applyNumberFormat="1" applyFont="1" applyFill="1" applyBorder="1" applyAlignment="1" applyProtection="1">
      <alignment horizontal="center" vertical="center" wrapText="1"/>
    </xf>
    <xf numFmtId="0" fontId="17" fillId="0" borderId="10" xfId="0" applyNumberFormat="1" applyFont="1" applyFill="1" applyBorder="1" applyAlignment="1" applyProtection="1">
      <alignment horizontal="center" vertical="center" wrapText="1"/>
    </xf>
    <xf numFmtId="0" fontId="35" fillId="31" borderId="65" xfId="0" applyNumberFormat="1" applyFont="1" applyFill="1" applyBorder="1" applyAlignment="1">
      <alignment horizontal="center" vertical="center" wrapText="1"/>
    </xf>
    <xf numFmtId="0" fontId="35" fillId="31" borderId="71" xfId="0" applyNumberFormat="1" applyFont="1" applyFill="1" applyBorder="1" applyAlignment="1">
      <alignment horizontal="center" vertical="center" wrapText="1"/>
    </xf>
    <xf numFmtId="0" fontId="35" fillId="31" borderId="66" xfId="0" applyNumberFormat="1" applyFont="1" applyFill="1" applyBorder="1" applyAlignment="1">
      <alignment horizontal="center" vertical="center" wrapText="1"/>
    </xf>
    <xf numFmtId="0" fontId="30" fillId="24" borderId="20" xfId="0" applyNumberFormat="1" applyFont="1" applyFill="1" applyBorder="1" applyAlignment="1">
      <alignment horizontal="center" vertical="center" wrapText="1"/>
    </xf>
    <xf numFmtId="0" fontId="30" fillId="24" borderId="29" xfId="0" applyNumberFormat="1" applyFont="1" applyFill="1" applyBorder="1" applyAlignment="1">
      <alignment horizontal="center" vertical="center" wrapText="1"/>
    </xf>
    <xf numFmtId="0" fontId="0" fillId="0" borderId="32" xfId="0" applyNumberFormat="1" applyFont="1" applyFill="1" applyBorder="1" applyAlignment="1">
      <alignment horizontal="center" vertical="center" wrapText="1"/>
    </xf>
    <xf numFmtId="0" fontId="24" fillId="2" borderId="76" xfId="0" applyNumberFormat="1" applyFont="1" applyFill="1" applyBorder="1" applyAlignment="1">
      <alignment horizontal="center" vertical="center" wrapText="1"/>
    </xf>
    <xf numFmtId="0" fontId="24" fillId="2" borderId="66" xfId="0" applyNumberFormat="1" applyFont="1" applyFill="1" applyBorder="1" applyAlignment="1">
      <alignment horizontal="center" vertical="center" wrapText="1"/>
    </xf>
    <xf numFmtId="0" fontId="24" fillId="2" borderId="74" xfId="0" applyNumberFormat="1" applyFont="1" applyFill="1" applyBorder="1" applyAlignment="1">
      <alignment horizontal="center" vertical="center" wrapText="1"/>
    </xf>
    <xf numFmtId="0" fontId="24" fillId="0" borderId="65" xfId="0" applyNumberFormat="1" applyFont="1" applyFill="1" applyBorder="1" applyAlignment="1">
      <alignment horizontal="center" vertical="center" wrapText="1"/>
    </xf>
    <xf numFmtId="0" fontId="24" fillId="0" borderId="73" xfId="0" applyNumberFormat="1" applyFont="1" applyFill="1" applyBorder="1" applyAlignment="1">
      <alignment horizontal="center" vertical="center" wrapText="1"/>
    </xf>
    <xf numFmtId="0" fontId="12" fillId="0" borderId="105" xfId="0" applyNumberFormat="1" applyFont="1" applyFill="1" applyBorder="1" applyAlignment="1">
      <alignment horizontal="center" vertical="top" wrapText="1"/>
    </xf>
    <xf numFmtId="0" fontId="12" fillId="0" borderId="110" xfId="0" applyNumberFormat="1" applyFont="1" applyFill="1" applyBorder="1" applyAlignment="1">
      <alignment horizontal="center" vertical="top" wrapText="1"/>
    </xf>
    <xf numFmtId="0" fontId="12" fillId="28" borderId="110" xfId="0" applyNumberFormat="1" applyFont="1" applyFill="1" applyBorder="1" applyAlignment="1">
      <alignment horizontal="center" vertical="top" wrapText="1"/>
    </xf>
    <xf numFmtId="0" fontId="0" fillId="0" borderId="25" xfId="0" applyNumberFormat="1" applyFont="1" applyFill="1" applyBorder="1" applyAlignment="1">
      <alignment horizontal="center" vertical="center" wrapText="1"/>
    </xf>
    <xf numFmtId="0" fontId="18" fillId="23" borderId="110" xfId="0" applyNumberFormat="1" applyFont="1" applyFill="1" applyBorder="1" applyAlignment="1">
      <alignment horizontal="center" vertical="top" wrapText="1"/>
    </xf>
    <xf numFmtId="0" fontId="18" fillId="23" borderId="106" xfId="0" applyNumberFormat="1" applyFont="1" applyFill="1" applyBorder="1" applyAlignment="1">
      <alignment horizontal="center" vertical="top" wrapText="1"/>
    </xf>
    <xf numFmtId="0" fontId="24" fillId="0" borderId="161" xfId="0" applyNumberFormat="1" applyFont="1" applyFill="1" applyBorder="1" applyAlignment="1">
      <alignment horizontal="center" vertical="center" wrapText="1"/>
    </xf>
    <xf numFmtId="0" fontId="24" fillId="0" borderId="58" xfId="0" applyNumberFormat="1" applyFont="1" applyFill="1" applyBorder="1" applyAlignment="1">
      <alignment horizontal="center" vertical="center" wrapText="1"/>
    </xf>
    <xf numFmtId="0" fontId="24" fillId="0" borderId="62" xfId="0" applyNumberFormat="1" applyFont="1" applyFill="1" applyBorder="1" applyAlignment="1">
      <alignment horizontal="center" vertical="center" wrapText="1"/>
    </xf>
    <xf numFmtId="0" fontId="24" fillId="2" borderId="111" xfId="0" applyNumberFormat="1" applyFont="1" applyFill="1" applyBorder="1" applyAlignment="1">
      <alignment horizontal="center" vertical="center" wrapText="1"/>
    </xf>
    <xf numFmtId="0" fontId="35" fillId="0" borderId="58" xfId="0" applyNumberFormat="1" applyFont="1" applyFill="1" applyBorder="1" applyAlignment="1">
      <alignment horizontal="center" vertical="top" wrapText="1"/>
    </xf>
    <xf numFmtId="0" fontId="35" fillId="0" borderId="62" xfId="0" applyNumberFormat="1" applyFont="1" applyFill="1" applyBorder="1" applyAlignment="1">
      <alignment horizontal="center" vertical="top" wrapText="1"/>
    </xf>
    <xf numFmtId="0" fontId="24" fillId="0" borderId="146" xfId="0" applyNumberFormat="1" applyFont="1" applyFill="1" applyBorder="1" applyAlignment="1">
      <alignment horizontal="center" vertical="center" wrapText="1"/>
    </xf>
    <xf numFmtId="0" fontId="24" fillId="0" borderId="145" xfId="0" applyNumberFormat="1" applyFont="1" applyFill="1" applyBorder="1" applyAlignment="1">
      <alignment horizontal="center" vertical="center" wrapText="1"/>
    </xf>
    <xf numFmtId="49" fontId="17" fillId="0" borderId="32" xfId="0" applyNumberFormat="1" applyFont="1" applyFill="1" applyBorder="1" applyAlignment="1">
      <alignment horizontal="center" vertical="center" wrapText="1" readingOrder="1"/>
    </xf>
    <xf numFmtId="0" fontId="45" fillId="0" borderId="73" xfId="0" applyNumberFormat="1" applyFont="1" applyFill="1" applyBorder="1" applyAlignment="1">
      <alignment horizontal="center" vertical="center" wrapText="1"/>
    </xf>
    <xf numFmtId="0" fontId="45" fillId="0" borderId="63" xfId="0" applyNumberFormat="1" applyFont="1" applyFill="1" applyBorder="1" applyAlignment="1">
      <alignment horizontal="center" vertical="center" wrapText="1"/>
    </xf>
    <xf numFmtId="0" fontId="45" fillId="0" borderId="75" xfId="0" applyNumberFormat="1" applyFont="1" applyFill="1" applyBorder="1" applyAlignment="1">
      <alignment horizontal="center" vertical="center" wrapText="1"/>
    </xf>
    <xf numFmtId="0" fontId="45" fillId="14" borderId="69" xfId="0" applyNumberFormat="1" applyFont="1" applyFill="1" applyBorder="1" applyAlignment="1">
      <alignment horizontal="center" vertical="top" wrapText="1"/>
    </xf>
    <xf numFmtId="0" fontId="45" fillId="14" borderId="30" xfId="0" applyNumberFormat="1" applyFont="1" applyFill="1" applyBorder="1" applyAlignment="1">
      <alignment horizontal="center" vertical="top" wrapText="1"/>
    </xf>
    <xf numFmtId="0" fontId="45" fillId="14" borderId="70" xfId="0" applyNumberFormat="1" applyFont="1" applyFill="1" applyBorder="1" applyAlignment="1">
      <alignment horizontal="center" vertical="top" wrapText="1"/>
    </xf>
    <xf numFmtId="0" fontId="50" fillId="31" borderId="65" xfId="1" applyFont="1" applyFill="1" applyBorder="1" applyAlignment="1">
      <alignment horizontal="center" vertical="center" wrapText="1"/>
    </xf>
    <xf numFmtId="0" fontId="50" fillId="31" borderId="71" xfId="1" applyFont="1" applyFill="1" applyBorder="1" applyAlignment="1">
      <alignment horizontal="center" vertical="center" wrapText="1"/>
    </xf>
    <xf numFmtId="0" fontId="50" fillId="31" borderId="66" xfId="1" applyFont="1" applyFill="1" applyBorder="1" applyAlignment="1">
      <alignment horizontal="center" vertical="center" wrapText="1"/>
    </xf>
    <xf numFmtId="49" fontId="19" fillId="11" borderId="20" xfId="0" applyNumberFormat="1" applyFont="1" applyFill="1" applyBorder="1" applyAlignment="1">
      <alignment horizontal="center" vertical="center" wrapText="1"/>
    </xf>
    <xf numFmtId="49" fontId="30" fillId="24" borderId="20" xfId="0" applyNumberFormat="1" applyFont="1" applyFill="1" applyBorder="1" applyAlignment="1">
      <alignment horizontal="center" vertical="center" wrapText="1"/>
    </xf>
    <xf numFmtId="49" fontId="30" fillId="24" borderId="29" xfId="0" applyNumberFormat="1" applyFont="1" applyFill="1" applyBorder="1" applyAlignment="1">
      <alignment horizontal="center" vertical="center" wrapText="1"/>
    </xf>
    <xf numFmtId="49" fontId="17" fillId="0" borderId="160" xfId="0" applyNumberFormat="1" applyFont="1" applyFill="1" applyBorder="1" applyAlignment="1">
      <alignment horizontal="center" vertical="center" wrapText="1" readingOrder="1"/>
    </xf>
    <xf numFmtId="49" fontId="17" fillId="0" borderId="41" xfId="0" applyNumberFormat="1" applyFont="1" applyFill="1" applyBorder="1" applyAlignment="1">
      <alignment horizontal="center" vertical="center" wrapText="1" readingOrder="1"/>
    </xf>
    <xf numFmtId="49" fontId="17" fillId="0" borderId="148" xfId="0" applyNumberFormat="1" applyFont="1" applyFill="1" applyBorder="1" applyAlignment="1">
      <alignment horizontal="center" vertical="center" wrapText="1" readingOrder="1"/>
    </xf>
    <xf numFmtId="49" fontId="17" fillId="0" borderId="25" xfId="0" applyNumberFormat="1" applyFont="1" applyFill="1" applyBorder="1" applyAlignment="1">
      <alignment horizontal="center" vertical="center" wrapText="1" readingOrder="1"/>
    </xf>
    <xf numFmtId="49" fontId="17" fillId="0" borderId="181" xfId="0" applyNumberFormat="1" applyFont="1" applyFill="1" applyBorder="1" applyAlignment="1">
      <alignment horizontal="center" vertical="center" wrapText="1" readingOrder="1"/>
    </xf>
    <xf numFmtId="49" fontId="80" fillId="0" borderId="105" xfId="0" applyNumberFormat="1" applyFont="1" applyFill="1" applyBorder="1" applyAlignment="1">
      <alignment horizontal="center" vertical="top" wrapText="1" readingOrder="1"/>
    </xf>
    <xf numFmtId="49" fontId="80" fillId="0" borderId="110" xfId="0" applyNumberFormat="1" applyFont="1" applyFill="1" applyBorder="1" applyAlignment="1">
      <alignment horizontal="center" vertical="top" wrapText="1" readingOrder="1"/>
    </xf>
    <xf numFmtId="0" fontId="50" fillId="0" borderId="165" xfId="1" applyFont="1" applyBorder="1" applyAlignment="1">
      <alignment horizontal="center" vertical="center" wrapText="1"/>
    </xf>
    <xf numFmtId="0" fontId="50" fillId="0" borderId="30" xfId="1" applyFont="1" applyBorder="1" applyAlignment="1">
      <alignment horizontal="center" vertical="center" wrapText="1"/>
    </xf>
    <xf numFmtId="49" fontId="17" fillId="5" borderId="25" xfId="0" applyNumberFormat="1" applyFont="1" applyFill="1" applyBorder="1" applyAlignment="1">
      <alignment horizontal="center" vertical="center" wrapText="1" readingOrder="1"/>
    </xf>
    <xf numFmtId="49" fontId="17" fillId="5" borderId="32" xfId="0" applyNumberFormat="1" applyFont="1" applyFill="1" applyBorder="1" applyAlignment="1">
      <alignment horizontal="center" vertical="center" wrapText="1" readingOrder="1"/>
    </xf>
    <xf numFmtId="49" fontId="24" fillId="0" borderId="41" xfId="0" applyNumberFormat="1" applyFont="1" applyFill="1" applyBorder="1" applyAlignment="1">
      <alignment horizontal="center" vertical="center" wrapText="1" readingOrder="1"/>
    </xf>
    <xf numFmtId="49" fontId="16" fillId="0" borderId="110" xfId="0" applyNumberFormat="1" applyFont="1" applyFill="1" applyBorder="1" applyAlignment="1">
      <alignment horizontal="center" vertical="top" wrapText="1" readingOrder="1"/>
    </xf>
    <xf numFmtId="49" fontId="12" fillId="6" borderId="71" xfId="0" applyNumberFormat="1" applyFont="1" applyFill="1" applyBorder="1" applyAlignment="1">
      <alignment horizontal="center" vertical="center" wrapText="1"/>
    </xf>
    <xf numFmtId="49" fontId="12" fillId="6" borderId="84" xfId="0" applyNumberFormat="1" applyFont="1" applyFill="1" applyBorder="1" applyAlignment="1">
      <alignment horizontal="center" vertical="center" wrapText="1"/>
    </xf>
    <xf numFmtId="49" fontId="12" fillId="31" borderId="62" xfId="0" applyNumberFormat="1" applyFont="1" applyFill="1" applyBorder="1" applyAlignment="1">
      <alignment horizontal="center" vertical="center" wrapText="1"/>
    </xf>
    <xf numFmtId="49" fontId="12" fillId="31" borderId="150" xfId="0" applyNumberFormat="1" applyFont="1" applyFill="1" applyBorder="1" applyAlignment="1">
      <alignment horizontal="center" vertical="center" wrapText="1"/>
    </xf>
    <xf numFmtId="49" fontId="12" fillId="31" borderId="103" xfId="0" applyNumberFormat="1" applyFont="1" applyFill="1" applyBorder="1" applyAlignment="1">
      <alignment horizontal="center" vertical="center" wrapText="1"/>
    </xf>
    <xf numFmtId="49" fontId="80" fillId="31" borderId="65" xfId="0" applyNumberFormat="1" applyFont="1" applyFill="1" applyBorder="1" applyAlignment="1">
      <alignment horizontal="center" vertical="top" wrapText="1" readingOrder="1"/>
    </xf>
    <xf numFmtId="49" fontId="80" fillId="31" borderId="71" xfId="0" applyNumberFormat="1" applyFont="1" applyFill="1" applyBorder="1" applyAlignment="1">
      <alignment horizontal="center" vertical="top" wrapText="1" readingOrder="1"/>
    </xf>
    <xf numFmtId="49" fontId="80" fillId="31" borderId="66" xfId="0" applyNumberFormat="1" applyFont="1" applyFill="1" applyBorder="1" applyAlignment="1">
      <alignment horizontal="center" vertical="top" wrapText="1" readingOrder="1"/>
    </xf>
    <xf numFmtId="49" fontId="68" fillId="31" borderId="65" xfId="0" applyNumberFormat="1" applyFont="1" applyFill="1" applyBorder="1" applyAlignment="1">
      <alignment horizontal="center" vertical="top" wrapText="1" readingOrder="1"/>
    </xf>
    <xf numFmtId="49" fontId="68" fillId="31" borderId="71" xfId="0" applyNumberFormat="1" applyFont="1" applyFill="1" applyBorder="1" applyAlignment="1">
      <alignment horizontal="center" vertical="top" wrapText="1" readingOrder="1"/>
    </xf>
    <xf numFmtId="49" fontId="68" fillId="31" borderId="66" xfId="0" applyNumberFormat="1" applyFont="1" applyFill="1" applyBorder="1" applyAlignment="1">
      <alignment horizontal="center" vertical="top" wrapText="1" readingOrder="1"/>
    </xf>
    <xf numFmtId="49" fontId="16" fillId="31" borderId="65" xfId="0" applyNumberFormat="1" applyFont="1" applyFill="1" applyBorder="1" applyAlignment="1">
      <alignment horizontal="center" vertical="top" wrapText="1" readingOrder="1"/>
    </xf>
    <xf numFmtId="49" fontId="16" fillId="31" borderId="71" xfId="0" applyNumberFormat="1" applyFont="1" applyFill="1" applyBorder="1" applyAlignment="1">
      <alignment horizontal="center" vertical="top" wrapText="1" readingOrder="1"/>
    </xf>
    <xf numFmtId="49" fontId="16" fillId="31" borderId="66" xfId="0" applyNumberFormat="1" applyFont="1" applyFill="1" applyBorder="1" applyAlignment="1">
      <alignment horizontal="center" vertical="top" wrapText="1" readingOrder="1"/>
    </xf>
    <xf numFmtId="49" fontId="68" fillId="0" borderId="110" xfId="0" applyNumberFormat="1" applyFont="1" applyFill="1" applyBorder="1" applyAlignment="1">
      <alignment horizontal="center" vertical="top" wrapText="1" readingOrder="1"/>
    </xf>
    <xf numFmtId="49" fontId="68" fillId="28" borderId="110" xfId="0" applyNumberFormat="1" applyFont="1" applyFill="1" applyBorder="1" applyAlignment="1">
      <alignment horizontal="center" vertical="top" wrapText="1" readingOrder="1"/>
    </xf>
    <xf numFmtId="49" fontId="80" fillId="28" borderId="110" xfId="0" applyNumberFormat="1" applyFont="1" applyFill="1" applyBorder="1" applyAlignment="1">
      <alignment horizontal="center" vertical="top" wrapText="1" readingOrder="1"/>
    </xf>
    <xf numFmtId="49" fontId="80" fillId="28" borderId="106" xfId="0" applyNumberFormat="1" applyFont="1" applyFill="1" applyBorder="1" applyAlignment="1">
      <alignment horizontal="center" vertical="top" wrapText="1" readingOrder="1"/>
    </xf>
    <xf numFmtId="49" fontId="24" fillId="0" borderId="161" xfId="0" applyNumberFormat="1" applyFont="1" applyFill="1" applyBorder="1" applyAlignment="1">
      <alignment horizontal="center" vertical="center" wrapText="1" readingOrder="1"/>
    </xf>
    <xf numFmtId="0" fontId="50" fillId="0" borderId="41" xfId="1" applyFont="1" applyBorder="1" applyAlignment="1">
      <alignment horizontal="center" vertical="center" wrapText="1"/>
    </xf>
    <xf numFmtId="49" fontId="24" fillId="0" borderId="32" xfId="0" applyNumberFormat="1" applyFont="1" applyFill="1" applyBorder="1" applyAlignment="1">
      <alignment horizontal="center" vertical="center" wrapText="1" readingOrder="1"/>
    </xf>
    <xf numFmtId="49" fontId="24" fillId="0" borderId="145" xfId="0" applyNumberFormat="1" applyFont="1" applyFill="1" applyBorder="1" applyAlignment="1">
      <alignment horizontal="center" vertical="center" wrapText="1" readingOrder="1"/>
    </xf>
    <xf numFmtId="0" fontId="64" fillId="0" borderId="76" xfId="1" applyFont="1" applyBorder="1" applyAlignment="1">
      <alignment horizontal="center" vertical="center" wrapText="1"/>
    </xf>
    <xf numFmtId="0" fontId="64" fillId="0" borderId="66" xfId="1" applyFont="1" applyBorder="1" applyAlignment="1">
      <alignment horizontal="center" vertical="center" wrapText="1"/>
    </xf>
    <xf numFmtId="0" fontId="64" fillId="0" borderId="119" xfId="1" applyFont="1" applyBorder="1" applyAlignment="1">
      <alignment horizontal="center" vertical="center" wrapText="1"/>
    </xf>
    <xf numFmtId="49" fontId="24" fillId="0" borderId="25" xfId="0" applyNumberFormat="1" applyFont="1" applyFill="1" applyBorder="1" applyAlignment="1">
      <alignment horizontal="center" vertical="center" wrapText="1" readingOrder="1"/>
    </xf>
    <xf numFmtId="49" fontId="24" fillId="0" borderId="146" xfId="0" applyNumberFormat="1" applyFont="1" applyFill="1" applyBorder="1" applyAlignment="1">
      <alignment horizontal="center" vertical="center" wrapText="1" readingOrder="1"/>
    </xf>
    <xf numFmtId="0" fontId="0" fillId="0" borderId="62" xfId="0" applyNumberFormat="1" applyFont="1" applyFill="1" applyBorder="1" applyAlignment="1">
      <alignment horizontal="center" vertical="center" wrapText="1"/>
    </xf>
    <xf numFmtId="0" fontId="0" fillId="0" borderId="103" xfId="0" applyNumberFormat="1" applyFont="1" applyFill="1" applyBorder="1" applyAlignment="1">
      <alignment horizontal="center" vertical="center" wrapText="1"/>
    </xf>
    <xf numFmtId="0" fontId="0" fillId="14" borderId="73" xfId="0" applyNumberFormat="1" applyFont="1" applyFill="1" applyBorder="1" applyAlignment="1">
      <alignment horizontal="center" vertical="top" wrapText="1"/>
    </xf>
    <xf numFmtId="0" fontId="0" fillId="14" borderId="63" xfId="0" applyNumberFormat="1" applyFont="1" applyFill="1" applyBorder="1" applyAlignment="1">
      <alignment horizontal="center" vertical="top" wrapText="1"/>
    </xf>
    <xf numFmtId="0" fontId="0" fillId="14" borderId="75" xfId="0" applyNumberFormat="1" applyFont="1" applyFill="1" applyBorder="1" applyAlignment="1">
      <alignment horizontal="center" vertical="top" wrapText="1"/>
    </xf>
    <xf numFmtId="0" fontId="0" fillId="31" borderId="65" xfId="0" applyNumberFormat="1" applyFont="1" applyFill="1" applyBorder="1" applyAlignment="1">
      <alignment horizontal="center" vertical="top"/>
    </xf>
    <xf numFmtId="0" fontId="0" fillId="31" borderId="66" xfId="0" applyNumberFormat="1" applyFont="1" applyFill="1" applyBorder="1" applyAlignment="1">
      <alignment horizontal="center" vertical="top"/>
    </xf>
    <xf numFmtId="49" fontId="72" fillId="31" borderId="65" xfId="0" applyNumberFormat="1" applyFont="1" applyFill="1" applyBorder="1" applyAlignment="1">
      <alignment horizontal="center" vertical="center" wrapText="1" readingOrder="1"/>
    </xf>
    <xf numFmtId="49" fontId="72" fillId="31" borderId="71" xfId="0" applyNumberFormat="1" applyFont="1" applyFill="1" applyBorder="1" applyAlignment="1">
      <alignment horizontal="center" vertical="center" wrapText="1" readingOrder="1"/>
    </xf>
    <xf numFmtId="49" fontId="72" fillId="31" borderId="66" xfId="0" applyNumberFormat="1" applyFont="1" applyFill="1" applyBorder="1" applyAlignment="1">
      <alignment horizontal="center" vertical="center" wrapText="1" readingOrder="1"/>
    </xf>
    <xf numFmtId="0" fontId="50" fillId="0" borderId="155" xfId="1" applyFont="1" applyBorder="1" applyAlignment="1">
      <alignment horizontal="center" vertical="center" wrapText="1"/>
    </xf>
    <xf numFmtId="49" fontId="48" fillId="24" borderId="22" xfId="0" applyNumberFormat="1" applyFont="1" applyFill="1" applyBorder="1" applyAlignment="1">
      <alignment horizontal="center" vertical="center" wrapText="1"/>
    </xf>
    <xf numFmtId="49" fontId="48" fillId="24" borderId="28" xfId="0" applyNumberFormat="1" applyFont="1" applyFill="1" applyBorder="1" applyAlignment="1">
      <alignment horizontal="center" vertical="center" wrapText="1"/>
    </xf>
    <xf numFmtId="49" fontId="72" fillId="28" borderId="173" xfId="0" applyNumberFormat="1" applyFont="1" applyFill="1" applyBorder="1" applyAlignment="1">
      <alignment horizontal="center" vertical="top" wrapText="1" readingOrder="1"/>
    </xf>
    <xf numFmtId="49" fontId="72" fillId="28" borderId="72" xfId="0" applyNumberFormat="1" applyFont="1" applyFill="1" applyBorder="1" applyAlignment="1">
      <alignment horizontal="center" vertical="top" wrapText="1" readingOrder="1"/>
    </xf>
    <xf numFmtId="49" fontId="50" fillId="0" borderId="62" xfId="0" applyNumberFormat="1" applyFont="1" applyFill="1" applyBorder="1" applyAlignment="1">
      <alignment horizontal="center" vertical="center" wrapText="1" readingOrder="1"/>
    </xf>
    <xf numFmtId="49" fontId="50" fillId="0" borderId="150" xfId="0" applyNumberFormat="1" applyFont="1" applyFill="1" applyBorder="1" applyAlignment="1">
      <alignment horizontal="center" vertical="center" wrapText="1" readingOrder="1"/>
    </xf>
    <xf numFmtId="49" fontId="62" fillId="0" borderId="62" xfId="0" applyNumberFormat="1" applyFont="1" applyFill="1" applyBorder="1" applyAlignment="1">
      <alignment horizontal="center" vertical="center" wrapText="1" readingOrder="1"/>
    </xf>
    <xf numFmtId="49" fontId="62" fillId="0" borderId="150" xfId="0" applyNumberFormat="1" applyFont="1" applyFill="1" applyBorder="1" applyAlignment="1">
      <alignment horizontal="center" vertical="center" wrapText="1" readingOrder="1"/>
    </xf>
    <xf numFmtId="49" fontId="62" fillId="0" borderId="65" xfId="0" applyNumberFormat="1" applyFont="1" applyFill="1" applyBorder="1" applyAlignment="1">
      <alignment horizontal="center" vertical="center" wrapText="1" readingOrder="1"/>
    </xf>
    <xf numFmtId="49" fontId="62" fillId="0" borderId="73" xfId="0" applyNumberFormat="1" applyFont="1" applyFill="1" applyBorder="1" applyAlignment="1">
      <alignment horizontal="center" vertical="center" wrapText="1" readingOrder="1"/>
    </xf>
    <xf numFmtId="0" fontId="50" fillId="0" borderId="173" xfId="1" applyFont="1" applyBorder="1" applyAlignment="1">
      <alignment horizontal="center" vertical="center" wrapText="1"/>
    </xf>
    <xf numFmtId="0" fontId="50" fillId="0" borderId="72" xfId="1" applyFont="1" applyBorder="1" applyAlignment="1">
      <alignment horizontal="center" vertical="center" wrapText="1"/>
    </xf>
    <xf numFmtId="49" fontId="12" fillId="31" borderId="62" xfId="0" applyNumberFormat="1" applyFont="1" applyFill="1" applyBorder="1" applyAlignment="1">
      <alignment horizontal="center" vertical="top" wrapText="1"/>
    </xf>
    <xf numFmtId="49" fontId="12" fillId="31" borderId="150" xfId="0" applyNumberFormat="1" applyFont="1" applyFill="1" applyBorder="1" applyAlignment="1">
      <alignment horizontal="center" vertical="top" wrapText="1"/>
    </xf>
    <xf numFmtId="49" fontId="12" fillId="31" borderId="103" xfId="0" applyNumberFormat="1" applyFont="1" applyFill="1" applyBorder="1" applyAlignment="1">
      <alignment horizontal="center" vertical="top" wrapText="1"/>
    </xf>
    <xf numFmtId="0" fontId="64" fillId="0" borderId="62" xfId="1" applyFont="1" applyBorder="1" applyAlignment="1">
      <alignment horizontal="center" vertical="center" wrapText="1"/>
    </xf>
    <xf numFmtId="0" fontId="64" fillId="0" borderId="150" xfId="1" applyFont="1" applyBorder="1" applyAlignment="1">
      <alignment horizontal="center" vertical="center" wrapText="1"/>
    </xf>
    <xf numFmtId="0" fontId="64" fillId="0" borderId="207" xfId="1" applyFont="1" applyBorder="1" applyAlignment="1">
      <alignment horizontal="center" vertical="center" wrapText="1"/>
    </xf>
    <xf numFmtId="49" fontId="72" fillId="28" borderId="110" xfId="0" applyNumberFormat="1" applyFont="1" applyFill="1" applyBorder="1" applyAlignment="1">
      <alignment horizontal="center" vertical="top" wrapText="1" readingOrder="1"/>
    </xf>
    <xf numFmtId="49" fontId="72" fillId="28" borderId="203" xfId="0" applyNumberFormat="1" applyFont="1" applyFill="1" applyBorder="1" applyAlignment="1">
      <alignment horizontal="center" vertical="top" wrapText="1" readingOrder="1"/>
    </xf>
    <xf numFmtId="49" fontId="64" fillId="0" borderId="200" xfId="0" applyNumberFormat="1" applyFont="1" applyFill="1" applyBorder="1" applyAlignment="1">
      <alignment horizontal="center" vertical="center" wrapText="1" readingOrder="1"/>
    </xf>
    <xf numFmtId="49" fontId="64" fillId="0" borderId="202" xfId="0" applyNumberFormat="1" applyFont="1" applyFill="1" applyBorder="1" applyAlignment="1">
      <alignment horizontal="center" vertical="center" wrapText="1" readingOrder="1"/>
    </xf>
    <xf numFmtId="49" fontId="64" fillId="0" borderId="25" xfId="0" applyNumberFormat="1" applyFont="1" applyFill="1" applyBorder="1" applyAlignment="1">
      <alignment horizontal="center" vertical="center" wrapText="1" readingOrder="1"/>
    </xf>
    <xf numFmtId="49" fontId="64" fillId="0" borderId="154" xfId="0" applyNumberFormat="1" applyFont="1" applyFill="1" applyBorder="1" applyAlignment="1">
      <alignment horizontal="center" vertical="center" wrapText="1" readingOrder="1"/>
    </xf>
    <xf numFmtId="49" fontId="64" fillId="0" borderId="32" xfId="0" applyNumberFormat="1" applyFont="1" applyFill="1" applyBorder="1" applyAlignment="1">
      <alignment horizontal="center" vertical="center" wrapText="1" readingOrder="1"/>
    </xf>
    <xf numFmtId="49" fontId="64" fillId="0" borderId="135" xfId="0" applyNumberFormat="1" applyFont="1" applyFill="1" applyBorder="1" applyAlignment="1">
      <alignment horizontal="center" vertical="center" wrapText="1" readingOrder="1"/>
    </xf>
    <xf numFmtId="49" fontId="78" fillId="0" borderId="91" xfId="0" applyNumberFormat="1" applyFont="1" applyFill="1" applyBorder="1" applyAlignment="1">
      <alignment horizontal="center" vertical="center" wrapText="1" readingOrder="1"/>
    </xf>
    <xf numFmtId="49" fontId="78" fillId="0" borderId="69" xfId="0" applyNumberFormat="1" applyFont="1" applyFill="1" applyBorder="1" applyAlignment="1">
      <alignment horizontal="center" vertical="center" wrapText="1" readingOrder="1"/>
    </xf>
    <xf numFmtId="49" fontId="43" fillId="28" borderId="110" xfId="0" applyNumberFormat="1" applyFont="1" applyFill="1" applyBorder="1" applyAlignment="1">
      <alignment horizontal="center" vertical="top" wrapText="1" readingOrder="1"/>
    </xf>
    <xf numFmtId="49" fontId="43" fillId="28" borderId="106" xfId="0" applyNumberFormat="1" applyFont="1" applyFill="1" applyBorder="1" applyAlignment="1">
      <alignment horizontal="center" vertical="top" wrapText="1" readingOrder="1"/>
    </xf>
    <xf numFmtId="49" fontId="50" fillId="0" borderId="200" xfId="0" applyNumberFormat="1" applyFont="1" applyFill="1" applyBorder="1" applyAlignment="1">
      <alignment horizontal="center" vertical="center" wrapText="1" readingOrder="1"/>
    </xf>
    <xf numFmtId="49" fontId="50" fillId="0" borderId="201" xfId="0" applyNumberFormat="1" applyFont="1" applyFill="1" applyBorder="1" applyAlignment="1">
      <alignment horizontal="center" vertical="center" wrapText="1" readingOrder="1"/>
    </xf>
    <xf numFmtId="49" fontId="50" fillId="0" borderId="25" xfId="0" applyNumberFormat="1" applyFont="1" applyFill="1" applyBorder="1" applyAlignment="1">
      <alignment horizontal="center" vertical="center" wrapText="1" readingOrder="1"/>
    </xf>
    <xf numFmtId="49" fontId="50" fillId="0" borderId="146" xfId="0" applyNumberFormat="1" applyFont="1" applyFill="1" applyBorder="1" applyAlignment="1">
      <alignment horizontal="center" vertical="center" wrapText="1" readingOrder="1"/>
    </xf>
    <xf numFmtId="49" fontId="50" fillId="0" borderId="32" xfId="0" applyNumberFormat="1" applyFont="1" applyFill="1" applyBorder="1" applyAlignment="1">
      <alignment horizontal="center" vertical="center" wrapText="1" readingOrder="1"/>
    </xf>
    <xf numFmtId="49" fontId="50" fillId="0" borderId="145" xfId="0" applyNumberFormat="1" applyFont="1" applyFill="1" applyBorder="1" applyAlignment="1">
      <alignment horizontal="center" vertical="center" wrapText="1" readingOrder="1"/>
    </xf>
    <xf numFmtId="0" fontId="0" fillId="28" borderId="206" xfId="0" applyNumberFormat="1" applyFont="1" applyFill="1" applyBorder="1" applyAlignment="1">
      <alignment horizontal="center" wrapText="1" readingOrder="1"/>
    </xf>
    <xf numFmtId="0" fontId="0" fillId="28" borderId="81" xfId="0" applyNumberFormat="1" applyFont="1" applyFill="1" applyBorder="1" applyAlignment="1">
      <alignment horizontal="center" wrapText="1" readingOrder="1"/>
    </xf>
    <xf numFmtId="0" fontId="12" fillId="11" borderId="69" xfId="0" applyNumberFormat="1" applyFont="1" applyFill="1" applyBorder="1" applyAlignment="1">
      <alignment horizontal="center" vertical="center" wrapText="1"/>
    </xf>
    <xf numFmtId="0" fontId="30" fillId="24" borderId="30" xfId="0" applyNumberFormat="1" applyFont="1" applyFill="1" applyBorder="1" applyAlignment="1">
      <alignment horizontal="center" vertical="center"/>
    </xf>
    <xf numFmtId="0" fontId="12" fillId="24" borderId="70" xfId="0" applyNumberFormat="1" applyFont="1" applyFill="1" applyBorder="1" applyAlignment="1">
      <alignment horizontal="center" vertical="center"/>
    </xf>
    <xf numFmtId="0" fontId="12" fillId="24" borderId="76" xfId="0" applyNumberFormat="1" applyFont="1" applyFill="1" applyBorder="1" applyAlignment="1">
      <alignment horizontal="center" vertical="center"/>
    </xf>
    <xf numFmtId="0" fontId="12" fillId="24" borderId="71" xfId="0" applyNumberFormat="1" applyFont="1" applyFill="1" applyBorder="1" applyAlignment="1">
      <alignment horizontal="center" vertical="center"/>
    </xf>
    <xf numFmtId="0" fontId="12" fillId="24" borderId="66" xfId="0" applyNumberFormat="1" applyFont="1" applyFill="1" applyBorder="1" applyAlignment="1">
      <alignment horizontal="center" vertical="center"/>
    </xf>
    <xf numFmtId="0" fontId="11" fillId="11" borderId="30" xfId="0" applyNumberFormat="1" applyFont="1" applyFill="1" applyBorder="1" applyAlignment="1">
      <alignment horizontal="center" vertical="top" wrapText="1"/>
    </xf>
    <xf numFmtId="0" fontId="30" fillId="24" borderId="58" xfId="0" applyNumberFormat="1" applyFont="1" applyFill="1" applyBorder="1" applyAlignment="1">
      <alignment horizontal="center" vertical="center" wrapText="1"/>
    </xf>
    <xf numFmtId="0" fontId="12" fillId="11" borderId="30" xfId="0" applyNumberFormat="1" applyFont="1" applyFill="1" applyBorder="1" applyAlignment="1">
      <alignment horizontal="center" vertical="center" wrapText="1"/>
    </xf>
    <xf numFmtId="0" fontId="12" fillId="24" borderId="71" xfId="0" applyNumberFormat="1" applyFont="1" applyFill="1" applyBorder="1" applyAlignment="1">
      <alignment horizontal="center" vertical="center" wrapText="1"/>
    </xf>
    <xf numFmtId="0" fontId="12" fillId="24" borderId="66" xfId="0" applyNumberFormat="1" applyFont="1" applyFill="1" applyBorder="1" applyAlignment="1">
      <alignment horizontal="center" vertical="center" wrapText="1"/>
    </xf>
    <xf numFmtId="0" fontId="0" fillId="24" borderId="71" xfId="0" applyNumberFormat="1" applyFont="1" applyFill="1" applyBorder="1" applyAlignment="1">
      <alignment horizontal="center" vertical="top" wrapText="1"/>
    </xf>
    <xf numFmtId="0" fontId="0" fillId="24" borderId="66" xfId="0" applyNumberFormat="1" applyFont="1" applyFill="1" applyBorder="1" applyAlignment="1">
      <alignment horizontal="center" vertical="top" wrapText="1"/>
    </xf>
    <xf numFmtId="0" fontId="36" fillId="0" borderId="91" xfId="3" applyFont="1" applyFill="1" applyBorder="1" applyAlignment="1">
      <alignment horizontal="center" vertical="center" wrapText="1"/>
    </xf>
    <xf numFmtId="0" fontId="36" fillId="0" borderId="69" xfId="3" applyFont="1" applyFill="1" applyBorder="1" applyAlignment="1">
      <alignment horizontal="center" vertical="center" wrapText="1"/>
    </xf>
    <xf numFmtId="0" fontId="36" fillId="0" borderId="92" xfId="3" applyFont="1" applyFill="1" applyBorder="1" applyAlignment="1">
      <alignment horizontal="center" vertical="center" wrapText="1"/>
    </xf>
    <xf numFmtId="0" fontId="36" fillId="0" borderId="93" xfId="3" applyFont="1" applyFill="1" applyBorder="1" applyAlignment="1">
      <alignment horizontal="center" vertical="center" wrapText="1"/>
    </xf>
    <xf numFmtId="0" fontId="36" fillId="0" borderId="30" xfId="3" applyFont="1" applyFill="1" applyBorder="1" applyAlignment="1">
      <alignment horizontal="center" vertical="center" wrapText="1"/>
    </xf>
    <xf numFmtId="0" fontId="36" fillId="0" borderId="94" xfId="3" applyFont="1" applyFill="1" applyBorder="1" applyAlignment="1">
      <alignment horizontal="center" vertical="center" wrapText="1"/>
    </xf>
    <xf numFmtId="0" fontId="36" fillId="0" borderId="95" xfId="3" applyFont="1" applyFill="1" applyBorder="1" applyAlignment="1">
      <alignment horizontal="center" vertical="center" wrapText="1"/>
    </xf>
    <xf numFmtId="0" fontId="36" fillId="0" borderId="70" xfId="3" applyFont="1" applyFill="1" applyBorder="1" applyAlignment="1">
      <alignment horizontal="center" vertical="center" wrapText="1"/>
    </xf>
    <xf numFmtId="0" fontId="36" fillId="0" borderId="87" xfId="3" applyFont="1" applyFill="1" applyBorder="1" applyAlignment="1">
      <alignment horizontal="center" vertical="center" wrapText="1"/>
    </xf>
    <xf numFmtId="0" fontId="37" fillId="16" borderId="65" xfId="3" applyFont="1" applyFill="1" applyBorder="1" applyAlignment="1">
      <alignment horizontal="center" vertical="center" wrapText="1"/>
    </xf>
    <xf numFmtId="0" fontId="37" fillId="16" borderId="71" xfId="3" applyFont="1" applyFill="1" applyBorder="1" applyAlignment="1">
      <alignment horizontal="center" vertical="center" wrapText="1"/>
    </xf>
    <xf numFmtId="0" fontId="37" fillId="16" borderId="66" xfId="3" applyFont="1" applyFill="1" applyBorder="1" applyAlignment="1">
      <alignment horizontal="center" vertical="center" wrapText="1"/>
    </xf>
    <xf numFmtId="0" fontId="37" fillId="16" borderId="58" xfId="3" applyFont="1" applyFill="1" applyBorder="1" applyAlignment="1">
      <alignment horizontal="center" vertical="center" wrapText="1"/>
    </xf>
    <xf numFmtId="0" fontId="37" fillId="17" borderId="86" xfId="3" applyFont="1" applyFill="1" applyBorder="1" applyAlignment="1">
      <alignment horizontal="center" vertical="center" wrapText="1"/>
    </xf>
    <xf numFmtId="0" fontId="37" fillId="17" borderId="71" xfId="3" applyFont="1" applyFill="1" applyBorder="1" applyAlignment="1">
      <alignment horizontal="center" vertical="center" wrapText="1"/>
    </xf>
    <xf numFmtId="0" fontId="37" fillId="17" borderId="70" xfId="3" applyFont="1" applyFill="1" applyBorder="1" applyAlignment="1">
      <alignment horizontal="center" vertical="center" wrapText="1"/>
    </xf>
    <xf numFmtId="0" fontId="37" fillId="17" borderId="87" xfId="3" applyFont="1" applyFill="1" applyBorder="1" applyAlignment="1">
      <alignment horizontal="center" vertical="center" wrapText="1"/>
    </xf>
    <xf numFmtId="14" fontId="36" fillId="0" borderId="58" xfId="3" applyNumberFormat="1" applyFont="1" applyFill="1" applyBorder="1" applyAlignment="1">
      <alignment horizontal="center" vertical="center" wrapText="1"/>
    </xf>
    <xf numFmtId="14" fontId="36" fillId="0" borderId="65" xfId="3" applyNumberFormat="1" applyFont="1" applyFill="1" applyBorder="1" applyAlignment="1">
      <alignment horizontal="center" vertical="center" wrapText="1"/>
    </xf>
    <xf numFmtId="14" fontId="36" fillId="0" borderId="71" xfId="3" applyNumberFormat="1" applyFont="1" applyFill="1" applyBorder="1" applyAlignment="1">
      <alignment horizontal="center" vertical="center" wrapText="1"/>
    </xf>
    <xf numFmtId="14" fontId="36" fillId="0" borderId="66" xfId="3" applyNumberFormat="1" applyFont="1" applyFill="1" applyBorder="1" applyAlignment="1">
      <alignment horizontal="center" vertical="center" wrapText="1"/>
    </xf>
    <xf numFmtId="0" fontId="36" fillId="16" borderId="86" xfId="3" applyFont="1" applyFill="1" applyBorder="1" applyAlignment="1">
      <alignment horizontal="center" vertical="center" wrapText="1"/>
    </xf>
    <xf numFmtId="0" fontId="36" fillId="16" borderId="71" xfId="3" applyFont="1" applyFill="1" applyBorder="1" applyAlignment="1">
      <alignment horizontal="center" vertical="center" wrapText="1"/>
    </xf>
    <xf numFmtId="0" fontId="36" fillId="0" borderId="58" xfId="3" applyFont="1" applyFill="1" applyBorder="1" applyAlignment="1">
      <alignment horizontal="center" vertical="center" wrapText="1"/>
    </xf>
    <xf numFmtId="0" fontId="36" fillId="16" borderId="65" xfId="3" applyFont="1" applyFill="1" applyBorder="1" applyAlignment="1">
      <alignment horizontal="center" vertical="center" wrapText="1"/>
    </xf>
    <xf numFmtId="0" fontId="36" fillId="16" borderId="66" xfId="3" applyFont="1" applyFill="1" applyBorder="1" applyAlignment="1">
      <alignment horizontal="center" vertical="center" wrapText="1"/>
    </xf>
    <xf numFmtId="0" fontId="36" fillId="0" borderId="65" xfId="3" applyFont="1" applyFill="1" applyBorder="1" applyAlignment="1">
      <alignment horizontal="center" vertical="center" wrapText="1"/>
    </xf>
    <xf numFmtId="0" fontId="36" fillId="0" borderId="66" xfId="3" applyFont="1" applyFill="1" applyBorder="1" applyAlignment="1">
      <alignment horizontal="center" vertical="center" wrapText="1"/>
    </xf>
    <xf numFmtId="0" fontId="36" fillId="19" borderId="88" xfId="3" applyFont="1" applyFill="1" applyBorder="1" applyAlignment="1">
      <alignment horizontal="center" vertical="center" wrapText="1"/>
    </xf>
    <xf numFmtId="0" fontId="36" fillId="19" borderId="58" xfId="3" applyFont="1" applyFill="1" applyBorder="1" applyAlignment="1">
      <alignment horizontal="center" vertical="center" wrapText="1"/>
    </xf>
    <xf numFmtId="0" fontId="36" fillId="19" borderId="89" xfId="3" applyFont="1" applyFill="1" applyBorder="1" applyAlignment="1">
      <alignment horizontal="center" vertical="center" wrapText="1"/>
    </xf>
    <xf numFmtId="0" fontId="36" fillId="0" borderId="71" xfId="3" applyFont="1" applyFill="1" applyBorder="1" applyAlignment="1">
      <alignment horizontal="center" vertical="center" wrapText="1"/>
    </xf>
    <xf numFmtId="0" fontId="36" fillId="0" borderId="90" xfId="3" applyFont="1" applyFill="1" applyBorder="1" applyAlignment="1">
      <alignment horizontal="center" vertical="center" wrapText="1"/>
    </xf>
    <xf numFmtId="0" fontId="39" fillId="16" borderId="88" xfId="3" applyFont="1" applyFill="1" applyBorder="1" applyAlignment="1">
      <alignment horizontal="center" vertical="center" wrapText="1"/>
    </xf>
    <xf numFmtId="0" fontId="39" fillId="16" borderId="58" xfId="3" applyFont="1" applyFill="1" applyBorder="1" applyAlignment="1">
      <alignment horizontal="center" vertical="center" wrapText="1"/>
    </xf>
    <xf numFmtId="0" fontId="39" fillId="0" borderId="58" xfId="3" applyFont="1" applyFill="1" applyBorder="1" applyAlignment="1">
      <alignment horizontal="center" vertical="center" wrapText="1"/>
    </xf>
    <xf numFmtId="0" fontId="39" fillId="0" borderId="89" xfId="3" applyFont="1" applyFill="1" applyBorder="1" applyAlignment="1">
      <alignment horizontal="center" vertical="center" wrapText="1"/>
    </xf>
    <xf numFmtId="0" fontId="36" fillId="16" borderId="88" xfId="3" applyFont="1" applyFill="1" applyBorder="1" applyAlignment="1">
      <alignment horizontal="center" vertical="center" wrapText="1"/>
    </xf>
    <xf numFmtId="0" fontId="36" fillId="16" borderId="58" xfId="3" applyFont="1" applyFill="1" applyBorder="1" applyAlignment="1">
      <alignment horizontal="center" vertical="center" wrapText="1"/>
    </xf>
    <xf numFmtId="0" fontId="36" fillId="0" borderId="89" xfId="3" applyFont="1" applyFill="1" applyBorder="1" applyAlignment="1">
      <alignment horizontal="center" vertical="center" wrapText="1"/>
    </xf>
    <xf numFmtId="0" fontId="40" fillId="0" borderId="58" xfId="3" applyFont="1" applyFill="1" applyBorder="1" applyAlignment="1">
      <alignment horizontal="center" vertical="center" wrapText="1"/>
    </xf>
    <xf numFmtId="0" fontId="40" fillId="0" borderId="89" xfId="3" applyFont="1" applyFill="1" applyBorder="1" applyAlignment="1">
      <alignment horizontal="center" vertical="center" wrapText="1"/>
    </xf>
    <xf numFmtId="0" fontId="36" fillId="0" borderId="88" xfId="3" applyFont="1" applyFill="1" applyBorder="1" applyAlignment="1">
      <alignment horizontal="center" vertical="center" wrapText="1"/>
    </xf>
    <xf numFmtId="0" fontId="42" fillId="0" borderId="88" xfId="3" applyFont="1" applyFill="1" applyBorder="1" applyAlignment="1">
      <alignment horizontal="center" vertical="center" wrapText="1"/>
    </xf>
    <xf numFmtId="0" fontId="42" fillId="0" borderId="58" xfId="3" applyFont="1" applyFill="1" applyBorder="1" applyAlignment="1">
      <alignment horizontal="center" vertical="center" wrapText="1"/>
    </xf>
    <xf numFmtId="0" fontId="42" fillId="0" borderId="89" xfId="3" applyFont="1" applyFill="1" applyBorder="1" applyAlignment="1">
      <alignment horizontal="center" vertical="center" wrapText="1"/>
    </xf>
    <xf numFmtId="0" fontId="42" fillId="0" borderId="98" xfId="3" applyFont="1" applyFill="1" applyBorder="1" applyAlignment="1">
      <alignment horizontal="center" vertical="center" wrapText="1"/>
    </xf>
    <xf numFmtId="0" fontId="42" fillId="0" borderId="99" xfId="3" applyFont="1" applyFill="1" applyBorder="1" applyAlignment="1">
      <alignment horizontal="center" vertical="center" wrapText="1"/>
    </xf>
    <xf numFmtId="0" fontId="42" fillId="0" borderId="100" xfId="3" applyFont="1" applyFill="1" applyBorder="1" applyAlignment="1">
      <alignment horizontal="center" vertical="center" wrapText="1"/>
    </xf>
    <xf numFmtId="0" fontId="36" fillId="18" borderId="96" xfId="3" applyFont="1" applyFill="1" applyBorder="1" applyAlignment="1">
      <alignment horizontal="center" vertical="center" wrapText="1"/>
    </xf>
    <xf numFmtId="0" fontId="36" fillId="18" borderId="97" xfId="3" applyFont="1" applyFill="1" applyBorder="1" applyAlignment="1">
      <alignment horizontal="center" vertical="center" wrapText="1"/>
    </xf>
    <xf numFmtId="0" fontId="36" fillId="16" borderId="73" xfId="3" applyFont="1" applyFill="1" applyBorder="1" applyAlignment="1">
      <alignment horizontal="center" vertical="center" wrapText="1"/>
    </xf>
    <xf numFmtId="0" fontId="36" fillId="16" borderId="69" xfId="3" applyFont="1" applyFill="1" applyBorder="1" applyAlignment="1">
      <alignment horizontal="center" vertical="center" wrapText="1"/>
    </xf>
    <xf numFmtId="0" fontId="36" fillId="16" borderId="74" xfId="3" applyFont="1" applyFill="1" applyBorder="1" applyAlignment="1">
      <alignment horizontal="center" vertical="center" wrapText="1"/>
    </xf>
    <xf numFmtId="0" fontId="36" fillId="16" borderId="63" xfId="3" applyFont="1" applyFill="1" applyBorder="1" applyAlignment="1">
      <alignment horizontal="center" vertical="center" wrapText="1"/>
    </xf>
    <xf numFmtId="0" fontId="36" fillId="16" borderId="30" xfId="3" applyFont="1" applyFill="1" applyBorder="1" applyAlignment="1">
      <alignment horizontal="center" vertical="center" wrapText="1"/>
    </xf>
    <xf numFmtId="0" fontId="36" fillId="16" borderId="72" xfId="3" applyFont="1" applyFill="1" applyBorder="1" applyAlignment="1">
      <alignment horizontal="center" vertical="center" wrapText="1"/>
    </xf>
    <xf numFmtId="0" fontId="36" fillId="0" borderId="73" xfId="3" applyFont="1" applyFill="1" applyBorder="1" applyAlignment="1">
      <alignment horizontal="center" vertical="center" wrapText="1"/>
    </xf>
    <xf numFmtId="0" fontId="36" fillId="0" borderId="63" xfId="3" applyFont="1" applyFill="1" applyBorder="1" applyAlignment="1">
      <alignment horizontal="center" vertical="center" wrapText="1"/>
    </xf>
    <xf numFmtId="0" fontId="11" fillId="11" borderId="117" xfId="0" applyNumberFormat="1" applyFont="1" applyFill="1" applyBorder="1" applyAlignment="1">
      <alignment horizontal="center" vertical="top" wrapText="1"/>
    </xf>
    <xf numFmtId="0" fontId="11" fillId="11" borderId="118" xfId="0" applyNumberFormat="1" applyFont="1" applyFill="1" applyBorder="1" applyAlignment="1">
      <alignment horizontal="center" vertical="top" wrapText="1"/>
    </xf>
    <xf numFmtId="0" fontId="11" fillId="11" borderId="119" xfId="0" applyNumberFormat="1" applyFont="1" applyFill="1" applyBorder="1" applyAlignment="1">
      <alignment horizontal="center" vertical="top" wrapText="1"/>
    </xf>
    <xf numFmtId="0" fontId="58" fillId="0" borderId="30" xfId="0" applyFont="1" applyBorder="1" applyAlignment="1">
      <alignment horizontal="left" vertical="center" wrapText="1"/>
    </xf>
    <xf numFmtId="0" fontId="58" fillId="0" borderId="94" xfId="0" applyFont="1" applyBorder="1" applyAlignment="1">
      <alignment horizontal="left" vertical="center" wrapText="1"/>
    </xf>
    <xf numFmtId="0" fontId="0" fillId="0" borderId="30" xfId="0" applyFont="1" applyBorder="1" applyAlignment="1">
      <alignment horizontal="center" vertical="top" wrapText="1"/>
    </xf>
    <xf numFmtId="0" fontId="0" fillId="0" borderId="94" xfId="0" applyFont="1" applyBorder="1" applyAlignment="1">
      <alignment horizontal="center" vertical="top" wrapText="1"/>
    </xf>
    <xf numFmtId="0" fontId="55" fillId="0" borderId="111" xfId="0" applyFont="1" applyBorder="1" applyAlignment="1">
      <alignment horizontal="left" vertical="center" wrapText="1"/>
    </xf>
    <xf numFmtId="0" fontId="55" fillId="0" borderId="109" xfId="0" applyFont="1" applyBorder="1" applyAlignment="1">
      <alignment horizontal="left" vertical="center" wrapText="1"/>
    </xf>
    <xf numFmtId="0" fontId="56" fillId="12" borderId="114" xfId="0" applyFont="1" applyFill="1" applyBorder="1" applyAlignment="1">
      <alignment horizontal="center" vertical="center"/>
    </xf>
    <xf numFmtId="0" fontId="56" fillId="12" borderId="101" xfId="0" applyFont="1" applyFill="1" applyBorder="1" applyAlignment="1">
      <alignment horizontal="center" vertical="center"/>
    </xf>
    <xf numFmtId="0" fontId="56" fillId="12" borderId="102" xfId="0" applyFont="1" applyFill="1" applyBorder="1" applyAlignment="1">
      <alignment horizontal="center" vertical="center"/>
    </xf>
    <xf numFmtId="0" fontId="55" fillId="12" borderId="65" xfId="0" applyFont="1" applyFill="1" applyBorder="1" applyAlignment="1">
      <alignment horizontal="center" vertical="center" wrapText="1"/>
    </xf>
    <xf numFmtId="0" fontId="55" fillId="12" borderId="71" xfId="0" applyFont="1" applyFill="1" applyBorder="1" applyAlignment="1">
      <alignment horizontal="center" vertical="center" wrapText="1"/>
    </xf>
    <xf numFmtId="0" fontId="55" fillId="12" borderId="66" xfId="0" applyFont="1" applyFill="1" applyBorder="1" applyAlignment="1">
      <alignment horizontal="center" vertical="center" wrapText="1"/>
    </xf>
    <xf numFmtId="0" fontId="51" fillId="0" borderId="30" xfId="0" applyFont="1" applyBorder="1" applyAlignment="1">
      <alignment horizontal="left" vertical="center" wrapText="1"/>
    </xf>
    <xf numFmtId="0" fontId="51" fillId="0" borderId="94" xfId="0" applyFont="1" applyBorder="1" applyAlignment="1">
      <alignment horizontal="left" vertical="center" wrapText="1"/>
    </xf>
    <xf numFmtId="0" fontId="57" fillId="0" borderId="30" xfId="0" applyFont="1" applyBorder="1" applyAlignment="1">
      <alignment horizontal="left" vertical="center" wrapText="1"/>
    </xf>
    <xf numFmtId="0" fontId="57" fillId="0" borderId="94" xfId="0" applyFont="1" applyBorder="1" applyAlignment="1">
      <alignment horizontal="left" vertical="center" wrapText="1"/>
    </xf>
    <xf numFmtId="0" fontId="0" fillId="28" borderId="206" xfId="0" applyNumberFormat="1" applyFont="1" applyFill="1" applyBorder="1" applyAlignment="1">
      <alignment horizontal="center" vertical="center" wrapText="1" readingOrder="1"/>
    </xf>
    <xf numFmtId="0" fontId="0" fillId="28" borderId="81" xfId="0" applyNumberFormat="1" applyFont="1" applyFill="1" applyBorder="1" applyAlignment="1">
      <alignment horizontal="center" vertical="center" wrapText="1" readingOrder="1"/>
    </xf>
    <xf numFmtId="0" fontId="12" fillId="11" borderId="30" xfId="0" applyFont="1" applyFill="1" applyBorder="1" applyAlignment="1">
      <alignment horizontal="center" vertical="top" wrapText="1"/>
    </xf>
    <xf numFmtId="0" fontId="0" fillId="24" borderId="114" xfId="0" applyFont="1" applyFill="1" applyBorder="1" applyAlignment="1">
      <alignment horizontal="center" vertical="center" textRotation="90" wrapText="1"/>
    </xf>
    <xf numFmtId="0" fontId="0" fillId="24" borderId="88" xfId="0" applyFont="1" applyFill="1" applyBorder="1" applyAlignment="1">
      <alignment horizontal="center" vertical="center" textRotation="90" wrapText="1"/>
    </xf>
    <xf numFmtId="0" fontId="0" fillId="24" borderId="98" xfId="0" applyFont="1" applyFill="1" applyBorder="1" applyAlignment="1">
      <alignment horizontal="center" vertical="center" textRotation="90" wrapText="1"/>
    </xf>
    <xf numFmtId="49" fontId="16" fillId="8" borderId="3" xfId="0" applyNumberFormat="1" applyFont="1" applyFill="1" applyBorder="1" applyAlignment="1">
      <alignment horizontal="center" vertical="center"/>
    </xf>
    <xf numFmtId="0" fontId="16" fillId="8" borderId="3" xfId="0" applyFont="1" applyFill="1" applyBorder="1" applyAlignment="1">
      <alignment horizontal="center" vertical="center"/>
    </xf>
    <xf numFmtId="49" fontId="16" fillId="7" borderId="6" xfId="0" applyNumberFormat="1" applyFont="1" applyFill="1" applyBorder="1" applyAlignment="1">
      <alignment horizontal="center" vertical="center" wrapText="1"/>
    </xf>
    <xf numFmtId="0" fontId="16" fillId="7" borderId="6" xfId="0" applyFont="1" applyFill="1" applyBorder="1" applyAlignment="1">
      <alignment horizontal="center" vertical="center" wrapText="1"/>
    </xf>
    <xf numFmtId="0" fontId="25" fillId="0" borderId="31" xfId="0" applyNumberFormat="1" applyFont="1" applyFill="1" applyBorder="1" applyAlignment="1">
      <alignment horizontal="left" vertical="top" wrapText="1"/>
    </xf>
    <xf numFmtId="49" fontId="16" fillId="7" borderId="3" xfId="0" applyNumberFormat="1" applyFont="1" applyFill="1" applyBorder="1" applyAlignment="1">
      <alignment horizontal="center" vertical="center"/>
    </xf>
    <xf numFmtId="0" fontId="16" fillId="7" borderId="3" xfId="0" applyFont="1" applyFill="1" applyBorder="1" applyAlignment="1">
      <alignment horizontal="center" vertical="center"/>
    </xf>
    <xf numFmtId="0" fontId="25" fillId="0" borderId="31" xfId="0" applyNumberFormat="1" applyFont="1" applyBorder="1" applyAlignment="1">
      <alignment horizontal="left" vertical="top" wrapText="1"/>
    </xf>
    <xf numFmtId="49" fontId="0" fillId="2" borderId="49" xfId="0" applyNumberFormat="1" applyFont="1" applyFill="1" applyBorder="1" applyAlignment="1">
      <alignment horizontal="center" vertical="center"/>
    </xf>
    <xf numFmtId="0" fontId="0" fillId="2" borderId="48" xfId="0" applyFont="1" applyFill="1" applyBorder="1" applyAlignment="1">
      <alignment horizontal="center" vertical="center"/>
    </xf>
    <xf numFmtId="0" fontId="0" fillId="2" borderId="50" xfId="0" applyFont="1" applyFill="1" applyBorder="1" applyAlignment="1">
      <alignment horizontal="center" vertical="center"/>
    </xf>
    <xf numFmtId="49" fontId="0" fillId="2" borderId="46" xfId="0" applyNumberFormat="1" applyFont="1" applyFill="1" applyBorder="1" applyAlignment="1">
      <alignment horizontal="center" vertical="center"/>
    </xf>
    <xf numFmtId="0" fontId="0" fillId="2" borderId="46" xfId="0" applyFont="1" applyFill="1" applyBorder="1" applyAlignment="1">
      <alignment horizontal="center" vertical="center"/>
    </xf>
    <xf numFmtId="0" fontId="0" fillId="2" borderId="45" xfId="0" applyFont="1" applyFill="1" applyBorder="1" applyAlignment="1">
      <alignment horizontal="center" vertical="center"/>
    </xf>
  </cellXfs>
  <cellStyles count="12">
    <cellStyle name="Lien hypertexte" xfId="8" builtinId="8"/>
    <cellStyle name="Normal" xfId="0" builtinId="0"/>
    <cellStyle name="Normal 2" xfId="1"/>
    <cellStyle name="Normal 2 2" xfId="3"/>
    <cellStyle name="Normal 2 2 2 2" xfId="11"/>
    <cellStyle name="Normal 2 3" xfId="5"/>
    <cellStyle name="Normal 2 5" xfId="9"/>
    <cellStyle name="Normal 3" xfId="2"/>
    <cellStyle name="Normal 4" xfId="4"/>
    <cellStyle name="Normal 5" xfId="6"/>
    <cellStyle name="Normal 6" xfId="7"/>
    <cellStyle name="Normal 7" xfId="10"/>
  </cellStyles>
  <dxfs count="69">
    <dxf>
      <font>
        <b val="0"/>
        <i val="0"/>
        <strike val="0"/>
        <condense val="0"/>
        <extend val="0"/>
        <outline val="0"/>
        <shadow val="0"/>
        <u val="none"/>
        <vertAlign val="baseline"/>
        <sz val="11"/>
        <color theme="1"/>
        <name val="Helvetica Neue"/>
        <scheme val="minor"/>
      </font>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11"/>
        <color theme="1"/>
        <name val="Helvetica Neue"/>
        <scheme val="minor"/>
      </font>
      <fill>
        <patternFill patternType="none">
          <fgColor indexed="64"/>
          <bgColor indexed="65"/>
        </patternFill>
      </fill>
      <alignment horizontal="general" vertical="bottom" textRotation="0" wrapText="1" indent="0" justifyLastLine="0" shrinkToFit="0" readingOrder="0"/>
    </dxf>
    <dxf>
      <fill>
        <patternFill patternType="none">
          <fgColor indexed="64"/>
          <bgColor indexed="65"/>
        </patternFill>
      </fill>
      <alignment horizontal="general" vertical="bottom" textRotation="0" wrapText="1" indent="0" justifyLastLine="0" shrinkToFit="0" readingOrder="0"/>
    </dxf>
    <dxf>
      <numFmt numFmtId="0" formatCode="General"/>
      <fill>
        <patternFill patternType="solid">
          <fgColor indexed="64"/>
          <bgColor theme="6" tint="0.5999938962981048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fill>
        <patternFill patternType="solid">
          <fgColor indexed="64"/>
          <bgColor theme="6" tint="0.5999938962981048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fill>
        <patternFill patternType="solid">
          <fgColor indexed="64"/>
          <bgColor theme="6" tint="0.5999938962981048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none">
          <fgColor indexed="64"/>
          <bgColor indexed="65"/>
        </patternFill>
      </fill>
      <alignment horizontal="center" vertical="bottom" textRotation="0" wrapText="1" indent="0" justifyLastLine="0" shrinkToFit="0" readingOrder="0"/>
    </dxf>
    <dxf>
      <fill>
        <patternFill patternType="none">
          <fgColor indexed="64"/>
          <bgColor auto="1"/>
        </patternFill>
      </fill>
      <alignment textRotation="0" wrapText="1" indent="0" justifyLastLine="0" shrinkToFit="0" readingOrder="0"/>
    </dxf>
    <dxf>
      <fill>
        <patternFill patternType="none">
          <fgColor indexed="64"/>
          <bgColor auto="1"/>
        </patternFill>
      </fill>
      <alignment textRotation="0" wrapText="1" indent="0" justifyLastLine="0" shrinkToFit="0" readingOrder="0"/>
    </dxf>
    <dxf>
      <fill>
        <patternFill patternType="none">
          <fgColor indexed="64"/>
          <bgColor auto="1"/>
        </patternFill>
      </fill>
      <alignment textRotation="0" wrapText="1" indent="0" justifyLastLine="0" shrinkToFit="0" readingOrder="0"/>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s>
  <tableStyles count="0"/>
  <colors>
    <indexedColors>
      <rgbColor rgb="FF000000"/>
      <rgbColor rgb="FFFFFFFF"/>
      <rgbColor rgb="FFFF0000"/>
      <rgbColor rgb="FF00FF00"/>
      <rgbColor rgb="FF0000FF"/>
      <rgbColor rgb="FFFFFF00"/>
      <rgbColor rgb="FFFF00FF"/>
      <rgbColor rgb="FF00FFFF"/>
      <rgbColor rgb="FF000000"/>
      <rgbColor rgb="FFFFFFFF"/>
      <rgbColor rgb="FFAAAAAA"/>
      <rgbColor rgb="FFA0E786"/>
      <rgbColor rgb="FF3F3F3F"/>
      <rgbColor rgb="FFDFF7D6"/>
      <rgbColor rgb="FFCC503E"/>
      <rgbColor rgb="FFFFB1A6"/>
      <rgbColor rgb="FFFF0000"/>
      <rgbColor rgb="FFFEFEFE"/>
      <rgbColor rgb="FFFCF3AC"/>
      <rgbColor rgb="FFA7A7A7"/>
      <rgbColor rgb="FF98D9FF"/>
      <rgbColor rgb="FF00A2FF"/>
      <rgbColor rgb="FFD0FAF5"/>
      <rgbColor rgb="FFFF8A7A"/>
      <rgbColor rgb="FFFF644E"/>
      <rgbColor rgb="FF000080"/>
      <rgbColor rgb="FFDBDBDB"/>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EDEDED"/>
      <color rgb="FFBFEFAD"/>
      <color rgb="FF46A921"/>
      <color rgb="FFA0E886"/>
      <color rgb="FFFEF7C6"/>
      <color rgb="FFFFDEA3"/>
      <color rgb="FFFCED83"/>
      <color rgb="FFFFFF99"/>
      <color rgb="FFFDF4B1"/>
      <color rgb="FFFFFF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s>
</file>

<file path=xl/ctrlProps/ctrlProp1.xml><?xml version="1.0" encoding="utf-8"?>
<formControlPr xmlns="http://schemas.microsoft.com/office/spreadsheetml/2009/9/main" objectType="Drop" dropStyle="combo" dx="31" fmlaLink="Data!$Q$4" fmlaRange="Data!$O$2:$O$5" noThreeD="1" sel="1" val="0"/>
</file>

<file path=xl/ctrlProps/ctrlProp10.xml><?xml version="1.0" encoding="utf-8"?>
<formControlPr xmlns="http://schemas.microsoft.com/office/spreadsheetml/2009/9/main" objectType="Drop" dropStyle="combo" dx="31" fmlaLink="Data!$AC$4" fmlaRange="Data!$O$2:$O$5" noThreeD="1" sel="1" val="0"/>
</file>

<file path=xl/ctrlProps/ctrlProp11.xml><?xml version="1.0" encoding="utf-8"?>
<formControlPr xmlns="http://schemas.microsoft.com/office/spreadsheetml/2009/9/main" objectType="Drop" dropStyle="combo" dx="31" fmlaLink="Data!$AD$4" fmlaRange="Data!$O$2:$O$5" noThreeD="1" sel="1" val="0"/>
</file>

<file path=xl/ctrlProps/ctrlProp12.xml><?xml version="1.0" encoding="utf-8"?>
<formControlPr xmlns="http://schemas.microsoft.com/office/spreadsheetml/2009/9/main" objectType="Drop" dropStyle="combo" dx="31" fmlaLink="Data!$AE$4" fmlaRange="Data!$O$2:$O$5" noThreeD="1" sel="1" val="0"/>
</file>

<file path=xl/ctrlProps/ctrlProp13.xml><?xml version="1.0" encoding="utf-8"?>
<formControlPr xmlns="http://schemas.microsoft.com/office/spreadsheetml/2009/9/main" objectType="Drop" dropStyle="combo" dx="31" fmlaLink="Data!$AG$4" fmlaRange="Data!$O$2:$O$5" noThreeD="1" sel="1" val="0"/>
</file>

<file path=xl/ctrlProps/ctrlProp14.xml><?xml version="1.0" encoding="utf-8"?>
<formControlPr xmlns="http://schemas.microsoft.com/office/spreadsheetml/2009/9/main" objectType="Drop" dropStyle="combo" dx="31" fmlaLink="Data!$AH$4" fmlaRange="Data!$O$2:$O$5" noThreeD="1" sel="1" val="0"/>
</file>

<file path=xl/ctrlProps/ctrlProp15.xml><?xml version="1.0" encoding="utf-8"?>
<formControlPr xmlns="http://schemas.microsoft.com/office/spreadsheetml/2009/9/main" objectType="Drop" dropStyle="combo" dx="31" fmlaLink="Data!$AI$4" fmlaRange="Data!$O$2:$O$5" noThreeD="1" sel="1" val="0"/>
</file>

<file path=xl/ctrlProps/ctrlProp16.xml><?xml version="1.0" encoding="utf-8"?>
<formControlPr xmlns="http://schemas.microsoft.com/office/spreadsheetml/2009/9/main" objectType="Drop" dropStyle="combo" dx="31" fmlaLink="Data!$AJ$4" fmlaRange="Data!$O$2:$O$5" noThreeD="1" sel="1" val="0"/>
</file>

<file path=xl/ctrlProps/ctrlProp17.xml><?xml version="1.0" encoding="utf-8"?>
<formControlPr xmlns="http://schemas.microsoft.com/office/spreadsheetml/2009/9/main" objectType="Drop" dropStyle="combo" dx="31" fmlaLink="Data!$AK$4" fmlaRange="Data!$O$2:$O$5" noThreeD="1" sel="1" val="0"/>
</file>

<file path=xl/ctrlProps/ctrlProp18.xml><?xml version="1.0" encoding="utf-8"?>
<formControlPr xmlns="http://schemas.microsoft.com/office/spreadsheetml/2009/9/main" objectType="Drop" dropStyle="combo" dx="31" fmlaLink="Data!$AM$4" fmlaRange="Data!$O$2:$O$5" noThreeD="1" sel="1" val="0"/>
</file>

<file path=xl/ctrlProps/ctrlProp19.xml><?xml version="1.0" encoding="utf-8"?>
<formControlPr xmlns="http://schemas.microsoft.com/office/spreadsheetml/2009/9/main" objectType="Drop" dropStyle="combo" dx="31" fmlaLink="Data!$AN$4" fmlaRange="Data!$O$2:$O$5" noThreeD="1" sel="1" val="0"/>
</file>

<file path=xl/ctrlProps/ctrlProp2.xml><?xml version="1.0" encoding="utf-8"?>
<formControlPr xmlns="http://schemas.microsoft.com/office/spreadsheetml/2009/9/main" objectType="Drop" dropStyle="combo" dx="31" fmlaLink="Data!$R$4" fmlaRange="Data!$O$2:$O$5" noThreeD="1" sel="1" val="0"/>
</file>

<file path=xl/ctrlProps/ctrlProp20.xml><?xml version="1.0" encoding="utf-8"?>
<formControlPr xmlns="http://schemas.microsoft.com/office/spreadsheetml/2009/9/main" objectType="Drop" dropStyle="combo" dx="31" fmlaLink="Data!$AP$4" fmlaRange="Data!$O$2:$O$5" noThreeD="1" sel="1" val="0"/>
</file>

<file path=xl/ctrlProps/ctrlProp21.xml><?xml version="1.0" encoding="utf-8"?>
<formControlPr xmlns="http://schemas.microsoft.com/office/spreadsheetml/2009/9/main" objectType="CheckBox" fmlaLink="Data!$AO$4" lockText="1" noThreeD="1"/>
</file>

<file path=xl/ctrlProps/ctrlProp3.xml><?xml version="1.0" encoding="utf-8"?>
<formControlPr xmlns="http://schemas.microsoft.com/office/spreadsheetml/2009/9/main" objectType="Drop" dropStyle="combo" dx="31" fmlaLink="Data!$S$4" fmlaRange="Data!$O$2:$O$5" noThreeD="1" sel="1" val="0"/>
</file>

<file path=xl/ctrlProps/ctrlProp4.xml><?xml version="1.0" encoding="utf-8"?>
<formControlPr xmlns="http://schemas.microsoft.com/office/spreadsheetml/2009/9/main" objectType="Drop" dropStyle="combo" dx="31" fmlaLink="Data!$U$4" fmlaRange="Data!$O$2:$O$5" noThreeD="1" sel="1" val="0"/>
</file>

<file path=xl/ctrlProps/ctrlProp5.xml><?xml version="1.0" encoding="utf-8"?>
<formControlPr xmlns="http://schemas.microsoft.com/office/spreadsheetml/2009/9/main" objectType="Drop" dropStyle="combo" dx="31" fmlaLink="Data!$W$4" fmlaRange="Data!$O$2:$O$5" noThreeD="1" sel="1" val="0"/>
</file>

<file path=xl/ctrlProps/ctrlProp6.xml><?xml version="1.0" encoding="utf-8"?>
<formControlPr xmlns="http://schemas.microsoft.com/office/spreadsheetml/2009/9/main" objectType="Drop" dropStyle="combo" dx="31" fmlaLink="Data!$X$4" fmlaRange="Data!$O$2:$O$5" noThreeD="1" sel="1" val="0"/>
</file>

<file path=xl/ctrlProps/ctrlProp7.xml><?xml version="1.0" encoding="utf-8"?>
<formControlPr xmlns="http://schemas.microsoft.com/office/spreadsheetml/2009/9/main" objectType="Drop" dropStyle="combo" dx="31" fmlaLink="Data!$Y$4" fmlaRange="Data!$O$2:$O$5" noThreeD="1" sel="1" val="0"/>
</file>

<file path=xl/ctrlProps/ctrlProp8.xml><?xml version="1.0" encoding="utf-8"?>
<formControlPr xmlns="http://schemas.microsoft.com/office/spreadsheetml/2009/9/main" objectType="CheckBox" fmlaLink="Data!$V$4" lockText="1" noThreeD="1"/>
</file>

<file path=xl/ctrlProps/ctrlProp9.xml><?xml version="1.0" encoding="utf-8"?>
<formControlPr xmlns="http://schemas.microsoft.com/office/spreadsheetml/2009/9/main" objectType="Drop" dropStyle="combo" dx="31" fmlaLink="Data!$AB$4" fmlaRange="Data!$O$2:$O$5" noThreeD="1" sel="1" val="0"/>
</file>

<file path=xl/drawings/_rels/drawing1.xml.rels><?xml version="1.0" encoding="UTF-8" standalone="yes"?>
<Relationships xmlns="http://schemas.openxmlformats.org/package/2006/relationships"><Relationship Id="rId8" Type="http://schemas.openxmlformats.org/officeDocument/2006/relationships/hyperlink" Target="#'3.5 - DA4 '!A1"/><Relationship Id="rId13" Type="http://schemas.openxmlformats.org/officeDocument/2006/relationships/hyperlink" Target="#'4.1 - Suivi - Non-conformit&#233;s'!A1"/><Relationship Id="rId3" Type="http://schemas.openxmlformats.org/officeDocument/2006/relationships/hyperlink" Target="#'2.1 - Dur&#233;es d''audit'!A1"/><Relationship Id="rId7" Type="http://schemas.openxmlformats.org/officeDocument/2006/relationships/hyperlink" Target="#'3.4 - DA3'!A1"/><Relationship Id="rId12" Type="http://schemas.openxmlformats.org/officeDocument/2006/relationships/hyperlink" Target="#'5 - Contr&#244;le d''usage marque'!A1"/><Relationship Id="rId17" Type="http://schemas.openxmlformats.org/officeDocument/2006/relationships/image" Target="../media/image2.jpg"/><Relationship Id="rId2" Type="http://schemas.openxmlformats.org/officeDocument/2006/relationships/hyperlink" Target="#'3.1 - DA transversal'!A1"/><Relationship Id="rId16" Type="http://schemas.openxmlformats.org/officeDocument/2006/relationships/hyperlink" Target="#'4.2 Suivi - Synth&#232;se &amp; notation'!A1"/><Relationship Id="rId1" Type="http://schemas.openxmlformats.org/officeDocument/2006/relationships/hyperlink" Target="#'1 - Informations candidat'!A1"/><Relationship Id="rId6" Type="http://schemas.openxmlformats.org/officeDocument/2006/relationships/hyperlink" Target="#'3.3 - DA2'!A1"/><Relationship Id="rId11" Type="http://schemas.openxmlformats.org/officeDocument/2006/relationships/hyperlink" Target="#'3.9 - PV de cl&#244;ture'!A1"/><Relationship Id="rId5" Type="http://schemas.openxmlformats.org/officeDocument/2006/relationships/hyperlink" Target="#'3.2 - DA1'!A1"/><Relationship Id="rId15" Type="http://schemas.openxmlformats.org/officeDocument/2006/relationships/hyperlink" Target="#'3.8 - Synth&#232;se et notation'!A1"/><Relationship Id="rId10" Type="http://schemas.openxmlformats.org/officeDocument/2006/relationships/hyperlink" Target="#'3.7 - Fiche non-conformit&#233;'!A1"/><Relationship Id="rId4" Type="http://schemas.openxmlformats.org/officeDocument/2006/relationships/hyperlink" Target="#'2.2 - Plan d''audit'!A1"/><Relationship Id="rId9" Type="http://schemas.openxmlformats.org/officeDocument/2006/relationships/hyperlink" Target="#'3.6 - Synth&#232;se non-conformit&#233;s'!A1"/><Relationship Id="rId14"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746123</xdr:colOff>
      <xdr:row>1</xdr:row>
      <xdr:rowOff>85725</xdr:rowOff>
    </xdr:from>
    <xdr:to>
      <xdr:col>5</xdr:col>
      <xdr:colOff>755649</xdr:colOff>
      <xdr:row>3</xdr:row>
      <xdr:rowOff>58038</xdr:rowOff>
    </xdr:to>
    <xdr:sp macro="" textlink="">
      <xdr:nvSpPr>
        <xdr:cNvPr id="3" name="Rectangle à coins arrondis 2">
          <a:hlinkClick xmlns:r="http://schemas.openxmlformats.org/officeDocument/2006/relationships" r:id="rId1"/>
          <a:extLst>
            <a:ext uri="{FF2B5EF4-FFF2-40B4-BE49-F238E27FC236}">
              <a16:creationId xmlns:a16="http://schemas.microsoft.com/office/drawing/2014/main" id="{00000000-0008-0000-0000-000003000000}"/>
            </a:ext>
          </a:extLst>
        </xdr:cNvPr>
        <xdr:cNvSpPr/>
      </xdr:nvSpPr>
      <xdr:spPr>
        <a:xfrm>
          <a:off x="746123" y="911225"/>
          <a:ext cx="3819526" cy="289813"/>
        </a:xfrm>
        <a:prstGeom prst="roundRect">
          <a:avLst/>
        </a:prstGeom>
        <a:ln/>
      </xdr:spPr>
      <xdr:style>
        <a:lnRef idx="3">
          <a:schemeClr val="lt1"/>
        </a:lnRef>
        <a:fillRef idx="1">
          <a:schemeClr val="accent3"/>
        </a:fillRef>
        <a:effectRef idx="1">
          <a:schemeClr val="accent3"/>
        </a:effectRef>
        <a:fontRef idx="minor">
          <a:schemeClr val="lt1"/>
        </a:fontRef>
      </xdr:style>
      <xdr:txBody>
        <a:bodyPr rot="0" spcFirstLastPara="1" vertOverflow="clip" horzOverflow="clip" vert="horz" wrap="square" lIns="50800" tIns="50800" rIns="50800" bIns="50800" numCol="1" spcCol="38100" rtlCol="0" anchor="t">
          <a:spAutoFit/>
        </a:bodyPr>
        <a:lstStyle/>
        <a:p>
          <a:pPr marL="0" marR="0" indent="0" algn="l" defTabSz="914400" rtl="0" fontAlgn="auto" latinLnBrk="0" hangingPunct="0">
            <a:lnSpc>
              <a:spcPct val="100000"/>
            </a:lnSpc>
            <a:spcBef>
              <a:spcPts val="0"/>
            </a:spcBef>
            <a:spcAft>
              <a:spcPts val="0"/>
            </a:spcAft>
            <a:buClrTx/>
            <a:buSzTx/>
            <a:buFontTx/>
            <a:buNone/>
            <a:tabLst/>
          </a:pPr>
          <a:r>
            <a:rPr kumimoji="0" lang="fr-FR" sz="1100" b="0" i="0" u="none" strike="noStrike" cap="none" spc="0" normalizeH="0" baseline="0">
              <a:ln>
                <a:noFill/>
              </a:ln>
              <a:solidFill>
                <a:srgbClr val="000000"/>
              </a:solidFill>
              <a:effectLst/>
              <a:uFillTx/>
              <a:latin typeface="+mn-lt"/>
              <a:ea typeface="+mn-ea"/>
              <a:cs typeface="+mn-cs"/>
              <a:sym typeface="Helvetica Neue"/>
            </a:rPr>
            <a:t>1 - Informations candidat</a:t>
          </a:r>
        </a:p>
      </xdr:txBody>
    </xdr:sp>
    <xdr:clientData/>
  </xdr:twoCellAnchor>
  <xdr:twoCellAnchor>
    <xdr:from>
      <xdr:col>1</xdr:col>
      <xdr:colOff>4761</xdr:colOff>
      <xdr:row>8</xdr:row>
      <xdr:rowOff>72887</xdr:rowOff>
    </xdr:from>
    <xdr:to>
      <xdr:col>6</xdr:col>
      <xdr:colOff>4762</xdr:colOff>
      <xdr:row>10</xdr:row>
      <xdr:rowOff>45200</xdr:rowOff>
    </xdr:to>
    <xdr:sp macro="" textlink="">
      <xdr:nvSpPr>
        <xdr:cNvPr id="5" name="Rectangle à coins arrondis 4">
          <a:hlinkClick xmlns:r="http://schemas.openxmlformats.org/officeDocument/2006/relationships" r:id="rId2"/>
          <a:extLst>
            <a:ext uri="{FF2B5EF4-FFF2-40B4-BE49-F238E27FC236}">
              <a16:creationId xmlns:a16="http://schemas.microsoft.com/office/drawing/2014/main" id="{00000000-0008-0000-0000-000005000000}"/>
            </a:ext>
          </a:extLst>
        </xdr:cNvPr>
        <xdr:cNvSpPr/>
      </xdr:nvSpPr>
      <xdr:spPr>
        <a:xfrm>
          <a:off x="764493" y="2011905"/>
          <a:ext cx="3798662" cy="289813"/>
        </a:xfrm>
        <a:prstGeom prst="roundRect">
          <a:avLst/>
        </a:prstGeom>
        <a:ln/>
      </xdr:spPr>
      <xdr:style>
        <a:lnRef idx="3">
          <a:schemeClr val="lt1"/>
        </a:lnRef>
        <a:fillRef idx="1">
          <a:schemeClr val="accent3"/>
        </a:fillRef>
        <a:effectRef idx="1">
          <a:schemeClr val="accent3"/>
        </a:effectRef>
        <a:fontRef idx="minor">
          <a:schemeClr val="lt1"/>
        </a:fontRef>
      </xdr:style>
      <xdr:txBody>
        <a:bodyPr rot="0" spcFirstLastPara="1" vertOverflow="clip" horzOverflow="clip" vert="horz" wrap="square" lIns="50800" tIns="50800" rIns="50800" bIns="50800" numCol="1" spcCol="38100" rtlCol="0" anchor="t">
          <a:spAutoFit/>
        </a:bodyPr>
        <a:lstStyle/>
        <a:p>
          <a:pPr marL="0" marR="0" indent="0" algn="l" defTabSz="914400" rtl="0" fontAlgn="auto" latinLnBrk="0" hangingPunct="0">
            <a:lnSpc>
              <a:spcPct val="100000"/>
            </a:lnSpc>
            <a:spcBef>
              <a:spcPts val="0"/>
            </a:spcBef>
            <a:spcAft>
              <a:spcPts val="0"/>
            </a:spcAft>
            <a:buClrTx/>
            <a:buSzTx/>
            <a:buFontTx/>
            <a:buNone/>
            <a:tabLst/>
          </a:pPr>
          <a:r>
            <a:rPr kumimoji="0" lang="fr-FR" sz="1100" b="0" i="0" u="none" strike="noStrike" cap="none" spc="0" normalizeH="0" baseline="0">
              <a:ln>
                <a:noFill/>
              </a:ln>
              <a:solidFill>
                <a:srgbClr val="000000"/>
              </a:solidFill>
              <a:effectLst/>
              <a:uFillTx/>
              <a:latin typeface="+mn-lt"/>
              <a:ea typeface="+mn-ea"/>
              <a:cs typeface="+mn-cs"/>
              <a:sym typeface="Helvetica Neue"/>
            </a:rPr>
            <a:t>3.1 - DA transversal</a:t>
          </a:r>
        </a:p>
      </xdr:txBody>
    </xdr:sp>
    <xdr:clientData/>
  </xdr:twoCellAnchor>
  <xdr:twoCellAnchor>
    <xdr:from>
      <xdr:col>0</xdr:col>
      <xdr:colOff>754061</xdr:colOff>
      <xdr:row>3</xdr:row>
      <xdr:rowOff>108584</xdr:rowOff>
    </xdr:from>
    <xdr:to>
      <xdr:col>5</xdr:col>
      <xdr:colOff>754062</xdr:colOff>
      <xdr:row>5</xdr:row>
      <xdr:rowOff>84072</xdr:rowOff>
    </xdr:to>
    <xdr:sp macro="" textlink="">
      <xdr:nvSpPr>
        <xdr:cNvPr id="6" name="Rectangle à coins arrondis 5">
          <a:hlinkClick xmlns:r="http://schemas.openxmlformats.org/officeDocument/2006/relationships" r:id="rId3"/>
          <a:extLst>
            <a:ext uri="{FF2B5EF4-FFF2-40B4-BE49-F238E27FC236}">
              <a16:creationId xmlns:a16="http://schemas.microsoft.com/office/drawing/2014/main" id="{00000000-0008-0000-0000-000006000000}"/>
            </a:ext>
          </a:extLst>
        </xdr:cNvPr>
        <xdr:cNvSpPr/>
      </xdr:nvSpPr>
      <xdr:spPr>
        <a:xfrm>
          <a:off x="754061" y="1251584"/>
          <a:ext cx="3810001" cy="292988"/>
        </a:xfrm>
        <a:prstGeom prst="roundRect">
          <a:avLst/>
        </a:prstGeom>
        <a:ln/>
      </xdr:spPr>
      <xdr:style>
        <a:lnRef idx="3">
          <a:schemeClr val="lt1"/>
        </a:lnRef>
        <a:fillRef idx="1">
          <a:schemeClr val="accent3"/>
        </a:fillRef>
        <a:effectRef idx="1">
          <a:schemeClr val="accent3"/>
        </a:effectRef>
        <a:fontRef idx="minor">
          <a:schemeClr val="lt1"/>
        </a:fontRef>
      </xdr:style>
      <xdr:txBody>
        <a:bodyPr rot="0" spcFirstLastPara="1" vertOverflow="clip" horzOverflow="clip" vert="horz" wrap="square" lIns="50800" tIns="50800" rIns="50800" bIns="50800" numCol="1" spcCol="38100" rtlCol="0" anchor="t">
          <a:spAutoFit/>
        </a:bodyPr>
        <a:lstStyle/>
        <a:p>
          <a:pPr marL="0" marR="0" indent="0" algn="l" defTabSz="914400" rtl="0" fontAlgn="auto" latinLnBrk="0" hangingPunct="0">
            <a:lnSpc>
              <a:spcPct val="100000"/>
            </a:lnSpc>
            <a:spcBef>
              <a:spcPts val="0"/>
            </a:spcBef>
            <a:spcAft>
              <a:spcPts val="0"/>
            </a:spcAft>
            <a:buClrTx/>
            <a:buSzTx/>
            <a:buFontTx/>
            <a:buNone/>
            <a:tabLst/>
          </a:pPr>
          <a:r>
            <a:rPr kumimoji="0" lang="fr-FR" sz="1100" b="0" i="0" u="none" strike="noStrike" cap="none" spc="0" normalizeH="0" baseline="0">
              <a:ln>
                <a:noFill/>
              </a:ln>
              <a:solidFill>
                <a:srgbClr val="000000"/>
              </a:solidFill>
              <a:effectLst/>
              <a:uFillTx/>
              <a:latin typeface="+mn-lt"/>
              <a:ea typeface="+mn-ea"/>
              <a:cs typeface="+mn-cs"/>
              <a:sym typeface="Helvetica Neue"/>
            </a:rPr>
            <a:t>2.1 - Durées d'audit</a:t>
          </a:r>
        </a:p>
      </xdr:txBody>
    </xdr:sp>
    <xdr:clientData/>
  </xdr:twoCellAnchor>
  <xdr:twoCellAnchor>
    <xdr:from>
      <xdr:col>0</xdr:col>
      <xdr:colOff>747711</xdr:colOff>
      <xdr:row>6</xdr:row>
      <xdr:rowOff>10476</xdr:rowOff>
    </xdr:from>
    <xdr:to>
      <xdr:col>5</xdr:col>
      <xdr:colOff>747712</xdr:colOff>
      <xdr:row>7</xdr:row>
      <xdr:rowOff>144714</xdr:rowOff>
    </xdr:to>
    <xdr:sp macro="" textlink="">
      <xdr:nvSpPr>
        <xdr:cNvPr id="7" name="Rectangle à coins arrondis 6">
          <a:hlinkClick xmlns:r="http://schemas.openxmlformats.org/officeDocument/2006/relationships" r:id="rId4"/>
          <a:extLst>
            <a:ext uri="{FF2B5EF4-FFF2-40B4-BE49-F238E27FC236}">
              <a16:creationId xmlns:a16="http://schemas.microsoft.com/office/drawing/2014/main" id="{00000000-0008-0000-0000-000007000000}"/>
            </a:ext>
          </a:extLst>
        </xdr:cNvPr>
        <xdr:cNvSpPr/>
      </xdr:nvSpPr>
      <xdr:spPr>
        <a:xfrm>
          <a:off x="747711" y="1629726"/>
          <a:ext cx="3810001" cy="292988"/>
        </a:xfrm>
        <a:prstGeom prst="roundRect">
          <a:avLst/>
        </a:prstGeom>
        <a:ln/>
      </xdr:spPr>
      <xdr:style>
        <a:lnRef idx="3">
          <a:schemeClr val="lt1"/>
        </a:lnRef>
        <a:fillRef idx="1">
          <a:schemeClr val="accent3"/>
        </a:fillRef>
        <a:effectRef idx="1">
          <a:schemeClr val="accent3"/>
        </a:effectRef>
        <a:fontRef idx="minor">
          <a:schemeClr val="lt1"/>
        </a:fontRef>
      </xdr:style>
      <xdr:txBody>
        <a:bodyPr rot="0" spcFirstLastPara="1" vertOverflow="clip" horzOverflow="clip" vert="horz" wrap="square" lIns="50800" tIns="50800" rIns="50800" bIns="50800" numCol="1" spcCol="38100" rtlCol="0" anchor="t">
          <a:spAutoFit/>
        </a:bodyPr>
        <a:lstStyle/>
        <a:p>
          <a:pPr marL="0" marR="0" indent="0" algn="l" defTabSz="914400" rtl="0" fontAlgn="auto" latinLnBrk="0" hangingPunct="0">
            <a:lnSpc>
              <a:spcPct val="100000"/>
            </a:lnSpc>
            <a:spcBef>
              <a:spcPts val="0"/>
            </a:spcBef>
            <a:spcAft>
              <a:spcPts val="0"/>
            </a:spcAft>
            <a:buClrTx/>
            <a:buSzTx/>
            <a:buFontTx/>
            <a:buNone/>
            <a:tabLst/>
          </a:pPr>
          <a:r>
            <a:rPr kumimoji="0" lang="fr-FR" sz="1100" b="0" i="0" u="none" strike="noStrike" cap="none" spc="0" normalizeH="0" baseline="0">
              <a:ln>
                <a:noFill/>
              </a:ln>
              <a:solidFill>
                <a:srgbClr val="000000"/>
              </a:solidFill>
              <a:effectLst/>
              <a:uFillTx/>
              <a:latin typeface="+mn-lt"/>
              <a:ea typeface="+mn-ea"/>
              <a:cs typeface="+mn-cs"/>
              <a:sym typeface="Helvetica Neue"/>
            </a:rPr>
            <a:t>2.2 - Plan d'audit</a:t>
          </a:r>
        </a:p>
      </xdr:txBody>
    </xdr:sp>
    <xdr:clientData/>
  </xdr:twoCellAnchor>
  <xdr:twoCellAnchor>
    <xdr:from>
      <xdr:col>0</xdr:col>
      <xdr:colOff>757236</xdr:colOff>
      <xdr:row>11</xdr:row>
      <xdr:rowOff>29388</xdr:rowOff>
    </xdr:from>
    <xdr:to>
      <xdr:col>5</xdr:col>
      <xdr:colOff>757237</xdr:colOff>
      <xdr:row>12</xdr:row>
      <xdr:rowOff>161024</xdr:rowOff>
    </xdr:to>
    <xdr:sp macro="" textlink="">
      <xdr:nvSpPr>
        <xdr:cNvPr id="8" name="Rectangle à coins arrondis 7">
          <a:hlinkClick xmlns:r="http://schemas.openxmlformats.org/officeDocument/2006/relationships" r:id="rId5"/>
          <a:extLst>
            <a:ext uri="{FF2B5EF4-FFF2-40B4-BE49-F238E27FC236}">
              <a16:creationId xmlns:a16="http://schemas.microsoft.com/office/drawing/2014/main" id="{00000000-0008-0000-0000-000008000000}"/>
            </a:ext>
          </a:extLst>
        </xdr:cNvPr>
        <xdr:cNvSpPr/>
      </xdr:nvSpPr>
      <xdr:spPr>
        <a:xfrm>
          <a:off x="757236" y="2470495"/>
          <a:ext cx="3799591" cy="292988"/>
        </a:xfrm>
        <a:prstGeom prst="roundRect">
          <a:avLst/>
        </a:prstGeom>
        <a:ln/>
      </xdr:spPr>
      <xdr:style>
        <a:lnRef idx="3">
          <a:schemeClr val="lt1"/>
        </a:lnRef>
        <a:fillRef idx="1">
          <a:schemeClr val="accent3"/>
        </a:fillRef>
        <a:effectRef idx="1">
          <a:schemeClr val="accent3"/>
        </a:effectRef>
        <a:fontRef idx="minor">
          <a:schemeClr val="lt1"/>
        </a:fontRef>
      </xdr:style>
      <xdr:txBody>
        <a:bodyPr rot="0" spcFirstLastPara="1" vertOverflow="clip" horzOverflow="clip" vert="horz" wrap="square" lIns="50800" tIns="50800" rIns="50800" bIns="50800" numCol="1" spcCol="38100" rtlCol="0" anchor="t">
          <a:spAutoFit/>
        </a:bodyPr>
        <a:lstStyle/>
        <a:p>
          <a:pPr marL="0" marR="0" indent="0" algn="l" defTabSz="914400" rtl="0" fontAlgn="auto" latinLnBrk="0" hangingPunct="0">
            <a:lnSpc>
              <a:spcPct val="100000"/>
            </a:lnSpc>
            <a:spcBef>
              <a:spcPts val="0"/>
            </a:spcBef>
            <a:spcAft>
              <a:spcPts val="0"/>
            </a:spcAft>
            <a:buClrTx/>
            <a:buSzTx/>
            <a:buFontTx/>
            <a:buNone/>
            <a:tabLst/>
          </a:pPr>
          <a:r>
            <a:rPr kumimoji="0" lang="fr-FR" sz="1100" b="0" i="0" u="none" strike="noStrike" cap="none" spc="0" normalizeH="0" baseline="0">
              <a:ln>
                <a:noFill/>
              </a:ln>
              <a:solidFill>
                <a:schemeClr val="tx1"/>
              </a:solidFill>
              <a:effectLst/>
              <a:uFillTx/>
              <a:latin typeface="+mn-lt"/>
              <a:ea typeface="+mn-ea"/>
              <a:cs typeface="+mn-cs"/>
              <a:sym typeface="Helvetica Neue"/>
            </a:rPr>
            <a:t>3.2 - DA1 Appro/Achat</a:t>
          </a:r>
        </a:p>
      </xdr:txBody>
    </xdr:sp>
    <xdr:clientData/>
  </xdr:twoCellAnchor>
  <xdr:twoCellAnchor>
    <xdr:from>
      <xdr:col>0</xdr:col>
      <xdr:colOff>757236</xdr:colOff>
      <xdr:row>13</xdr:row>
      <xdr:rowOff>137655</xdr:rowOff>
    </xdr:from>
    <xdr:to>
      <xdr:col>5</xdr:col>
      <xdr:colOff>757237</xdr:colOff>
      <xdr:row>15</xdr:row>
      <xdr:rowOff>106793</xdr:rowOff>
    </xdr:to>
    <xdr:sp macro="" textlink="">
      <xdr:nvSpPr>
        <xdr:cNvPr id="9" name="Rectangle à coins arrondis 8">
          <a:hlinkClick xmlns:r="http://schemas.openxmlformats.org/officeDocument/2006/relationships" r:id="rId6"/>
          <a:extLst>
            <a:ext uri="{FF2B5EF4-FFF2-40B4-BE49-F238E27FC236}">
              <a16:creationId xmlns:a16="http://schemas.microsoft.com/office/drawing/2014/main" id="{00000000-0008-0000-0000-000009000000}"/>
            </a:ext>
          </a:extLst>
        </xdr:cNvPr>
        <xdr:cNvSpPr/>
      </xdr:nvSpPr>
      <xdr:spPr>
        <a:xfrm>
          <a:off x="757236" y="2870423"/>
          <a:ext cx="3798662" cy="286638"/>
        </a:xfrm>
        <a:prstGeom prst="roundRect">
          <a:avLst/>
        </a:prstGeom>
        <a:ln/>
      </xdr:spPr>
      <xdr:style>
        <a:lnRef idx="3">
          <a:schemeClr val="lt1"/>
        </a:lnRef>
        <a:fillRef idx="1">
          <a:schemeClr val="accent3"/>
        </a:fillRef>
        <a:effectRef idx="1">
          <a:schemeClr val="accent3"/>
        </a:effectRef>
        <a:fontRef idx="minor">
          <a:schemeClr val="lt1"/>
        </a:fontRef>
      </xdr:style>
      <xdr:txBody>
        <a:bodyPr rot="0" spcFirstLastPara="1" vertOverflow="clip" horzOverflow="clip" vert="horz" wrap="square" lIns="50800" tIns="50800" rIns="50800" bIns="50800" numCol="1" spcCol="38100" rtlCol="0" anchor="t">
          <a:spAutoFit/>
        </a:bodyPr>
        <a:lstStyle/>
        <a:p>
          <a:pPr marL="0" marR="0" indent="0" algn="l" defTabSz="914400" rtl="0" fontAlgn="auto" latinLnBrk="0" hangingPunct="0">
            <a:lnSpc>
              <a:spcPct val="100000"/>
            </a:lnSpc>
            <a:spcBef>
              <a:spcPts val="0"/>
            </a:spcBef>
            <a:spcAft>
              <a:spcPts val="0"/>
            </a:spcAft>
            <a:buClrTx/>
            <a:buSzTx/>
            <a:buFontTx/>
            <a:buNone/>
            <a:tabLst/>
          </a:pPr>
          <a:r>
            <a:rPr kumimoji="0" lang="fr-FR" sz="1100" b="0" i="0" u="none" strike="noStrike" cap="none" spc="0" normalizeH="0" baseline="0">
              <a:ln>
                <a:noFill/>
              </a:ln>
              <a:solidFill>
                <a:srgbClr val="000000"/>
              </a:solidFill>
              <a:effectLst/>
              <a:uFillTx/>
              <a:latin typeface="+mn-lt"/>
              <a:ea typeface="+mn-ea"/>
              <a:cs typeface="+mn-cs"/>
              <a:sym typeface="Helvetica Neue"/>
            </a:rPr>
            <a:t>3.3 - DA2 Transformation et préparation</a:t>
          </a:r>
        </a:p>
      </xdr:txBody>
    </xdr:sp>
    <xdr:clientData/>
  </xdr:twoCellAnchor>
  <xdr:twoCellAnchor>
    <xdr:from>
      <xdr:col>1</xdr:col>
      <xdr:colOff>14286</xdr:colOff>
      <xdr:row>16</xdr:row>
      <xdr:rowOff>96697</xdr:rowOff>
    </xdr:from>
    <xdr:to>
      <xdr:col>6</xdr:col>
      <xdr:colOff>14287</xdr:colOff>
      <xdr:row>18</xdr:row>
      <xdr:rowOff>65835</xdr:rowOff>
    </xdr:to>
    <xdr:sp macro="" textlink="">
      <xdr:nvSpPr>
        <xdr:cNvPr id="10" name="Rectangle à coins arrondis 9">
          <a:hlinkClick xmlns:r="http://schemas.openxmlformats.org/officeDocument/2006/relationships" r:id="rId7"/>
          <a:extLst>
            <a:ext uri="{FF2B5EF4-FFF2-40B4-BE49-F238E27FC236}">
              <a16:creationId xmlns:a16="http://schemas.microsoft.com/office/drawing/2014/main" id="{00000000-0008-0000-0000-00000A000000}"/>
            </a:ext>
          </a:extLst>
        </xdr:cNvPr>
        <xdr:cNvSpPr/>
      </xdr:nvSpPr>
      <xdr:spPr>
        <a:xfrm>
          <a:off x="774018" y="3305715"/>
          <a:ext cx="3798662" cy="286638"/>
        </a:xfrm>
        <a:prstGeom prst="roundRect">
          <a:avLst/>
        </a:prstGeom>
        <a:ln/>
      </xdr:spPr>
      <xdr:style>
        <a:lnRef idx="3">
          <a:schemeClr val="lt1"/>
        </a:lnRef>
        <a:fillRef idx="1">
          <a:schemeClr val="accent3"/>
        </a:fillRef>
        <a:effectRef idx="1">
          <a:schemeClr val="accent3"/>
        </a:effectRef>
        <a:fontRef idx="minor">
          <a:schemeClr val="lt1"/>
        </a:fontRef>
      </xdr:style>
      <xdr:txBody>
        <a:bodyPr rot="0" spcFirstLastPara="1" vertOverflow="clip" horzOverflow="clip" vert="horz" wrap="square" lIns="50800" tIns="50800" rIns="50800" bIns="50800" numCol="1" spcCol="38100" rtlCol="0" anchor="t">
          <a:spAutoFit/>
        </a:bodyPr>
        <a:lstStyle/>
        <a:p>
          <a:pPr marL="0" marR="0" indent="0" algn="l" defTabSz="914400" rtl="0" fontAlgn="auto" latinLnBrk="0" hangingPunct="0">
            <a:lnSpc>
              <a:spcPct val="100000"/>
            </a:lnSpc>
            <a:spcBef>
              <a:spcPts val="0"/>
            </a:spcBef>
            <a:spcAft>
              <a:spcPts val="0"/>
            </a:spcAft>
            <a:buClrTx/>
            <a:buSzTx/>
            <a:buFontTx/>
            <a:buNone/>
            <a:tabLst/>
          </a:pPr>
          <a:r>
            <a:rPr kumimoji="0" lang="fr-FR" sz="1100" b="0" i="0" u="none" strike="noStrike" cap="none" spc="0" normalizeH="0" baseline="0">
              <a:ln>
                <a:noFill/>
              </a:ln>
              <a:solidFill>
                <a:srgbClr val="000000"/>
              </a:solidFill>
              <a:effectLst/>
              <a:uFillTx/>
              <a:latin typeface="+mn-lt"/>
              <a:ea typeface="+mn-ea"/>
              <a:cs typeface="+mn-cs"/>
              <a:sym typeface="Helvetica Neue"/>
            </a:rPr>
            <a:t>3.4 - DA3 Distribution et vente des repas </a:t>
          </a:r>
        </a:p>
      </xdr:txBody>
    </xdr:sp>
    <xdr:clientData/>
  </xdr:twoCellAnchor>
  <xdr:twoCellAnchor>
    <xdr:from>
      <xdr:col>0</xdr:col>
      <xdr:colOff>757236</xdr:colOff>
      <xdr:row>19</xdr:row>
      <xdr:rowOff>1764</xdr:rowOff>
    </xdr:from>
    <xdr:to>
      <xdr:col>5</xdr:col>
      <xdr:colOff>757237</xdr:colOff>
      <xdr:row>21</xdr:row>
      <xdr:rowOff>145189</xdr:rowOff>
    </xdr:to>
    <xdr:sp macro="" textlink="">
      <xdr:nvSpPr>
        <xdr:cNvPr id="11" name="Rectangle à coins arrondis 10">
          <a:hlinkClick xmlns:r="http://schemas.openxmlformats.org/officeDocument/2006/relationships" r:id="rId8"/>
          <a:extLst>
            <a:ext uri="{FF2B5EF4-FFF2-40B4-BE49-F238E27FC236}">
              <a16:creationId xmlns:a16="http://schemas.microsoft.com/office/drawing/2014/main" id="{00000000-0008-0000-0000-00000B000000}"/>
            </a:ext>
          </a:extLst>
        </xdr:cNvPr>
        <xdr:cNvSpPr/>
      </xdr:nvSpPr>
      <xdr:spPr>
        <a:xfrm>
          <a:off x="757236" y="3794446"/>
          <a:ext cx="3810001" cy="472470"/>
        </a:xfrm>
        <a:prstGeom prst="roundRect">
          <a:avLst/>
        </a:prstGeom>
        <a:ln/>
      </xdr:spPr>
      <xdr:style>
        <a:lnRef idx="3">
          <a:schemeClr val="lt1"/>
        </a:lnRef>
        <a:fillRef idx="1">
          <a:schemeClr val="accent3"/>
        </a:fillRef>
        <a:effectRef idx="1">
          <a:schemeClr val="accent3"/>
        </a:effectRef>
        <a:fontRef idx="minor">
          <a:schemeClr val="lt1"/>
        </a:fontRef>
      </xdr:style>
      <xdr:txBody>
        <a:bodyPr rot="0" spcFirstLastPara="1" vertOverflow="clip" horzOverflow="clip" vert="horz" wrap="square" lIns="50800" tIns="50800" rIns="50800" bIns="50800" numCol="1" spcCol="38100" rtlCol="0" anchor="t">
          <a:spAutoFit/>
        </a:bodyPr>
        <a:lstStyle/>
        <a:p>
          <a:pPr marL="0" marR="0" indent="0" algn="l" defTabSz="914400" rtl="0" fontAlgn="auto" latinLnBrk="0" hangingPunct="0">
            <a:lnSpc>
              <a:spcPct val="100000"/>
            </a:lnSpc>
            <a:spcBef>
              <a:spcPts val="0"/>
            </a:spcBef>
            <a:spcAft>
              <a:spcPts val="0"/>
            </a:spcAft>
            <a:buClrTx/>
            <a:buSzTx/>
            <a:buFontTx/>
            <a:buNone/>
            <a:tabLst/>
          </a:pPr>
          <a:r>
            <a:rPr kumimoji="0" lang="fr-FR" sz="1100" b="0" i="0" u="none" strike="noStrike" cap="none" spc="0" normalizeH="0" baseline="0">
              <a:ln>
                <a:noFill/>
              </a:ln>
              <a:solidFill>
                <a:sysClr val="windowText" lastClr="000000"/>
              </a:solidFill>
              <a:effectLst/>
              <a:uFillTx/>
              <a:latin typeface="+mn-lt"/>
              <a:ea typeface="+mn-ea"/>
              <a:cs typeface="+mn-cs"/>
              <a:sym typeface="Helvetica Neue"/>
            </a:rPr>
            <a:t>3.5 - DA4 Fin de service et gestion des denrées non livrées</a:t>
          </a:r>
        </a:p>
      </xdr:txBody>
    </xdr:sp>
    <xdr:clientData/>
  </xdr:twoCellAnchor>
  <xdr:twoCellAnchor>
    <xdr:from>
      <xdr:col>1</xdr:col>
      <xdr:colOff>4761</xdr:colOff>
      <xdr:row>22</xdr:row>
      <xdr:rowOff>90981</xdr:rowOff>
    </xdr:from>
    <xdr:to>
      <xdr:col>6</xdr:col>
      <xdr:colOff>4762</xdr:colOff>
      <xdr:row>24</xdr:row>
      <xdr:rowOff>60119</xdr:rowOff>
    </xdr:to>
    <xdr:sp macro="" textlink="">
      <xdr:nvSpPr>
        <xdr:cNvPr id="12" name="Rectangle à coins arrondis 11">
          <a:hlinkClick xmlns:r="http://schemas.openxmlformats.org/officeDocument/2006/relationships" r:id="rId9"/>
          <a:extLst>
            <a:ext uri="{FF2B5EF4-FFF2-40B4-BE49-F238E27FC236}">
              <a16:creationId xmlns:a16="http://schemas.microsoft.com/office/drawing/2014/main" id="{00000000-0008-0000-0000-00000C000000}"/>
            </a:ext>
          </a:extLst>
        </xdr:cNvPr>
        <xdr:cNvSpPr/>
      </xdr:nvSpPr>
      <xdr:spPr>
        <a:xfrm>
          <a:off x="764493" y="4252499"/>
          <a:ext cx="3798662" cy="286638"/>
        </a:xfrm>
        <a:prstGeom prst="roundRect">
          <a:avLst/>
        </a:prstGeom>
        <a:ln/>
      </xdr:spPr>
      <xdr:style>
        <a:lnRef idx="3">
          <a:schemeClr val="lt1"/>
        </a:lnRef>
        <a:fillRef idx="1">
          <a:schemeClr val="accent3"/>
        </a:fillRef>
        <a:effectRef idx="1">
          <a:schemeClr val="accent3"/>
        </a:effectRef>
        <a:fontRef idx="minor">
          <a:schemeClr val="lt1"/>
        </a:fontRef>
      </xdr:style>
      <xdr:txBody>
        <a:bodyPr rot="0" spcFirstLastPara="1" vertOverflow="clip" horzOverflow="clip" vert="horz" wrap="square" lIns="50800" tIns="50800" rIns="50800" bIns="50800" numCol="1" spcCol="38100" rtlCol="0" anchor="t">
          <a:spAutoFit/>
        </a:bodyPr>
        <a:lstStyle/>
        <a:p>
          <a:pPr marL="0" marR="0" indent="0" algn="l" defTabSz="914400" rtl="0" fontAlgn="auto" latinLnBrk="0" hangingPunct="0">
            <a:lnSpc>
              <a:spcPct val="100000"/>
            </a:lnSpc>
            <a:spcBef>
              <a:spcPts val="0"/>
            </a:spcBef>
            <a:spcAft>
              <a:spcPts val="0"/>
            </a:spcAft>
            <a:buClrTx/>
            <a:buSzTx/>
            <a:buFontTx/>
            <a:buNone/>
            <a:tabLst/>
          </a:pPr>
          <a:r>
            <a:rPr kumimoji="0" lang="fr-FR" sz="1100" b="0" i="0" u="none" strike="noStrike" cap="none" spc="0" normalizeH="0" baseline="0">
              <a:ln>
                <a:noFill/>
              </a:ln>
              <a:solidFill>
                <a:srgbClr val="000000"/>
              </a:solidFill>
              <a:effectLst/>
              <a:uFillTx/>
              <a:latin typeface="+mn-lt"/>
              <a:ea typeface="+mn-ea"/>
              <a:cs typeface="+mn-cs"/>
              <a:sym typeface="Helvetica Neue"/>
            </a:rPr>
            <a:t>3.6 - Synthèse non-conformités</a:t>
          </a:r>
        </a:p>
      </xdr:txBody>
    </xdr:sp>
    <xdr:clientData/>
  </xdr:twoCellAnchor>
  <xdr:twoCellAnchor>
    <xdr:from>
      <xdr:col>1</xdr:col>
      <xdr:colOff>14286</xdr:colOff>
      <xdr:row>25</xdr:row>
      <xdr:rowOff>24623</xdr:rowOff>
    </xdr:from>
    <xdr:to>
      <xdr:col>6</xdr:col>
      <xdr:colOff>14287</xdr:colOff>
      <xdr:row>26</xdr:row>
      <xdr:rowOff>156259</xdr:rowOff>
    </xdr:to>
    <xdr:sp macro="" textlink="">
      <xdr:nvSpPr>
        <xdr:cNvPr id="13" name="Rectangle à coins arrondis 12">
          <a:hlinkClick xmlns:r="http://schemas.openxmlformats.org/officeDocument/2006/relationships" r:id="rId10"/>
          <a:extLst>
            <a:ext uri="{FF2B5EF4-FFF2-40B4-BE49-F238E27FC236}">
              <a16:creationId xmlns:a16="http://schemas.microsoft.com/office/drawing/2014/main" id="{00000000-0008-0000-0000-00000D000000}"/>
            </a:ext>
          </a:extLst>
        </xdr:cNvPr>
        <xdr:cNvSpPr/>
      </xdr:nvSpPr>
      <xdr:spPr>
        <a:xfrm>
          <a:off x="774204" y="4724664"/>
          <a:ext cx="3799591" cy="292988"/>
        </a:xfrm>
        <a:prstGeom prst="roundRect">
          <a:avLst/>
        </a:prstGeom>
        <a:ln/>
      </xdr:spPr>
      <xdr:style>
        <a:lnRef idx="3">
          <a:schemeClr val="lt1"/>
        </a:lnRef>
        <a:fillRef idx="1">
          <a:schemeClr val="accent3"/>
        </a:fillRef>
        <a:effectRef idx="1">
          <a:schemeClr val="accent3"/>
        </a:effectRef>
        <a:fontRef idx="minor">
          <a:schemeClr val="lt1"/>
        </a:fontRef>
      </xdr:style>
      <xdr:txBody>
        <a:bodyPr rot="0" spcFirstLastPara="1" vertOverflow="clip" horzOverflow="clip" vert="horz" wrap="square" lIns="50800" tIns="50800" rIns="50800" bIns="50800" numCol="1" spcCol="38100" rtlCol="0" anchor="t">
          <a:spAutoFit/>
        </a:bodyPr>
        <a:lstStyle/>
        <a:p>
          <a:pPr marL="0" marR="0" indent="0" algn="l" defTabSz="914400" rtl="0" fontAlgn="auto" latinLnBrk="0" hangingPunct="0">
            <a:lnSpc>
              <a:spcPct val="100000"/>
            </a:lnSpc>
            <a:spcBef>
              <a:spcPts val="0"/>
            </a:spcBef>
            <a:spcAft>
              <a:spcPts val="0"/>
            </a:spcAft>
            <a:buClrTx/>
            <a:buSzTx/>
            <a:buFontTx/>
            <a:buNone/>
            <a:tabLst/>
          </a:pPr>
          <a:r>
            <a:rPr kumimoji="0" lang="fr-FR" sz="1100" b="0" i="0" u="none" strike="noStrike" cap="none" spc="0" normalizeH="0" baseline="0">
              <a:ln>
                <a:noFill/>
              </a:ln>
              <a:solidFill>
                <a:srgbClr val="000000"/>
              </a:solidFill>
              <a:effectLst/>
              <a:uFillTx/>
              <a:latin typeface="+mn-lt"/>
              <a:ea typeface="+mn-ea"/>
              <a:cs typeface="+mn-cs"/>
              <a:sym typeface="Helvetica Neue"/>
            </a:rPr>
            <a:t>3.7 - Fiche non-conformité</a:t>
          </a:r>
        </a:p>
      </xdr:txBody>
    </xdr:sp>
    <xdr:clientData/>
  </xdr:twoCellAnchor>
  <xdr:twoCellAnchor>
    <xdr:from>
      <xdr:col>0</xdr:col>
      <xdr:colOff>757236</xdr:colOff>
      <xdr:row>30</xdr:row>
      <xdr:rowOff>12245</xdr:rowOff>
    </xdr:from>
    <xdr:to>
      <xdr:col>5</xdr:col>
      <xdr:colOff>757237</xdr:colOff>
      <xdr:row>31</xdr:row>
      <xdr:rowOff>143880</xdr:rowOff>
    </xdr:to>
    <xdr:sp macro="" textlink="">
      <xdr:nvSpPr>
        <xdr:cNvPr id="14" name="Rectangle à coins arrondis 13">
          <a:hlinkClick xmlns:r="http://schemas.openxmlformats.org/officeDocument/2006/relationships" r:id="rId11"/>
          <a:extLst>
            <a:ext uri="{FF2B5EF4-FFF2-40B4-BE49-F238E27FC236}">
              <a16:creationId xmlns:a16="http://schemas.microsoft.com/office/drawing/2014/main" id="{00000000-0008-0000-0000-00000E000000}"/>
            </a:ext>
          </a:extLst>
        </xdr:cNvPr>
        <xdr:cNvSpPr/>
      </xdr:nvSpPr>
      <xdr:spPr>
        <a:xfrm>
          <a:off x="757236" y="5519048"/>
          <a:ext cx="3799591" cy="292988"/>
        </a:xfrm>
        <a:prstGeom prst="roundRect">
          <a:avLst/>
        </a:prstGeom>
        <a:ln/>
      </xdr:spPr>
      <xdr:style>
        <a:lnRef idx="3">
          <a:schemeClr val="lt1"/>
        </a:lnRef>
        <a:fillRef idx="1">
          <a:schemeClr val="accent3"/>
        </a:fillRef>
        <a:effectRef idx="1">
          <a:schemeClr val="accent3"/>
        </a:effectRef>
        <a:fontRef idx="minor">
          <a:schemeClr val="lt1"/>
        </a:fontRef>
      </xdr:style>
      <xdr:txBody>
        <a:bodyPr rot="0" spcFirstLastPara="1" vertOverflow="clip" horzOverflow="clip" vert="horz" wrap="square" lIns="50800" tIns="50800" rIns="50800" bIns="50800" numCol="1" spcCol="38100" rtlCol="0" anchor="t">
          <a:spAutoFit/>
        </a:bodyPr>
        <a:lstStyle/>
        <a:p>
          <a:pPr marL="0" marR="0" indent="0" algn="l" defTabSz="914400" rtl="0" fontAlgn="auto" latinLnBrk="0" hangingPunct="0">
            <a:lnSpc>
              <a:spcPct val="100000"/>
            </a:lnSpc>
            <a:spcBef>
              <a:spcPts val="0"/>
            </a:spcBef>
            <a:spcAft>
              <a:spcPts val="0"/>
            </a:spcAft>
            <a:buClrTx/>
            <a:buSzTx/>
            <a:buFontTx/>
            <a:buNone/>
            <a:tabLst/>
          </a:pPr>
          <a:r>
            <a:rPr kumimoji="0" lang="fr-FR" sz="1100" b="0" i="0" u="none" strike="noStrike" cap="none" spc="0" normalizeH="0" baseline="0">
              <a:ln>
                <a:noFill/>
              </a:ln>
              <a:solidFill>
                <a:srgbClr val="000000"/>
              </a:solidFill>
              <a:effectLst/>
              <a:uFillTx/>
              <a:latin typeface="+mn-lt"/>
              <a:ea typeface="+mn-ea"/>
              <a:cs typeface="+mn-cs"/>
              <a:sym typeface="Helvetica Neue"/>
            </a:rPr>
            <a:t>3.9 - Procès Verbal de la réunion de clôture</a:t>
          </a:r>
        </a:p>
      </xdr:txBody>
    </xdr:sp>
    <xdr:clientData/>
  </xdr:twoCellAnchor>
  <xdr:twoCellAnchor>
    <xdr:from>
      <xdr:col>1</xdr:col>
      <xdr:colOff>4761</xdr:colOff>
      <xdr:row>36</xdr:row>
      <xdr:rowOff>142098</xdr:rowOff>
    </xdr:from>
    <xdr:to>
      <xdr:col>6</xdr:col>
      <xdr:colOff>4762</xdr:colOff>
      <xdr:row>38</xdr:row>
      <xdr:rowOff>111236</xdr:rowOff>
    </xdr:to>
    <xdr:sp macro="" textlink="">
      <xdr:nvSpPr>
        <xdr:cNvPr id="15" name="Rectangle à coins arrondis 14">
          <a:hlinkClick xmlns:r="http://schemas.openxmlformats.org/officeDocument/2006/relationships" r:id="rId12"/>
          <a:extLst>
            <a:ext uri="{FF2B5EF4-FFF2-40B4-BE49-F238E27FC236}">
              <a16:creationId xmlns:a16="http://schemas.microsoft.com/office/drawing/2014/main" id="{00000000-0008-0000-0000-00000F000000}"/>
            </a:ext>
          </a:extLst>
        </xdr:cNvPr>
        <xdr:cNvSpPr/>
      </xdr:nvSpPr>
      <xdr:spPr>
        <a:xfrm>
          <a:off x="764493" y="6526116"/>
          <a:ext cx="3798662" cy="286638"/>
        </a:xfrm>
        <a:prstGeom prst="roundRect">
          <a:avLst/>
        </a:prstGeom>
        <a:ln/>
      </xdr:spPr>
      <xdr:style>
        <a:lnRef idx="3">
          <a:schemeClr val="lt1"/>
        </a:lnRef>
        <a:fillRef idx="1">
          <a:schemeClr val="accent3"/>
        </a:fillRef>
        <a:effectRef idx="1">
          <a:schemeClr val="accent3"/>
        </a:effectRef>
        <a:fontRef idx="minor">
          <a:schemeClr val="lt1"/>
        </a:fontRef>
      </xdr:style>
      <xdr:txBody>
        <a:bodyPr rot="0" spcFirstLastPara="1" vertOverflow="clip" horzOverflow="clip" vert="horz" wrap="square" lIns="50800" tIns="50800" rIns="50800" bIns="50800" numCol="1" spcCol="38100" rtlCol="0" anchor="t">
          <a:spAutoFit/>
        </a:bodyPr>
        <a:lstStyle/>
        <a:p>
          <a:pPr marL="0" marR="0" lvl="0" indent="0" algn="l" defTabSz="914400" rtl="0" eaLnBrk="1" fontAlgn="auto" latinLnBrk="0" hangingPunct="0">
            <a:lnSpc>
              <a:spcPct val="100000"/>
            </a:lnSpc>
            <a:spcBef>
              <a:spcPts val="0"/>
            </a:spcBef>
            <a:spcAft>
              <a:spcPts val="0"/>
            </a:spcAft>
            <a:buClrTx/>
            <a:buSzTx/>
            <a:buFontTx/>
            <a:buNone/>
            <a:tabLst/>
            <a:defRPr/>
          </a:pPr>
          <a:r>
            <a:rPr lang="fr-FR" sz="1100" b="0" i="0" baseline="0">
              <a:solidFill>
                <a:sysClr val="windowText" lastClr="000000"/>
              </a:solidFill>
              <a:effectLst/>
              <a:latin typeface="+mn-lt"/>
              <a:ea typeface="+mn-ea"/>
              <a:cs typeface="+mn-cs"/>
            </a:rPr>
            <a:t>5 - Contrôle d'usage de la marque</a:t>
          </a:r>
        </a:p>
      </xdr:txBody>
    </xdr:sp>
    <xdr:clientData/>
  </xdr:twoCellAnchor>
  <xdr:twoCellAnchor>
    <xdr:from>
      <xdr:col>1</xdr:col>
      <xdr:colOff>679</xdr:colOff>
      <xdr:row>32</xdr:row>
      <xdr:rowOff>51613</xdr:rowOff>
    </xdr:from>
    <xdr:to>
      <xdr:col>6</xdr:col>
      <xdr:colOff>680</xdr:colOff>
      <xdr:row>34</xdr:row>
      <xdr:rowOff>20751</xdr:rowOff>
    </xdr:to>
    <xdr:sp macro="" textlink="">
      <xdr:nvSpPr>
        <xdr:cNvPr id="16" name="Rectangle à coins arrondis 15">
          <a:hlinkClick xmlns:r="http://schemas.openxmlformats.org/officeDocument/2006/relationships" r:id="rId13"/>
          <a:extLst>
            <a:ext uri="{FF2B5EF4-FFF2-40B4-BE49-F238E27FC236}">
              <a16:creationId xmlns:a16="http://schemas.microsoft.com/office/drawing/2014/main" id="{00000000-0008-0000-0000-000010000000}"/>
            </a:ext>
          </a:extLst>
        </xdr:cNvPr>
        <xdr:cNvSpPr/>
      </xdr:nvSpPr>
      <xdr:spPr>
        <a:xfrm>
          <a:off x="760411" y="5800631"/>
          <a:ext cx="3798662" cy="286638"/>
        </a:xfrm>
        <a:prstGeom prst="roundRect">
          <a:avLst/>
        </a:prstGeom>
        <a:ln/>
      </xdr:spPr>
      <xdr:style>
        <a:lnRef idx="3">
          <a:schemeClr val="lt1"/>
        </a:lnRef>
        <a:fillRef idx="1">
          <a:schemeClr val="accent3"/>
        </a:fillRef>
        <a:effectRef idx="1">
          <a:schemeClr val="accent3"/>
        </a:effectRef>
        <a:fontRef idx="minor">
          <a:schemeClr val="lt1"/>
        </a:fontRef>
      </xdr:style>
      <xdr:txBody>
        <a:bodyPr rot="0" spcFirstLastPara="1" vertOverflow="clip" horzOverflow="clip" vert="horz" wrap="square" lIns="50800" tIns="50800" rIns="50800" bIns="50800" numCol="1" spcCol="38100" rtlCol="0" anchor="t">
          <a:spAutoFit/>
        </a:bodyPr>
        <a:lstStyle/>
        <a:p>
          <a:pPr marL="0" marR="0" indent="0" algn="l" defTabSz="914400" rtl="0" fontAlgn="auto" latinLnBrk="0" hangingPunct="0">
            <a:lnSpc>
              <a:spcPct val="100000"/>
            </a:lnSpc>
            <a:spcBef>
              <a:spcPts val="0"/>
            </a:spcBef>
            <a:spcAft>
              <a:spcPts val="0"/>
            </a:spcAft>
            <a:buClrTx/>
            <a:buSzTx/>
            <a:buFontTx/>
            <a:buNone/>
            <a:tabLst/>
          </a:pPr>
          <a:r>
            <a:rPr kumimoji="0" lang="fr-FR" sz="1100" b="0" i="0" u="none" strike="noStrike" cap="none" spc="0" normalizeH="0" baseline="0">
              <a:ln>
                <a:noFill/>
              </a:ln>
              <a:solidFill>
                <a:schemeClr val="tx1"/>
              </a:solidFill>
              <a:effectLst/>
              <a:uFillTx/>
              <a:latin typeface="+mn-lt"/>
              <a:ea typeface="+mn-ea"/>
              <a:cs typeface="+mn-cs"/>
              <a:sym typeface="Helvetica Neue"/>
            </a:rPr>
            <a:t>4.1 Suivi - Non-conformités</a:t>
          </a:r>
        </a:p>
      </xdr:txBody>
    </xdr:sp>
    <xdr:clientData/>
  </xdr:twoCellAnchor>
  <xdr:twoCellAnchor editAs="oneCell">
    <xdr:from>
      <xdr:col>8</xdr:col>
      <xdr:colOff>533400</xdr:colOff>
      <xdr:row>0</xdr:row>
      <xdr:rowOff>0</xdr:rowOff>
    </xdr:from>
    <xdr:to>
      <xdr:col>10</xdr:col>
      <xdr:colOff>15240</xdr:colOff>
      <xdr:row>1</xdr:row>
      <xdr:rowOff>9525</xdr:rowOff>
    </xdr:to>
    <xdr:pic>
      <xdr:nvPicPr>
        <xdr:cNvPr id="2" name="Imag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6629400" y="0"/>
          <a:ext cx="1005840" cy="838200"/>
        </a:xfrm>
        <a:prstGeom prst="rect">
          <a:avLst/>
        </a:prstGeom>
      </xdr:spPr>
    </xdr:pic>
    <xdr:clientData/>
  </xdr:twoCellAnchor>
  <xdr:twoCellAnchor>
    <xdr:from>
      <xdr:col>1</xdr:col>
      <xdr:colOff>9523</xdr:colOff>
      <xdr:row>27</xdr:row>
      <xdr:rowOff>91620</xdr:rowOff>
    </xdr:from>
    <xdr:to>
      <xdr:col>6</xdr:col>
      <xdr:colOff>19049</xdr:colOff>
      <xdr:row>29</xdr:row>
      <xdr:rowOff>67108</xdr:rowOff>
    </xdr:to>
    <xdr:sp macro="" textlink="">
      <xdr:nvSpPr>
        <xdr:cNvPr id="17" name="Rectangle à coins arrondis 2">
          <a:hlinkClick xmlns:r="http://schemas.openxmlformats.org/officeDocument/2006/relationships" r:id="rId15"/>
          <a:extLst>
            <a:ext uri="{FF2B5EF4-FFF2-40B4-BE49-F238E27FC236}">
              <a16:creationId xmlns:a16="http://schemas.microsoft.com/office/drawing/2014/main" id="{00000000-0008-0000-0000-000011000000}"/>
            </a:ext>
          </a:extLst>
        </xdr:cNvPr>
        <xdr:cNvSpPr/>
      </xdr:nvSpPr>
      <xdr:spPr>
        <a:xfrm>
          <a:off x="769255" y="5046888"/>
          <a:ext cx="3808187" cy="292988"/>
        </a:xfrm>
        <a:prstGeom prst="roundRect">
          <a:avLst/>
        </a:prstGeom>
        <a:ln/>
      </xdr:spPr>
      <xdr:style>
        <a:lnRef idx="3">
          <a:schemeClr val="lt1"/>
        </a:lnRef>
        <a:fillRef idx="1">
          <a:schemeClr val="accent3"/>
        </a:fillRef>
        <a:effectRef idx="1">
          <a:schemeClr val="accent3"/>
        </a:effectRef>
        <a:fontRef idx="minor">
          <a:schemeClr val="lt1"/>
        </a:fontRef>
      </xdr:style>
      <xdr:txBody>
        <a:bodyPr rot="0" spcFirstLastPara="1" vertOverflow="clip" horzOverflow="clip" vert="horz" wrap="square" lIns="50800" tIns="50800" rIns="50800" bIns="50800" numCol="1" spcCol="38100" rtlCol="0" anchor="t">
          <a:spAutoFit/>
        </a:bodyPr>
        <a:lstStyle/>
        <a:p>
          <a:pPr marL="0" marR="0" indent="0" algn="l" defTabSz="914400" rtl="0" fontAlgn="auto" latinLnBrk="0" hangingPunct="0">
            <a:lnSpc>
              <a:spcPct val="100000"/>
            </a:lnSpc>
            <a:spcBef>
              <a:spcPts val="0"/>
            </a:spcBef>
            <a:spcAft>
              <a:spcPts val="0"/>
            </a:spcAft>
            <a:buClrTx/>
            <a:buSzTx/>
            <a:buFontTx/>
            <a:buNone/>
            <a:tabLst/>
          </a:pPr>
          <a:r>
            <a:rPr kumimoji="0" lang="fr-FR" sz="1100" b="0" i="0" u="none" strike="noStrike" cap="none" spc="0" normalizeH="0" baseline="0">
              <a:ln>
                <a:noFill/>
              </a:ln>
              <a:solidFill>
                <a:srgbClr val="000000"/>
              </a:solidFill>
              <a:effectLst/>
              <a:uFillTx/>
              <a:latin typeface="+mn-lt"/>
              <a:ea typeface="+mn-ea"/>
              <a:cs typeface="+mn-cs"/>
              <a:sym typeface="Helvetica Neue"/>
            </a:rPr>
            <a:t>3.8 - Synthèse et notation</a:t>
          </a:r>
        </a:p>
      </xdr:txBody>
    </xdr:sp>
    <xdr:clientData/>
  </xdr:twoCellAnchor>
  <xdr:twoCellAnchor>
    <xdr:from>
      <xdr:col>1</xdr:col>
      <xdr:colOff>0</xdr:colOff>
      <xdr:row>34</xdr:row>
      <xdr:rowOff>85270</xdr:rowOff>
    </xdr:from>
    <xdr:to>
      <xdr:col>6</xdr:col>
      <xdr:colOff>1</xdr:colOff>
      <xdr:row>36</xdr:row>
      <xdr:rowOff>57583</xdr:rowOff>
    </xdr:to>
    <xdr:sp macro="" textlink="">
      <xdr:nvSpPr>
        <xdr:cNvPr id="20" name="Rectangle à coins arrondis 15">
          <a:hlinkClick xmlns:r="http://schemas.openxmlformats.org/officeDocument/2006/relationships" r:id="rId16"/>
          <a:extLst>
            <a:ext uri="{FF2B5EF4-FFF2-40B4-BE49-F238E27FC236}">
              <a16:creationId xmlns:a16="http://schemas.microsoft.com/office/drawing/2014/main" id="{00000000-0008-0000-0000-000014000000}"/>
            </a:ext>
          </a:extLst>
        </xdr:cNvPr>
        <xdr:cNvSpPr/>
      </xdr:nvSpPr>
      <xdr:spPr>
        <a:xfrm>
          <a:off x="759732" y="6151788"/>
          <a:ext cx="3798662" cy="289813"/>
        </a:xfrm>
        <a:prstGeom prst="roundRect">
          <a:avLst/>
        </a:prstGeom>
        <a:ln/>
      </xdr:spPr>
      <xdr:style>
        <a:lnRef idx="3">
          <a:schemeClr val="lt1"/>
        </a:lnRef>
        <a:fillRef idx="1">
          <a:schemeClr val="accent3"/>
        </a:fillRef>
        <a:effectRef idx="1">
          <a:schemeClr val="accent3"/>
        </a:effectRef>
        <a:fontRef idx="minor">
          <a:schemeClr val="lt1"/>
        </a:fontRef>
      </xdr:style>
      <xdr:txBody>
        <a:bodyPr rot="0" spcFirstLastPara="1" vertOverflow="clip" horzOverflow="clip" vert="horz" wrap="square" lIns="50800" tIns="50800" rIns="50800" bIns="50800" numCol="1" spcCol="38100" rtlCol="0" anchor="t">
          <a:spAutoFit/>
        </a:bodyPr>
        <a:lstStyle/>
        <a:p>
          <a:pPr marL="0" marR="0" indent="0" algn="l" defTabSz="914400" rtl="0" fontAlgn="auto" latinLnBrk="0" hangingPunct="0">
            <a:lnSpc>
              <a:spcPct val="100000"/>
            </a:lnSpc>
            <a:spcBef>
              <a:spcPts val="0"/>
            </a:spcBef>
            <a:spcAft>
              <a:spcPts val="0"/>
            </a:spcAft>
            <a:buClrTx/>
            <a:buSzTx/>
            <a:buFontTx/>
            <a:buNone/>
            <a:tabLst/>
          </a:pPr>
          <a:r>
            <a:rPr kumimoji="0" lang="fr-FR" sz="1100" b="0" i="0" u="none" strike="noStrike" cap="none" spc="0" normalizeH="0" baseline="0">
              <a:ln>
                <a:noFill/>
              </a:ln>
              <a:solidFill>
                <a:schemeClr val="tx1"/>
              </a:solidFill>
              <a:effectLst/>
              <a:uFillTx/>
              <a:latin typeface="+mn-lt"/>
              <a:ea typeface="+mn-ea"/>
              <a:cs typeface="+mn-cs"/>
              <a:sym typeface="Helvetica Neue"/>
            </a:rPr>
            <a:t>4.2 Suivi - Synthèse et notation</a:t>
          </a:r>
        </a:p>
      </xdr:txBody>
    </xdr:sp>
    <xdr:clientData/>
  </xdr:twoCellAnchor>
  <xdr:twoCellAnchor editAs="oneCell">
    <xdr:from>
      <xdr:col>8</xdr:col>
      <xdr:colOff>549401</xdr:colOff>
      <xdr:row>0</xdr:row>
      <xdr:rowOff>1</xdr:rowOff>
    </xdr:from>
    <xdr:to>
      <xdr:col>10</xdr:col>
      <xdr:colOff>44887</xdr:colOff>
      <xdr:row>0</xdr:row>
      <xdr:rowOff>820001</xdr:rowOff>
    </xdr:to>
    <xdr:pic>
      <xdr:nvPicPr>
        <xdr:cNvPr id="21" name="Image 20" descr="Une image contenant texte, Police, capture d’écran, typographie&#10;&#10;Description générée automatiquement">
          <a:extLst>
            <a:ext uri="{FF2B5EF4-FFF2-40B4-BE49-F238E27FC236}">
              <a16:creationId xmlns:a16="http://schemas.microsoft.com/office/drawing/2014/main" id="{00000000-0008-0000-0000-000015000000}"/>
            </a:ext>
          </a:extLst>
        </xdr:cNvPr>
        <xdr:cNvPicPr/>
      </xdr:nvPicPr>
      <xdr:blipFill>
        <a:blip xmlns:r="http://schemas.openxmlformats.org/officeDocument/2006/relationships" r:embed="rId17"/>
        <a:stretch>
          <a:fillRect/>
        </a:stretch>
      </xdr:blipFill>
      <xdr:spPr>
        <a:xfrm>
          <a:off x="6629401" y="1"/>
          <a:ext cx="1015486" cy="820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435429</xdr:colOff>
      <xdr:row>3</xdr:row>
      <xdr:rowOff>1183822</xdr:rowOff>
    </xdr:from>
    <xdr:to>
      <xdr:col>0</xdr:col>
      <xdr:colOff>1959278</xdr:colOff>
      <xdr:row>3</xdr:row>
      <xdr:rowOff>2107747</xdr:rowOff>
    </xdr:to>
    <xdr:grpSp>
      <xdr:nvGrpSpPr>
        <xdr:cNvPr id="2" name="Groupe 1">
          <a:extLst>
            <a:ext uri="{FF2B5EF4-FFF2-40B4-BE49-F238E27FC236}">
              <a16:creationId xmlns:a16="http://schemas.microsoft.com/office/drawing/2014/main" id="{00000000-0008-0000-0500-000002000000}"/>
            </a:ext>
          </a:extLst>
        </xdr:cNvPr>
        <xdr:cNvGrpSpPr/>
      </xdr:nvGrpSpPr>
      <xdr:grpSpPr>
        <a:xfrm>
          <a:off x="435429" y="2534382"/>
          <a:ext cx="1523849" cy="923925"/>
          <a:chOff x="423333" y="2540000"/>
          <a:chExt cx="1523849" cy="917575"/>
        </a:xfrm>
      </xdr:grpSpPr>
      <xdr:sp macro="" textlink="">
        <xdr:nvSpPr>
          <xdr:cNvPr id="3" name="Rectangle 2">
            <a:extLst>
              <a:ext uri="{FF2B5EF4-FFF2-40B4-BE49-F238E27FC236}">
                <a16:creationId xmlns:a16="http://schemas.microsoft.com/office/drawing/2014/main" id="{00000000-0008-0000-0500-000003000000}"/>
              </a:ext>
            </a:extLst>
          </xdr:cNvPr>
          <xdr:cNvSpPr/>
        </xdr:nvSpPr>
        <xdr:spPr>
          <a:xfrm>
            <a:off x="423333" y="2540000"/>
            <a:ext cx="1523849" cy="917575"/>
          </a:xfrm>
          <a:prstGeom prst="rect">
            <a:avLst/>
          </a:prstGeom>
          <a:solidFill>
            <a:schemeClr val="accent5">
              <a:lumMod val="20000"/>
              <a:lumOff val="80000"/>
            </a:schemeClr>
          </a:solidFill>
          <a:ln w="25400" cap="flat">
            <a:solidFill>
              <a:schemeClr val="accent5">
                <a:lumMod val="20000"/>
                <a:lumOff val="80000"/>
              </a:schemeClr>
            </a:solidFill>
            <a:prstDash val="solid"/>
            <a:round/>
          </a:ln>
          <a:effectLst/>
          <a:sp3d/>
        </xdr:spPr>
        <xdr:style>
          <a:lnRef idx="0">
            <a:scrgbClr r="0" g="0" b="0"/>
          </a:lnRef>
          <a:fillRef idx="0">
            <a:scrgbClr r="0" g="0" b="0"/>
          </a:fillRef>
          <a:effectRef idx="0">
            <a:scrgbClr r="0" g="0" b="0"/>
          </a:effectRef>
          <a:fontRef idx="none"/>
        </xdr:style>
        <xdr:txBody>
          <a:bodyPr rot="0" spcFirstLastPara="1" vertOverflow="overflow" horzOverflow="overflow" vert="horz" wrap="square" lIns="50800" tIns="50800" rIns="50800" bIns="50800" numCol="1" spcCol="38100" rtlCol="0" anchor="ctr">
            <a:noAutofit/>
          </a:bodyPr>
          <a:lstStyle/>
          <a:p>
            <a:pPr marL="0" marR="0" indent="0" algn="l" defTabSz="914400" rtl="0" fontAlgn="auto" latinLnBrk="0" hangingPunct="0">
              <a:lnSpc>
                <a:spcPct val="100000"/>
              </a:lnSpc>
              <a:spcBef>
                <a:spcPts val="0"/>
              </a:spcBef>
              <a:spcAft>
                <a:spcPts val="0"/>
              </a:spcAft>
              <a:buClrTx/>
              <a:buSzTx/>
              <a:buFontTx/>
              <a:buNone/>
              <a:tabLst/>
            </a:pPr>
            <a:endParaRPr kumimoji="0" lang="fr-FR" sz="1100" b="0" i="0" u="none" strike="noStrike" cap="none" spc="0" normalizeH="0" baseline="0">
              <a:ln>
                <a:noFill/>
              </a:ln>
              <a:solidFill>
                <a:srgbClr val="000000"/>
              </a:solidFill>
              <a:effectLst/>
              <a:uFillTx/>
              <a:latin typeface="+mn-lt"/>
              <a:ea typeface="+mn-ea"/>
              <a:cs typeface="+mn-cs"/>
              <a:sym typeface="Helvetica Neue"/>
            </a:endParaRPr>
          </a:p>
        </xdr:txBody>
      </xdr:sp>
      <xdr:sp macro="" textlink="">
        <xdr:nvSpPr>
          <xdr:cNvPr id="4" name="ZoneTexte 3">
            <a:extLst>
              <a:ext uri="{FF2B5EF4-FFF2-40B4-BE49-F238E27FC236}">
                <a16:creationId xmlns:a16="http://schemas.microsoft.com/office/drawing/2014/main" id="{00000000-0008-0000-0500-000004000000}"/>
              </a:ext>
            </a:extLst>
          </xdr:cNvPr>
          <xdr:cNvSpPr txBox="1"/>
        </xdr:nvSpPr>
        <xdr:spPr>
          <a:xfrm>
            <a:off x="597546" y="2632062"/>
            <a:ext cx="1220196" cy="330855"/>
          </a:xfrm>
          <a:prstGeom prst="rect">
            <a:avLst/>
          </a:prstGeom>
          <a:noFill/>
          <a:ln w="12700" cap="flat">
            <a:noFill/>
            <a:miter lim="400000"/>
          </a:ln>
          <a:effectLst/>
          <a:sp3d/>
        </xdr:spPr>
        <xdr:style>
          <a:lnRef idx="0">
            <a:scrgbClr r="0" g="0" b="0"/>
          </a:lnRef>
          <a:fillRef idx="0">
            <a:scrgbClr r="0" g="0" b="0"/>
          </a:fillRef>
          <a:effectRef idx="0">
            <a:scrgbClr r="0" g="0" b="0"/>
          </a:effectRef>
          <a:fontRef idx="none"/>
        </xdr:style>
        <xdr:txBody>
          <a:bodyPr rot="0" spcFirstLastPara="1" vertOverflow="clip" horzOverflow="clip" vert="horz" wrap="square" lIns="50800" tIns="50800" rIns="50800" bIns="50800" numCol="1" spcCol="38100" rtlCol="0" anchor="t">
            <a:noAutofit/>
          </a:bodyPr>
          <a:lstStyle/>
          <a:p>
            <a:pPr marL="0" marR="0" indent="0" algn="ctr" defTabSz="914400" rtl="0" fontAlgn="auto" latinLnBrk="0" hangingPunct="0">
              <a:lnSpc>
                <a:spcPct val="100000"/>
              </a:lnSpc>
              <a:spcBef>
                <a:spcPts val="0"/>
              </a:spcBef>
              <a:spcAft>
                <a:spcPts val="0"/>
              </a:spcAft>
              <a:buClrTx/>
              <a:buSzTx/>
              <a:buFontTx/>
              <a:buNone/>
              <a:tabLst/>
            </a:pPr>
            <a:r>
              <a:rPr kumimoji="0" lang="fr-FR" sz="1100" b="1" i="0" u="none" strike="noStrike" cap="none" spc="0" normalizeH="0" baseline="0">
                <a:ln>
                  <a:noFill/>
                </a:ln>
                <a:solidFill>
                  <a:srgbClr val="000000"/>
                </a:solidFill>
                <a:effectLst/>
                <a:uFillTx/>
                <a:latin typeface="+mn-lt"/>
                <a:ea typeface="+mn-ea"/>
                <a:cs typeface="+mn-cs"/>
                <a:sym typeface="Helvetica Neue"/>
              </a:rPr>
              <a:t>Notation</a:t>
            </a:r>
          </a:p>
        </xdr:txBody>
      </xdr:sp>
      <mc:AlternateContent xmlns:mc="http://schemas.openxmlformats.org/markup-compatibility/2006">
        <mc:Choice xmlns:a14="http://schemas.microsoft.com/office/drawing/2010/main" Requires="a14">
          <xdr:sp macro="" textlink="">
            <xdr:nvSpPr>
              <xdr:cNvPr id="7169" name="Drop Down 1" hidden="1">
                <a:extLst>
                  <a:ext uri="{63B3BB69-23CF-44E3-9099-C40C66FF867C}">
                    <a14:compatExt spid="_x0000_s7169"/>
                  </a:ext>
                  <a:ext uri="{FF2B5EF4-FFF2-40B4-BE49-F238E27FC236}">
                    <a16:creationId xmlns:a16="http://schemas.microsoft.com/office/drawing/2014/main" id="{00000000-0008-0000-0500-0000011C0000}"/>
                  </a:ext>
                </a:extLst>
              </xdr:cNvPr>
              <xdr:cNvSpPr/>
            </xdr:nvSpPr>
            <xdr:spPr bwMode="auto">
              <a:xfrm>
                <a:off x="557741" y="2940050"/>
                <a:ext cx="1276350" cy="323850"/>
              </a:xfrm>
              <a:prstGeom prst="rect">
                <a:avLst/>
              </a:prstGeom>
              <a:noFill/>
              <a:ln>
                <a:noFill/>
              </a:ln>
              <a:extLst>
                <a:ext uri="{91240B29-F687-4F45-9708-019B960494DF}">
                  <a14:hiddenLine w="9525">
                    <a:noFill/>
                    <a:miter lim="800000"/>
                    <a:headEnd/>
                    <a:tailEnd/>
                  </a14:hiddenLine>
                </a:ext>
              </a:extLst>
            </xdr:spPr>
          </xdr:sp>
        </mc:Choice>
        <mc:Fallback/>
      </mc:AlternateContent>
    </xdr:grpSp>
    <xdr:clientData/>
  </xdr:twoCellAnchor>
  <xdr:twoCellAnchor>
    <xdr:from>
      <xdr:col>0</xdr:col>
      <xdr:colOff>408214</xdr:colOff>
      <xdr:row>5</xdr:row>
      <xdr:rowOff>1347107</xdr:rowOff>
    </xdr:from>
    <xdr:to>
      <xdr:col>0</xdr:col>
      <xdr:colOff>1932063</xdr:colOff>
      <xdr:row>5</xdr:row>
      <xdr:rowOff>2271032</xdr:rowOff>
    </xdr:to>
    <xdr:grpSp>
      <xdr:nvGrpSpPr>
        <xdr:cNvPr id="6" name="Groupe 5">
          <a:extLst>
            <a:ext uri="{FF2B5EF4-FFF2-40B4-BE49-F238E27FC236}">
              <a16:creationId xmlns:a16="http://schemas.microsoft.com/office/drawing/2014/main" id="{00000000-0008-0000-0500-000006000000}"/>
            </a:ext>
          </a:extLst>
        </xdr:cNvPr>
        <xdr:cNvGrpSpPr/>
      </xdr:nvGrpSpPr>
      <xdr:grpSpPr>
        <a:xfrm>
          <a:off x="408214" y="6180689"/>
          <a:ext cx="1523849" cy="923925"/>
          <a:chOff x="423333" y="2540000"/>
          <a:chExt cx="1523849" cy="917575"/>
        </a:xfrm>
      </xdr:grpSpPr>
      <xdr:sp macro="" textlink="">
        <xdr:nvSpPr>
          <xdr:cNvPr id="7" name="Rectangle 6">
            <a:extLst>
              <a:ext uri="{FF2B5EF4-FFF2-40B4-BE49-F238E27FC236}">
                <a16:creationId xmlns:a16="http://schemas.microsoft.com/office/drawing/2014/main" id="{00000000-0008-0000-0500-000007000000}"/>
              </a:ext>
            </a:extLst>
          </xdr:cNvPr>
          <xdr:cNvSpPr/>
        </xdr:nvSpPr>
        <xdr:spPr>
          <a:xfrm>
            <a:off x="423333" y="2540000"/>
            <a:ext cx="1523849" cy="917575"/>
          </a:xfrm>
          <a:prstGeom prst="rect">
            <a:avLst/>
          </a:prstGeom>
          <a:solidFill>
            <a:schemeClr val="accent5">
              <a:lumMod val="20000"/>
              <a:lumOff val="80000"/>
            </a:schemeClr>
          </a:solidFill>
          <a:ln w="25400" cap="flat">
            <a:solidFill>
              <a:schemeClr val="accent5">
                <a:lumMod val="20000"/>
                <a:lumOff val="80000"/>
              </a:schemeClr>
            </a:solidFill>
            <a:prstDash val="solid"/>
            <a:round/>
          </a:ln>
          <a:effectLst/>
          <a:sp3d/>
        </xdr:spPr>
        <xdr:style>
          <a:lnRef idx="0">
            <a:scrgbClr r="0" g="0" b="0"/>
          </a:lnRef>
          <a:fillRef idx="0">
            <a:scrgbClr r="0" g="0" b="0"/>
          </a:fillRef>
          <a:effectRef idx="0">
            <a:scrgbClr r="0" g="0" b="0"/>
          </a:effectRef>
          <a:fontRef idx="none"/>
        </xdr:style>
        <xdr:txBody>
          <a:bodyPr rot="0" spcFirstLastPara="1" vertOverflow="overflow" horzOverflow="overflow" vert="horz" wrap="square" lIns="50800" tIns="50800" rIns="50800" bIns="50800" numCol="1" spcCol="38100" rtlCol="0" anchor="ctr">
            <a:noAutofit/>
          </a:bodyPr>
          <a:lstStyle/>
          <a:p>
            <a:pPr marL="0" marR="0" indent="0" algn="l" defTabSz="914400" rtl="0" fontAlgn="auto" latinLnBrk="0" hangingPunct="0">
              <a:lnSpc>
                <a:spcPct val="100000"/>
              </a:lnSpc>
              <a:spcBef>
                <a:spcPts val="0"/>
              </a:spcBef>
              <a:spcAft>
                <a:spcPts val="0"/>
              </a:spcAft>
              <a:buClrTx/>
              <a:buSzTx/>
              <a:buFontTx/>
              <a:buNone/>
              <a:tabLst/>
            </a:pPr>
            <a:endParaRPr kumimoji="0" lang="fr-FR" sz="1100" b="0" i="0" u="none" strike="noStrike" cap="none" spc="0" normalizeH="0" baseline="0">
              <a:ln>
                <a:noFill/>
              </a:ln>
              <a:solidFill>
                <a:srgbClr val="000000"/>
              </a:solidFill>
              <a:effectLst/>
              <a:uFillTx/>
              <a:latin typeface="+mn-lt"/>
              <a:ea typeface="+mn-ea"/>
              <a:cs typeface="+mn-cs"/>
              <a:sym typeface="Helvetica Neue"/>
            </a:endParaRPr>
          </a:p>
        </xdr:txBody>
      </xdr:sp>
      <xdr:sp macro="" textlink="">
        <xdr:nvSpPr>
          <xdr:cNvPr id="8" name="ZoneTexte 7">
            <a:extLst>
              <a:ext uri="{FF2B5EF4-FFF2-40B4-BE49-F238E27FC236}">
                <a16:creationId xmlns:a16="http://schemas.microsoft.com/office/drawing/2014/main" id="{00000000-0008-0000-0500-000008000000}"/>
              </a:ext>
            </a:extLst>
          </xdr:cNvPr>
          <xdr:cNvSpPr txBox="1"/>
        </xdr:nvSpPr>
        <xdr:spPr>
          <a:xfrm>
            <a:off x="597546" y="2632062"/>
            <a:ext cx="1220196" cy="330855"/>
          </a:xfrm>
          <a:prstGeom prst="rect">
            <a:avLst/>
          </a:prstGeom>
          <a:noFill/>
          <a:ln w="12700" cap="flat">
            <a:noFill/>
            <a:miter lim="400000"/>
          </a:ln>
          <a:effectLst/>
          <a:sp3d/>
        </xdr:spPr>
        <xdr:style>
          <a:lnRef idx="0">
            <a:scrgbClr r="0" g="0" b="0"/>
          </a:lnRef>
          <a:fillRef idx="0">
            <a:scrgbClr r="0" g="0" b="0"/>
          </a:fillRef>
          <a:effectRef idx="0">
            <a:scrgbClr r="0" g="0" b="0"/>
          </a:effectRef>
          <a:fontRef idx="none"/>
        </xdr:style>
        <xdr:txBody>
          <a:bodyPr rot="0" spcFirstLastPara="1" vertOverflow="clip" horzOverflow="clip" vert="horz" wrap="square" lIns="50800" tIns="50800" rIns="50800" bIns="50800" numCol="1" spcCol="38100" rtlCol="0" anchor="t">
            <a:noAutofit/>
          </a:bodyPr>
          <a:lstStyle/>
          <a:p>
            <a:pPr marL="0" marR="0" indent="0" algn="ctr" defTabSz="914400" rtl="0" fontAlgn="auto" latinLnBrk="0" hangingPunct="0">
              <a:lnSpc>
                <a:spcPct val="100000"/>
              </a:lnSpc>
              <a:spcBef>
                <a:spcPts val="0"/>
              </a:spcBef>
              <a:spcAft>
                <a:spcPts val="0"/>
              </a:spcAft>
              <a:buClrTx/>
              <a:buSzTx/>
              <a:buFontTx/>
              <a:buNone/>
              <a:tabLst/>
            </a:pPr>
            <a:r>
              <a:rPr kumimoji="0" lang="fr-FR" sz="1100" b="1" i="0" u="none" strike="noStrike" cap="none" spc="0" normalizeH="0" baseline="0">
                <a:ln>
                  <a:noFill/>
                </a:ln>
                <a:solidFill>
                  <a:srgbClr val="000000"/>
                </a:solidFill>
                <a:effectLst/>
                <a:uFillTx/>
                <a:latin typeface="+mn-lt"/>
                <a:ea typeface="+mn-ea"/>
                <a:cs typeface="+mn-cs"/>
                <a:sym typeface="Helvetica Neue"/>
              </a:rPr>
              <a:t>Notation</a:t>
            </a:r>
          </a:p>
        </xdr:txBody>
      </xdr:sp>
      <mc:AlternateContent xmlns:mc="http://schemas.openxmlformats.org/markup-compatibility/2006">
        <mc:Choice xmlns:a14="http://schemas.microsoft.com/office/drawing/2010/main" Requires="a14">
          <xdr:sp macro="" textlink="">
            <xdr:nvSpPr>
              <xdr:cNvPr id="7170" name="Drop Down 2" hidden="1">
                <a:extLst>
                  <a:ext uri="{63B3BB69-23CF-44E3-9099-C40C66FF867C}">
                    <a14:compatExt spid="_x0000_s7170"/>
                  </a:ext>
                  <a:ext uri="{FF2B5EF4-FFF2-40B4-BE49-F238E27FC236}">
                    <a16:creationId xmlns:a16="http://schemas.microsoft.com/office/drawing/2014/main" id="{00000000-0008-0000-0500-0000021C0000}"/>
                  </a:ext>
                </a:extLst>
              </xdr:cNvPr>
              <xdr:cNvSpPr/>
            </xdr:nvSpPr>
            <xdr:spPr bwMode="auto">
              <a:xfrm>
                <a:off x="557741" y="2940050"/>
                <a:ext cx="1276350" cy="323850"/>
              </a:xfrm>
              <a:prstGeom prst="rect">
                <a:avLst/>
              </a:prstGeom>
              <a:noFill/>
              <a:ln>
                <a:noFill/>
              </a:ln>
              <a:extLst>
                <a:ext uri="{91240B29-F687-4F45-9708-019B960494DF}">
                  <a14:hiddenLine w="9525">
                    <a:noFill/>
                    <a:miter lim="800000"/>
                    <a:headEnd/>
                    <a:tailEnd/>
                  </a14:hiddenLine>
                </a:ext>
              </a:extLst>
            </xdr:spPr>
          </xdr:sp>
        </mc:Choice>
        <mc:Fallback/>
      </mc:AlternateContent>
    </xdr:grpSp>
    <xdr:clientData/>
  </xdr:twoCellAnchor>
  <xdr:twoCellAnchor>
    <xdr:from>
      <xdr:col>0</xdr:col>
      <xdr:colOff>408215</xdr:colOff>
      <xdr:row>7</xdr:row>
      <xdr:rowOff>1401536</xdr:rowOff>
    </xdr:from>
    <xdr:to>
      <xdr:col>0</xdr:col>
      <xdr:colOff>1932064</xdr:colOff>
      <xdr:row>7</xdr:row>
      <xdr:rowOff>2325461</xdr:rowOff>
    </xdr:to>
    <xdr:grpSp>
      <xdr:nvGrpSpPr>
        <xdr:cNvPr id="10" name="Groupe 9">
          <a:extLst>
            <a:ext uri="{FF2B5EF4-FFF2-40B4-BE49-F238E27FC236}">
              <a16:creationId xmlns:a16="http://schemas.microsoft.com/office/drawing/2014/main" id="{00000000-0008-0000-0500-00000A000000}"/>
            </a:ext>
          </a:extLst>
        </xdr:cNvPr>
        <xdr:cNvGrpSpPr/>
      </xdr:nvGrpSpPr>
      <xdr:grpSpPr>
        <a:xfrm>
          <a:off x="408215" y="9590193"/>
          <a:ext cx="1523849" cy="923925"/>
          <a:chOff x="423333" y="2540000"/>
          <a:chExt cx="1523849" cy="917575"/>
        </a:xfrm>
      </xdr:grpSpPr>
      <xdr:sp macro="" textlink="">
        <xdr:nvSpPr>
          <xdr:cNvPr id="11" name="Rectangle 10">
            <a:extLst>
              <a:ext uri="{FF2B5EF4-FFF2-40B4-BE49-F238E27FC236}">
                <a16:creationId xmlns:a16="http://schemas.microsoft.com/office/drawing/2014/main" id="{00000000-0008-0000-0500-00000B000000}"/>
              </a:ext>
            </a:extLst>
          </xdr:cNvPr>
          <xdr:cNvSpPr/>
        </xdr:nvSpPr>
        <xdr:spPr>
          <a:xfrm>
            <a:off x="423333" y="2540000"/>
            <a:ext cx="1523849" cy="917575"/>
          </a:xfrm>
          <a:prstGeom prst="rect">
            <a:avLst/>
          </a:prstGeom>
          <a:solidFill>
            <a:schemeClr val="accent5">
              <a:lumMod val="20000"/>
              <a:lumOff val="80000"/>
            </a:schemeClr>
          </a:solidFill>
          <a:ln w="25400" cap="flat">
            <a:solidFill>
              <a:schemeClr val="accent5">
                <a:lumMod val="20000"/>
                <a:lumOff val="80000"/>
              </a:schemeClr>
            </a:solidFill>
            <a:prstDash val="solid"/>
            <a:round/>
          </a:ln>
          <a:effectLst/>
          <a:sp3d/>
        </xdr:spPr>
        <xdr:style>
          <a:lnRef idx="0">
            <a:scrgbClr r="0" g="0" b="0"/>
          </a:lnRef>
          <a:fillRef idx="0">
            <a:scrgbClr r="0" g="0" b="0"/>
          </a:fillRef>
          <a:effectRef idx="0">
            <a:scrgbClr r="0" g="0" b="0"/>
          </a:effectRef>
          <a:fontRef idx="none"/>
        </xdr:style>
        <xdr:txBody>
          <a:bodyPr rot="0" spcFirstLastPara="1" vertOverflow="overflow" horzOverflow="overflow" vert="horz" wrap="square" lIns="50800" tIns="50800" rIns="50800" bIns="50800" numCol="1" spcCol="38100" rtlCol="0" anchor="ctr">
            <a:noAutofit/>
          </a:bodyPr>
          <a:lstStyle/>
          <a:p>
            <a:pPr marL="0" marR="0" indent="0" algn="l" defTabSz="914400" rtl="0" fontAlgn="auto" latinLnBrk="0" hangingPunct="0">
              <a:lnSpc>
                <a:spcPct val="100000"/>
              </a:lnSpc>
              <a:spcBef>
                <a:spcPts val="0"/>
              </a:spcBef>
              <a:spcAft>
                <a:spcPts val="0"/>
              </a:spcAft>
              <a:buClrTx/>
              <a:buSzTx/>
              <a:buFontTx/>
              <a:buNone/>
              <a:tabLst/>
            </a:pPr>
            <a:endParaRPr kumimoji="0" lang="fr-FR" sz="1100" b="0" i="0" u="none" strike="noStrike" cap="none" spc="0" normalizeH="0" baseline="0">
              <a:ln>
                <a:noFill/>
              </a:ln>
              <a:solidFill>
                <a:srgbClr val="000000"/>
              </a:solidFill>
              <a:effectLst/>
              <a:uFillTx/>
              <a:latin typeface="+mn-lt"/>
              <a:ea typeface="+mn-ea"/>
              <a:cs typeface="+mn-cs"/>
              <a:sym typeface="Helvetica Neue"/>
            </a:endParaRPr>
          </a:p>
        </xdr:txBody>
      </xdr:sp>
      <xdr:sp macro="" textlink="">
        <xdr:nvSpPr>
          <xdr:cNvPr id="12" name="ZoneTexte 11">
            <a:extLst>
              <a:ext uri="{FF2B5EF4-FFF2-40B4-BE49-F238E27FC236}">
                <a16:creationId xmlns:a16="http://schemas.microsoft.com/office/drawing/2014/main" id="{00000000-0008-0000-0500-00000C000000}"/>
              </a:ext>
            </a:extLst>
          </xdr:cNvPr>
          <xdr:cNvSpPr txBox="1"/>
        </xdr:nvSpPr>
        <xdr:spPr>
          <a:xfrm>
            <a:off x="597546" y="2632062"/>
            <a:ext cx="1220196" cy="330855"/>
          </a:xfrm>
          <a:prstGeom prst="rect">
            <a:avLst/>
          </a:prstGeom>
          <a:noFill/>
          <a:ln w="12700" cap="flat">
            <a:noFill/>
            <a:miter lim="400000"/>
          </a:ln>
          <a:effectLst/>
          <a:sp3d/>
        </xdr:spPr>
        <xdr:style>
          <a:lnRef idx="0">
            <a:scrgbClr r="0" g="0" b="0"/>
          </a:lnRef>
          <a:fillRef idx="0">
            <a:scrgbClr r="0" g="0" b="0"/>
          </a:fillRef>
          <a:effectRef idx="0">
            <a:scrgbClr r="0" g="0" b="0"/>
          </a:effectRef>
          <a:fontRef idx="none"/>
        </xdr:style>
        <xdr:txBody>
          <a:bodyPr rot="0" spcFirstLastPara="1" vertOverflow="clip" horzOverflow="clip" vert="horz" wrap="square" lIns="50800" tIns="50800" rIns="50800" bIns="50800" numCol="1" spcCol="38100" rtlCol="0" anchor="t">
            <a:noAutofit/>
          </a:bodyPr>
          <a:lstStyle/>
          <a:p>
            <a:pPr marL="0" marR="0" indent="0" algn="ctr" defTabSz="914400" rtl="0" fontAlgn="auto" latinLnBrk="0" hangingPunct="0">
              <a:lnSpc>
                <a:spcPct val="100000"/>
              </a:lnSpc>
              <a:spcBef>
                <a:spcPts val="0"/>
              </a:spcBef>
              <a:spcAft>
                <a:spcPts val="0"/>
              </a:spcAft>
              <a:buClrTx/>
              <a:buSzTx/>
              <a:buFontTx/>
              <a:buNone/>
              <a:tabLst/>
            </a:pPr>
            <a:r>
              <a:rPr kumimoji="0" lang="fr-FR" sz="1100" b="1" i="0" u="none" strike="noStrike" cap="none" spc="0" normalizeH="0" baseline="0">
                <a:ln>
                  <a:noFill/>
                </a:ln>
                <a:solidFill>
                  <a:srgbClr val="000000"/>
                </a:solidFill>
                <a:effectLst/>
                <a:uFillTx/>
                <a:latin typeface="+mn-lt"/>
                <a:ea typeface="+mn-ea"/>
                <a:cs typeface="+mn-cs"/>
                <a:sym typeface="Helvetica Neue"/>
              </a:rPr>
              <a:t>Notation</a:t>
            </a:r>
          </a:p>
        </xdr:txBody>
      </xdr:sp>
      <mc:AlternateContent xmlns:mc="http://schemas.openxmlformats.org/markup-compatibility/2006">
        <mc:Choice xmlns:a14="http://schemas.microsoft.com/office/drawing/2010/main" Requires="a14">
          <xdr:sp macro="" textlink="">
            <xdr:nvSpPr>
              <xdr:cNvPr id="7171" name="Drop Down 3" hidden="1">
                <a:extLst>
                  <a:ext uri="{63B3BB69-23CF-44E3-9099-C40C66FF867C}">
                    <a14:compatExt spid="_x0000_s7171"/>
                  </a:ext>
                  <a:ext uri="{FF2B5EF4-FFF2-40B4-BE49-F238E27FC236}">
                    <a16:creationId xmlns:a16="http://schemas.microsoft.com/office/drawing/2014/main" id="{00000000-0008-0000-0500-0000031C0000}"/>
                  </a:ext>
                </a:extLst>
              </xdr:cNvPr>
              <xdr:cNvSpPr/>
            </xdr:nvSpPr>
            <xdr:spPr bwMode="auto">
              <a:xfrm>
                <a:off x="557741" y="2940050"/>
                <a:ext cx="1276350" cy="323850"/>
              </a:xfrm>
              <a:prstGeom prst="rect">
                <a:avLst/>
              </a:prstGeom>
              <a:noFill/>
              <a:ln>
                <a:noFill/>
              </a:ln>
              <a:extLst>
                <a:ext uri="{91240B29-F687-4F45-9708-019B960494DF}">
                  <a14:hiddenLine w="9525">
                    <a:noFill/>
                    <a:miter lim="800000"/>
                    <a:headEnd/>
                    <a:tailEnd/>
                  </a14:hiddenLine>
                </a:ext>
              </a:extLst>
            </xdr:spPr>
          </xdr:sp>
        </mc:Choice>
        <mc:Fallback/>
      </mc:AlternateContent>
    </xdr:grp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392906</xdr:colOff>
      <xdr:row>7</xdr:row>
      <xdr:rowOff>392906</xdr:rowOff>
    </xdr:from>
    <xdr:to>
      <xdr:col>0</xdr:col>
      <xdr:colOff>1916755</xdr:colOff>
      <xdr:row>9</xdr:row>
      <xdr:rowOff>194274</xdr:rowOff>
    </xdr:to>
    <xdr:grpSp>
      <xdr:nvGrpSpPr>
        <xdr:cNvPr id="10" name="Groupe 9">
          <a:extLst>
            <a:ext uri="{FF2B5EF4-FFF2-40B4-BE49-F238E27FC236}">
              <a16:creationId xmlns:a16="http://schemas.microsoft.com/office/drawing/2014/main" id="{00000000-0008-0000-0600-00000A000000}"/>
            </a:ext>
          </a:extLst>
        </xdr:cNvPr>
        <xdr:cNvGrpSpPr/>
      </xdr:nvGrpSpPr>
      <xdr:grpSpPr>
        <a:xfrm>
          <a:off x="392906" y="5027458"/>
          <a:ext cx="1523849" cy="1095062"/>
          <a:chOff x="369094" y="13811250"/>
          <a:chExt cx="1523849" cy="1095375"/>
        </a:xfrm>
      </xdr:grpSpPr>
      <xdr:sp macro="" textlink="">
        <xdr:nvSpPr>
          <xdr:cNvPr id="11" name="Rectangle 10">
            <a:extLst>
              <a:ext uri="{FF2B5EF4-FFF2-40B4-BE49-F238E27FC236}">
                <a16:creationId xmlns:a16="http://schemas.microsoft.com/office/drawing/2014/main" id="{00000000-0008-0000-0600-00000B000000}"/>
              </a:ext>
            </a:extLst>
          </xdr:cNvPr>
          <xdr:cNvSpPr/>
        </xdr:nvSpPr>
        <xdr:spPr>
          <a:xfrm>
            <a:off x="369094" y="13811250"/>
            <a:ext cx="1523849" cy="1095375"/>
          </a:xfrm>
          <a:prstGeom prst="rect">
            <a:avLst/>
          </a:prstGeom>
          <a:solidFill>
            <a:schemeClr val="accent5">
              <a:lumMod val="20000"/>
              <a:lumOff val="80000"/>
            </a:schemeClr>
          </a:solidFill>
          <a:ln w="25400" cap="flat">
            <a:solidFill>
              <a:schemeClr val="accent5">
                <a:lumMod val="20000"/>
                <a:lumOff val="80000"/>
              </a:schemeClr>
            </a:solidFill>
            <a:prstDash val="solid"/>
            <a:round/>
          </a:ln>
          <a:effectLst/>
          <a:sp3d/>
        </xdr:spPr>
        <xdr:style>
          <a:lnRef idx="0">
            <a:scrgbClr r="0" g="0" b="0"/>
          </a:lnRef>
          <a:fillRef idx="0">
            <a:scrgbClr r="0" g="0" b="0"/>
          </a:fillRef>
          <a:effectRef idx="0">
            <a:scrgbClr r="0" g="0" b="0"/>
          </a:effectRef>
          <a:fontRef idx="none"/>
        </xdr:style>
        <xdr:txBody>
          <a:bodyPr rot="0" spcFirstLastPara="1" vertOverflow="overflow" horzOverflow="overflow" vert="horz" wrap="square" lIns="50800" tIns="50800" rIns="50800" bIns="50800" numCol="1" spcCol="38100" rtlCol="0" anchor="ctr">
            <a:noAutofit/>
          </a:bodyPr>
          <a:lstStyle/>
          <a:p>
            <a:pPr marL="0" marR="0" indent="0" algn="l" defTabSz="914400" rtl="0" fontAlgn="auto" latinLnBrk="0" hangingPunct="0">
              <a:lnSpc>
                <a:spcPct val="100000"/>
              </a:lnSpc>
              <a:spcBef>
                <a:spcPts val="0"/>
              </a:spcBef>
              <a:spcAft>
                <a:spcPts val="0"/>
              </a:spcAft>
              <a:buClrTx/>
              <a:buSzTx/>
              <a:buFontTx/>
              <a:buNone/>
              <a:tabLst/>
            </a:pPr>
            <a:endParaRPr kumimoji="0" lang="fr-FR" sz="1100" b="0" i="0" u="none" strike="noStrike" cap="none" spc="0" normalizeH="0" baseline="0">
              <a:ln>
                <a:noFill/>
              </a:ln>
              <a:solidFill>
                <a:srgbClr val="000000"/>
              </a:solidFill>
              <a:effectLst/>
              <a:uFillTx/>
              <a:latin typeface="+mn-lt"/>
              <a:ea typeface="+mn-ea"/>
              <a:cs typeface="+mn-cs"/>
              <a:sym typeface="Helvetica Neue"/>
            </a:endParaRPr>
          </a:p>
        </xdr:txBody>
      </xdr:sp>
      <xdr:sp macro="" textlink="">
        <xdr:nvSpPr>
          <xdr:cNvPr id="12" name="ZoneTexte 11">
            <a:extLst>
              <a:ext uri="{FF2B5EF4-FFF2-40B4-BE49-F238E27FC236}">
                <a16:creationId xmlns:a16="http://schemas.microsoft.com/office/drawing/2014/main" id="{00000000-0008-0000-0600-00000C000000}"/>
              </a:ext>
            </a:extLst>
          </xdr:cNvPr>
          <xdr:cNvSpPr txBox="1"/>
        </xdr:nvSpPr>
        <xdr:spPr>
          <a:xfrm>
            <a:off x="543307" y="13903312"/>
            <a:ext cx="1220196" cy="330855"/>
          </a:xfrm>
          <a:prstGeom prst="rect">
            <a:avLst/>
          </a:prstGeom>
          <a:noFill/>
          <a:ln w="12700" cap="flat">
            <a:noFill/>
            <a:miter lim="400000"/>
          </a:ln>
          <a:effectLst/>
          <a:sp3d/>
        </xdr:spPr>
        <xdr:style>
          <a:lnRef idx="0">
            <a:scrgbClr r="0" g="0" b="0"/>
          </a:lnRef>
          <a:fillRef idx="0">
            <a:scrgbClr r="0" g="0" b="0"/>
          </a:fillRef>
          <a:effectRef idx="0">
            <a:scrgbClr r="0" g="0" b="0"/>
          </a:effectRef>
          <a:fontRef idx="none"/>
        </xdr:style>
        <xdr:txBody>
          <a:bodyPr rot="0" spcFirstLastPara="1" vertOverflow="clip" horzOverflow="clip" vert="horz" wrap="square" lIns="50800" tIns="50800" rIns="50800" bIns="50800" numCol="1" spcCol="38100" rtlCol="0" anchor="t">
            <a:noAutofit/>
          </a:bodyPr>
          <a:lstStyle/>
          <a:p>
            <a:pPr marL="0" marR="0" indent="0" algn="ctr" defTabSz="914400" rtl="0" fontAlgn="auto" latinLnBrk="0" hangingPunct="0">
              <a:lnSpc>
                <a:spcPct val="100000"/>
              </a:lnSpc>
              <a:spcBef>
                <a:spcPts val="0"/>
              </a:spcBef>
              <a:spcAft>
                <a:spcPts val="0"/>
              </a:spcAft>
              <a:buClrTx/>
              <a:buSzTx/>
              <a:buFontTx/>
              <a:buNone/>
              <a:tabLst/>
            </a:pPr>
            <a:r>
              <a:rPr kumimoji="0" lang="fr-FR" sz="1100" b="1" i="0" u="none" strike="noStrike" cap="none" spc="0" normalizeH="0" baseline="0">
                <a:ln>
                  <a:noFill/>
                </a:ln>
                <a:solidFill>
                  <a:srgbClr val="000000"/>
                </a:solidFill>
                <a:effectLst/>
                <a:uFillTx/>
                <a:latin typeface="+mn-lt"/>
                <a:ea typeface="+mn-ea"/>
                <a:cs typeface="+mn-cs"/>
                <a:sym typeface="Helvetica Neue"/>
              </a:rPr>
              <a:t>Notation</a:t>
            </a:r>
          </a:p>
        </xdr:txBody>
      </xdr:sp>
      <mc:AlternateContent xmlns:mc="http://schemas.openxmlformats.org/markup-compatibility/2006">
        <mc:Choice xmlns:a14="http://schemas.microsoft.com/office/drawing/2010/main" Requires="a14">
          <xdr:sp macro="" textlink="">
            <xdr:nvSpPr>
              <xdr:cNvPr id="13315" name="Drop Down 3" hidden="1">
                <a:extLst>
                  <a:ext uri="{63B3BB69-23CF-44E3-9099-C40C66FF867C}">
                    <a14:compatExt spid="_x0000_s13315"/>
                  </a:ext>
                  <a:ext uri="{FF2B5EF4-FFF2-40B4-BE49-F238E27FC236}">
                    <a16:creationId xmlns:a16="http://schemas.microsoft.com/office/drawing/2014/main" id="{00000000-0008-0000-0600-000003340000}"/>
                  </a:ext>
                </a:extLst>
              </xdr:cNvPr>
              <xdr:cNvSpPr/>
            </xdr:nvSpPr>
            <xdr:spPr bwMode="auto">
              <a:xfrm>
                <a:off x="503502" y="14211300"/>
                <a:ext cx="1276350" cy="323850"/>
              </a:xfrm>
              <a:prstGeom prst="rect">
                <a:avLst/>
              </a:prstGeom>
              <a:noFill/>
              <a:ln>
                <a:noFill/>
              </a:ln>
              <a:extLst>
                <a:ext uri="{91240B29-F687-4F45-9708-019B960494DF}">
                  <a14:hiddenLine w="9525">
                    <a:noFill/>
                    <a:miter lim="800000"/>
                    <a:headEnd/>
                    <a:tailEnd/>
                  </a14:hiddenLine>
                </a:ext>
              </a:extLst>
            </xdr:spPr>
          </xdr:sp>
        </mc:Choice>
        <mc:Fallback/>
      </mc:AlternateContent>
      <xdr:sp macro="" textlink="">
        <xdr:nvSpPr>
          <xdr:cNvPr id="14" name="ZoneTexte 13">
            <a:extLst>
              <a:ext uri="{FF2B5EF4-FFF2-40B4-BE49-F238E27FC236}">
                <a16:creationId xmlns:a16="http://schemas.microsoft.com/office/drawing/2014/main" id="{00000000-0008-0000-0600-00000E000000}"/>
              </a:ext>
            </a:extLst>
          </xdr:cNvPr>
          <xdr:cNvSpPr txBox="1"/>
        </xdr:nvSpPr>
        <xdr:spPr>
          <a:xfrm>
            <a:off x="571500" y="14585156"/>
            <a:ext cx="1220196" cy="264816"/>
          </a:xfrm>
          <a:prstGeom prst="rect">
            <a:avLst/>
          </a:prstGeom>
          <a:noFill/>
          <a:ln w="12700" cap="flat">
            <a:noFill/>
            <a:miter lim="400000"/>
          </a:ln>
          <a:effectLst/>
          <a:sp3d/>
        </xdr:spPr>
        <xdr:style>
          <a:lnRef idx="0">
            <a:scrgbClr r="0" g="0" b="0"/>
          </a:lnRef>
          <a:fillRef idx="0">
            <a:scrgbClr r="0" g="0" b="0"/>
          </a:fillRef>
          <a:effectRef idx="0">
            <a:scrgbClr r="0" g="0" b="0"/>
          </a:effectRef>
          <a:fontRef idx="none"/>
        </xdr:style>
        <xdr:txBody>
          <a:bodyPr rot="0" spcFirstLastPara="1" vertOverflow="clip" horzOverflow="clip" vert="horz" wrap="square" lIns="50800" tIns="50800" rIns="50800" bIns="50800" numCol="1" spcCol="38100" rtlCol="0" anchor="t">
            <a:spAutoFit/>
          </a:bodyPr>
          <a:lstStyle/>
          <a:p>
            <a:pPr marL="0" marR="0" indent="0" algn="ctr" defTabSz="914400" rtl="0" fontAlgn="auto" latinLnBrk="0" hangingPunct="0">
              <a:lnSpc>
                <a:spcPct val="100000"/>
              </a:lnSpc>
              <a:spcBef>
                <a:spcPts val="0"/>
              </a:spcBef>
              <a:spcAft>
                <a:spcPts val="0"/>
              </a:spcAft>
              <a:buClrTx/>
              <a:buSzTx/>
              <a:buFontTx/>
              <a:buNone/>
              <a:tabLst/>
            </a:pPr>
            <a:r>
              <a:rPr kumimoji="0" lang="fr-FR" sz="1100" b="0" i="0" u="none" strike="noStrike" cap="none" spc="0" normalizeH="0" baseline="0">
                <a:ln>
                  <a:noFill/>
                </a:ln>
                <a:solidFill>
                  <a:srgbClr val="000000"/>
                </a:solidFill>
                <a:effectLst/>
                <a:uFillTx/>
                <a:latin typeface="+mn-lt"/>
                <a:ea typeface="+mn-ea"/>
                <a:cs typeface="+mn-cs"/>
                <a:sym typeface="Helvetica Neue"/>
              </a:rPr>
              <a:t>Pondération : 2</a:t>
            </a:r>
          </a:p>
        </xdr:txBody>
      </xdr:sp>
    </xdr:grpSp>
    <xdr:clientData/>
  </xdr:twoCellAnchor>
  <xdr:twoCellAnchor>
    <xdr:from>
      <xdr:col>0</xdr:col>
      <xdr:colOff>345280</xdr:colOff>
      <xdr:row>14</xdr:row>
      <xdr:rowOff>547688</xdr:rowOff>
    </xdr:from>
    <xdr:to>
      <xdr:col>0</xdr:col>
      <xdr:colOff>1869129</xdr:colOff>
      <xdr:row>15</xdr:row>
      <xdr:rowOff>-1</xdr:rowOff>
    </xdr:to>
    <xdr:grpSp>
      <xdr:nvGrpSpPr>
        <xdr:cNvPr id="15" name="Groupe 14">
          <a:extLst>
            <a:ext uri="{FF2B5EF4-FFF2-40B4-BE49-F238E27FC236}">
              <a16:creationId xmlns:a16="http://schemas.microsoft.com/office/drawing/2014/main" id="{00000000-0008-0000-0600-00000F000000}"/>
            </a:ext>
          </a:extLst>
        </xdr:cNvPr>
        <xdr:cNvGrpSpPr/>
      </xdr:nvGrpSpPr>
      <xdr:grpSpPr>
        <a:xfrm>
          <a:off x="345280" y="8835860"/>
          <a:ext cx="1523849" cy="1172497"/>
          <a:chOff x="369094" y="13811250"/>
          <a:chExt cx="1523849" cy="1095375"/>
        </a:xfrm>
      </xdr:grpSpPr>
      <xdr:sp macro="" textlink="">
        <xdr:nvSpPr>
          <xdr:cNvPr id="16" name="Rectangle 15">
            <a:extLst>
              <a:ext uri="{FF2B5EF4-FFF2-40B4-BE49-F238E27FC236}">
                <a16:creationId xmlns:a16="http://schemas.microsoft.com/office/drawing/2014/main" id="{00000000-0008-0000-0600-000010000000}"/>
              </a:ext>
            </a:extLst>
          </xdr:cNvPr>
          <xdr:cNvSpPr/>
        </xdr:nvSpPr>
        <xdr:spPr>
          <a:xfrm>
            <a:off x="369094" y="13811250"/>
            <a:ext cx="1523849" cy="1095375"/>
          </a:xfrm>
          <a:prstGeom prst="rect">
            <a:avLst/>
          </a:prstGeom>
          <a:solidFill>
            <a:schemeClr val="accent5">
              <a:lumMod val="20000"/>
              <a:lumOff val="80000"/>
            </a:schemeClr>
          </a:solidFill>
          <a:ln w="25400" cap="flat">
            <a:solidFill>
              <a:schemeClr val="accent5">
                <a:lumMod val="20000"/>
                <a:lumOff val="80000"/>
              </a:schemeClr>
            </a:solidFill>
            <a:prstDash val="solid"/>
            <a:round/>
          </a:ln>
          <a:effectLst/>
          <a:sp3d/>
        </xdr:spPr>
        <xdr:style>
          <a:lnRef idx="0">
            <a:scrgbClr r="0" g="0" b="0"/>
          </a:lnRef>
          <a:fillRef idx="0">
            <a:scrgbClr r="0" g="0" b="0"/>
          </a:fillRef>
          <a:effectRef idx="0">
            <a:scrgbClr r="0" g="0" b="0"/>
          </a:effectRef>
          <a:fontRef idx="none"/>
        </xdr:style>
        <xdr:txBody>
          <a:bodyPr rot="0" spcFirstLastPara="1" vertOverflow="overflow" horzOverflow="overflow" vert="horz" wrap="square" lIns="50800" tIns="50800" rIns="50800" bIns="50800" numCol="1" spcCol="38100" rtlCol="0" anchor="ctr">
            <a:noAutofit/>
          </a:bodyPr>
          <a:lstStyle/>
          <a:p>
            <a:pPr marL="0" marR="0" indent="0" algn="l" defTabSz="914400" rtl="0" fontAlgn="auto" latinLnBrk="0" hangingPunct="0">
              <a:lnSpc>
                <a:spcPct val="100000"/>
              </a:lnSpc>
              <a:spcBef>
                <a:spcPts val="0"/>
              </a:spcBef>
              <a:spcAft>
                <a:spcPts val="0"/>
              </a:spcAft>
              <a:buClrTx/>
              <a:buSzTx/>
              <a:buFontTx/>
              <a:buNone/>
              <a:tabLst/>
            </a:pPr>
            <a:endParaRPr kumimoji="0" lang="fr-FR" sz="1100" b="0" i="0" u="none" strike="noStrike" cap="none" spc="0" normalizeH="0" baseline="0">
              <a:ln>
                <a:noFill/>
              </a:ln>
              <a:solidFill>
                <a:srgbClr val="000000"/>
              </a:solidFill>
              <a:effectLst/>
              <a:uFillTx/>
              <a:latin typeface="+mn-lt"/>
              <a:ea typeface="+mn-ea"/>
              <a:cs typeface="+mn-cs"/>
              <a:sym typeface="Helvetica Neue"/>
            </a:endParaRPr>
          </a:p>
        </xdr:txBody>
      </xdr:sp>
      <xdr:sp macro="" textlink="">
        <xdr:nvSpPr>
          <xdr:cNvPr id="17" name="ZoneTexte 16">
            <a:extLst>
              <a:ext uri="{FF2B5EF4-FFF2-40B4-BE49-F238E27FC236}">
                <a16:creationId xmlns:a16="http://schemas.microsoft.com/office/drawing/2014/main" id="{00000000-0008-0000-0600-000011000000}"/>
              </a:ext>
            </a:extLst>
          </xdr:cNvPr>
          <xdr:cNvSpPr txBox="1"/>
        </xdr:nvSpPr>
        <xdr:spPr>
          <a:xfrm>
            <a:off x="543307" y="13903312"/>
            <a:ext cx="1220196" cy="579673"/>
          </a:xfrm>
          <a:prstGeom prst="rect">
            <a:avLst/>
          </a:prstGeom>
          <a:noFill/>
          <a:ln w="12700" cap="flat">
            <a:noFill/>
            <a:miter lim="400000"/>
          </a:ln>
          <a:effectLst/>
          <a:sp3d/>
        </xdr:spPr>
        <xdr:style>
          <a:lnRef idx="0">
            <a:scrgbClr r="0" g="0" b="0"/>
          </a:lnRef>
          <a:fillRef idx="0">
            <a:scrgbClr r="0" g="0" b="0"/>
          </a:fillRef>
          <a:effectRef idx="0">
            <a:scrgbClr r="0" g="0" b="0"/>
          </a:effectRef>
          <a:fontRef idx="none"/>
        </xdr:style>
        <xdr:txBody>
          <a:bodyPr rot="0" spcFirstLastPara="1" vertOverflow="clip" horzOverflow="clip" vert="horz" wrap="square" lIns="50800" tIns="50800" rIns="50800" bIns="50800" numCol="1" spcCol="38100" rtlCol="0" anchor="t">
            <a:noAutofit/>
          </a:bodyPr>
          <a:lstStyle/>
          <a:p>
            <a:pPr marL="0" marR="0" indent="0" algn="ctr" defTabSz="914400" rtl="0" fontAlgn="auto" latinLnBrk="0" hangingPunct="0">
              <a:lnSpc>
                <a:spcPct val="100000"/>
              </a:lnSpc>
              <a:spcBef>
                <a:spcPts val="0"/>
              </a:spcBef>
              <a:spcAft>
                <a:spcPts val="0"/>
              </a:spcAft>
              <a:buClrTx/>
              <a:buSzTx/>
              <a:buFontTx/>
              <a:buNone/>
              <a:tabLst/>
            </a:pPr>
            <a:r>
              <a:rPr kumimoji="0" lang="fr-FR" sz="1100" b="1" i="0" u="none" strike="noStrike" cap="none" spc="0" normalizeH="0" baseline="0">
                <a:ln>
                  <a:noFill/>
                </a:ln>
                <a:solidFill>
                  <a:srgbClr val="000000"/>
                </a:solidFill>
                <a:effectLst/>
                <a:uFillTx/>
                <a:latin typeface="+mn-lt"/>
                <a:ea typeface="+mn-ea"/>
                <a:cs typeface="+mn-cs"/>
                <a:sym typeface="Helvetica Neue"/>
              </a:rPr>
              <a:t>Notation</a:t>
            </a:r>
          </a:p>
          <a:p>
            <a:pPr marL="0" marR="0" indent="0" algn="ctr" defTabSz="914400" rtl="0" fontAlgn="auto" latinLnBrk="0" hangingPunct="0">
              <a:lnSpc>
                <a:spcPct val="100000"/>
              </a:lnSpc>
              <a:spcBef>
                <a:spcPts val="0"/>
              </a:spcBef>
              <a:spcAft>
                <a:spcPts val="0"/>
              </a:spcAft>
              <a:buClrTx/>
              <a:buSzTx/>
              <a:buFontTx/>
              <a:buNone/>
              <a:tabLst/>
            </a:pPr>
            <a:r>
              <a:rPr kumimoji="0" lang="fr-FR" sz="1050" b="0" i="0" u="none" strike="noStrike" cap="none" spc="0" normalizeH="0" baseline="0">
                <a:ln>
                  <a:noFill/>
                </a:ln>
                <a:solidFill>
                  <a:srgbClr val="000000"/>
                </a:solidFill>
                <a:effectLst/>
                <a:uFillTx/>
                <a:latin typeface="+mn-lt"/>
                <a:ea typeface="+mn-ea"/>
                <a:cs typeface="+mn-cs"/>
                <a:sym typeface="Helvetica Neue"/>
              </a:rPr>
              <a:t>(4 points)</a:t>
            </a:r>
          </a:p>
        </xdr:txBody>
      </xdr:sp>
    </xdr:grpSp>
    <xdr:clientData/>
  </xdr:twoCellAnchor>
  <xdr:twoCellAnchor>
    <xdr:from>
      <xdr:col>0</xdr:col>
      <xdr:colOff>357187</xdr:colOff>
      <xdr:row>20</xdr:row>
      <xdr:rowOff>154781</xdr:rowOff>
    </xdr:from>
    <xdr:to>
      <xdr:col>0</xdr:col>
      <xdr:colOff>1881036</xdr:colOff>
      <xdr:row>22</xdr:row>
      <xdr:rowOff>289524</xdr:rowOff>
    </xdr:to>
    <xdr:grpSp>
      <xdr:nvGrpSpPr>
        <xdr:cNvPr id="20" name="Groupe 19">
          <a:extLst>
            <a:ext uri="{FF2B5EF4-FFF2-40B4-BE49-F238E27FC236}">
              <a16:creationId xmlns:a16="http://schemas.microsoft.com/office/drawing/2014/main" id="{00000000-0008-0000-0600-000014000000}"/>
            </a:ext>
          </a:extLst>
        </xdr:cNvPr>
        <xdr:cNvGrpSpPr/>
      </xdr:nvGrpSpPr>
      <xdr:grpSpPr>
        <a:xfrm>
          <a:off x="357187" y="12921124"/>
          <a:ext cx="1523849" cy="1087243"/>
          <a:chOff x="369094" y="13811250"/>
          <a:chExt cx="1523849" cy="1095375"/>
        </a:xfrm>
      </xdr:grpSpPr>
      <xdr:sp macro="" textlink="">
        <xdr:nvSpPr>
          <xdr:cNvPr id="21" name="Rectangle 20">
            <a:extLst>
              <a:ext uri="{FF2B5EF4-FFF2-40B4-BE49-F238E27FC236}">
                <a16:creationId xmlns:a16="http://schemas.microsoft.com/office/drawing/2014/main" id="{00000000-0008-0000-0600-000015000000}"/>
              </a:ext>
            </a:extLst>
          </xdr:cNvPr>
          <xdr:cNvSpPr/>
        </xdr:nvSpPr>
        <xdr:spPr>
          <a:xfrm>
            <a:off x="369094" y="13811250"/>
            <a:ext cx="1523849" cy="1095375"/>
          </a:xfrm>
          <a:prstGeom prst="rect">
            <a:avLst/>
          </a:prstGeom>
          <a:solidFill>
            <a:schemeClr val="accent5">
              <a:lumMod val="20000"/>
              <a:lumOff val="80000"/>
            </a:schemeClr>
          </a:solidFill>
          <a:ln w="25400" cap="flat">
            <a:solidFill>
              <a:schemeClr val="accent5">
                <a:lumMod val="20000"/>
                <a:lumOff val="80000"/>
              </a:schemeClr>
            </a:solidFill>
            <a:prstDash val="solid"/>
            <a:round/>
          </a:ln>
          <a:effectLst/>
          <a:sp3d/>
        </xdr:spPr>
        <xdr:style>
          <a:lnRef idx="0">
            <a:scrgbClr r="0" g="0" b="0"/>
          </a:lnRef>
          <a:fillRef idx="0">
            <a:scrgbClr r="0" g="0" b="0"/>
          </a:fillRef>
          <a:effectRef idx="0">
            <a:scrgbClr r="0" g="0" b="0"/>
          </a:effectRef>
          <a:fontRef idx="none"/>
        </xdr:style>
        <xdr:txBody>
          <a:bodyPr rot="0" spcFirstLastPara="1" vertOverflow="overflow" horzOverflow="overflow" vert="horz" wrap="square" lIns="50800" tIns="50800" rIns="50800" bIns="50800" numCol="1" spcCol="38100" rtlCol="0" anchor="ctr">
            <a:noAutofit/>
          </a:bodyPr>
          <a:lstStyle/>
          <a:p>
            <a:pPr marL="0" marR="0" indent="0" algn="l" defTabSz="914400" rtl="0" fontAlgn="auto" latinLnBrk="0" hangingPunct="0">
              <a:lnSpc>
                <a:spcPct val="100000"/>
              </a:lnSpc>
              <a:spcBef>
                <a:spcPts val="0"/>
              </a:spcBef>
              <a:spcAft>
                <a:spcPts val="0"/>
              </a:spcAft>
              <a:buClrTx/>
              <a:buSzTx/>
              <a:buFontTx/>
              <a:buNone/>
              <a:tabLst/>
            </a:pPr>
            <a:endParaRPr kumimoji="0" lang="fr-FR" sz="1100" b="0" i="0" u="none" strike="noStrike" cap="none" spc="0" normalizeH="0" baseline="0">
              <a:ln>
                <a:noFill/>
              </a:ln>
              <a:solidFill>
                <a:srgbClr val="000000"/>
              </a:solidFill>
              <a:effectLst/>
              <a:uFillTx/>
              <a:latin typeface="+mn-lt"/>
              <a:ea typeface="+mn-ea"/>
              <a:cs typeface="+mn-cs"/>
              <a:sym typeface="Helvetica Neue"/>
            </a:endParaRPr>
          </a:p>
        </xdr:txBody>
      </xdr:sp>
      <xdr:sp macro="" textlink="">
        <xdr:nvSpPr>
          <xdr:cNvPr id="22" name="ZoneTexte 21">
            <a:extLst>
              <a:ext uri="{FF2B5EF4-FFF2-40B4-BE49-F238E27FC236}">
                <a16:creationId xmlns:a16="http://schemas.microsoft.com/office/drawing/2014/main" id="{00000000-0008-0000-0600-000016000000}"/>
              </a:ext>
            </a:extLst>
          </xdr:cNvPr>
          <xdr:cNvSpPr txBox="1"/>
        </xdr:nvSpPr>
        <xdr:spPr>
          <a:xfrm>
            <a:off x="543307" y="13903312"/>
            <a:ext cx="1220196" cy="330855"/>
          </a:xfrm>
          <a:prstGeom prst="rect">
            <a:avLst/>
          </a:prstGeom>
          <a:noFill/>
          <a:ln w="12700" cap="flat">
            <a:noFill/>
            <a:miter lim="400000"/>
          </a:ln>
          <a:effectLst/>
          <a:sp3d/>
        </xdr:spPr>
        <xdr:style>
          <a:lnRef idx="0">
            <a:scrgbClr r="0" g="0" b="0"/>
          </a:lnRef>
          <a:fillRef idx="0">
            <a:scrgbClr r="0" g="0" b="0"/>
          </a:fillRef>
          <a:effectRef idx="0">
            <a:scrgbClr r="0" g="0" b="0"/>
          </a:effectRef>
          <a:fontRef idx="none"/>
        </xdr:style>
        <xdr:txBody>
          <a:bodyPr rot="0" spcFirstLastPara="1" vertOverflow="clip" horzOverflow="clip" vert="horz" wrap="square" lIns="50800" tIns="50800" rIns="50800" bIns="50800" numCol="1" spcCol="38100" rtlCol="0" anchor="t">
            <a:noAutofit/>
          </a:bodyPr>
          <a:lstStyle/>
          <a:p>
            <a:pPr marL="0" marR="0" indent="0" algn="ctr" defTabSz="914400" rtl="0" fontAlgn="auto" latinLnBrk="0" hangingPunct="0">
              <a:lnSpc>
                <a:spcPct val="100000"/>
              </a:lnSpc>
              <a:spcBef>
                <a:spcPts val="0"/>
              </a:spcBef>
              <a:spcAft>
                <a:spcPts val="0"/>
              </a:spcAft>
              <a:buClrTx/>
              <a:buSzTx/>
              <a:buFontTx/>
              <a:buNone/>
              <a:tabLst/>
            </a:pPr>
            <a:r>
              <a:rPr kumimoji="0" lang="fr-FR" sz="1100" b="1" i="0" u="none" strike="noStrike" cap="none" spc="0" normalizeH="0" baseline="0">
                <a:ln>
                  <a:noFill/>
                </a:ln>
                <a:solidFill>
                  <a:srgbClr val="000000"/>
                </a:solidFill>
                <a:effectLst/>
                <a:uFillTx/>
                <a:latin typeface="+mn-lt"/>
                <a:ea typeface="+mn-ea"/>
                <a:cs typeface="+mn-cs"/>
                <a:sym typeface="Helvetica Neue"/>
              </a:rPr>
              <a:t>Notation</a:t>
            </a:r>
          </a:p>
        </xdr:txBody>
      </xdr:sp>
      <mc:AlternateContent xmlns:mc="http://schemas.openxmlformats.org/markup-compatibility/2006">
        <mc:Choice xmlns:a14="http://schemas.microsoft.com/office/drawing/2010/main" Requires="a14">
          <xdr:sp macro="" textlink="">
            <xdr:nvSpPr>
              <xdr:cNvPr id="13317" name="Drop Down 5" hidden="1">
                <a:extLst>
                  <a:ext uri="{63B3BB69-23CF-44E3-9099-C40C66FF867C}">
                    <a14:compatExt spid="_x0000_s13317"/>
                  </a:ext>
                  <a:ext uri="{FF2B5EF4-FFF2-40B4-BE49-F238E27FC236}">
                    <a16:creationId xmlns:a16="http://schemas.microsoft.com/office/drawing/2014/main" id="{00000000-0008-0000-0600-000005340000}"/>
                  </a:ext>
                </a:extLst>
              </xdr:cNvPr>
              <xdr:cNvSpPr/>
            </xdr:nvSpPr>
            <xdr:spPr bwMode="auto">
              <a:xfrm>
                <a:off x="503502" y="14211299"/>
                <a:ext cx="1276350" cy="323850"/>
              </a:xfrm>
              <a:prstGeom prst="rect">
                <a:avLst/>
              </a:prstGeom>
              <a:noFill/>
              <a:ln>
                <a:noFill/>
              </a:ln>
              <a:extLst>
                <a:ext uri="{91240B29-F687-4F45-9708-019B960494DF}">
                  <a14:hiddenLine w="9525">
                    <a:noFill/>
                    <a:miter lim="800000"/>
                    <a:headEnd/>
                    <a:tailEnd/>
                  </a14:hiddenLine>
                </a:ext>
              </a:extLst>
            </xdr:spPr>
          </xdr:sp>
        </mc:Choice>
        <mc:Fallback/>
      </mc:AlternateContent>
      <xdr:sp macro="" textlink="">
        <xdr:nvSpPr>
          <xdr:cNvPr id="24" name="ZoneTexte 23">
            <a:extLst>
              <a:ext uri="{FF2B5EF4-FFF2-40B4-BE49-F238E27FC236}">
                <a16:creationId xmlns:a16="http://schemas.microsoft.com/office/drawing/2014/main" id="{00000000-0008-0000-0600-000018000000}"/>
              </a:ext>
            </a:extLst>
          </xdr:cNvPr>
          <xdr:cNvSpPr txBox="1"/>
        </xdr:nvSpPr>
        <xdr:spPr>
          <a:xfrm>
            <a:off x="571500" y="14585156"/>
            <a:ext cx="1220196" cy="264816"/>
          </a:xfrm>
          <a:prstGeom prst="rect">
            <a:avLst/>
          </a:prstGeom>
          <a:noFill/>
          <a:ln w="12700" cap="flat">
            <a:noFill/>
            <a:miter lim="400000"/>
          </a:ln>
          <a:effectLst/>
          <a:sp3d/>
        </xdr:spPr>
        <xdr:style>
          <a:lnRef idx="0">
            <a:scrgbClr r="0" g="0" b="0"/>
          </a:lnRef>
          <a:fillRef idx="0">
            <a:scrgbClr r="0" g="0" b="0"/>
          </a:fillRef>
          <a:effectRef idx="0">
            <a:scrgbClr r="0" g="0" b="0"/>
          </a:effectRef>
          <a:fontRef idx="none"/>
        </xdr:style>
        <xdr:txBody>
          <a:bodyPr rot="0" spcFirstLastPara="1" vertOverflow="clip" horzOverflow="clip" vert="horz" wrap="square" lIns="50800" tIns="50800" rIns="50800" bIns="50800" numCol="1" spcCol="38100" rtlCol="0" anchor="t">
            <a:spAutoFit/>
          </a:bodyPr>
          <a:lstStyle/>
          <a:p>
            <a:pPr marL="0" marR="0" indent="0" algn="ctr" defTabSz="914400" rtl="0" fontAlgn="auto" latinLnBrk="0" hangingPunct="0">
              <a:lnSpc>
                <a:spcPct val="100000"/>
              </a:lnSpc>
              <a:spcBef>
                <a:spcPts val="0"/>
              </a:spcBef>
              <a:spcAft>
                <a:spcPts val="0"/>
              </a:spcAft>
              <a:buClrTx/>
              <a:buSzTx/>
              <a:buFontTx/>
              <a:buNone/>
              <a:tabLst/>
            </a:pPr>
            <a:r>
              <a:rPr kumimoji="0" lang="fr-FR" sz="1100" b="0" i="0" u="none" strike="noStrike" cap="none" spc="0" normalizeH="0" baseline="0">
                <a:ln>
                  <a:noFill/>
                </a:ln>
                <a:solidFill>
                  <a:srgbClr val="000000"/>
                </a:solidFill>
                <a:effectLst/>
                <a:uFillTx/>
                <a:latin typeface="+mn-lt"/>
                <a:ea typeface="+mn-ea"/>
                <a:cs typeface="+mn-cs"/>
                <a:sym typeface="Helvetica Neue"/>
              </a:rPr>
              <a:t>Pondération : 2</a:t>
            </a:r>
          </a:p>
        </xdr:txBody>
      </xdr:sp>
    </xdr:grpSp>
    <xdr:clientData/>
  </xdr:twoCellAnchor>
  <xdr:twoCellAnchor>
    <xdr:from>
      <xdr:col>0</xdr:col>
      <xdr:colOff>369094</xdr:colOff>
      <xdr:row>28</xdr:row>
      <xdr:rowOff>583406</xdr:rowOff>
    </xdr:from>
    <xdr:to>
      <xdr:col>0</xdr:col>
      <xdr:colOff>1892943</xdr:colOff>
      <xdr:row>29</xdr:row>
      <xdr:rowOff>301430</xdr:rowOff>
    </xdr:to>
    <xdr:grpSp>
      <xdr:nvGrpSpPr>
        <xdr:cNvPr id="25" name="Groupe 24">
          <a:extLst>
            <a:ext uri="{FF2B5EF4-FFF2-40B4-BE49-F238E27FC236}">
              <a16:creationId xmlns:a16="http://schemas.microsoft.com/office/drawing/2014/main" id="{00000000-0008-0000-0600-000019000000}"/>
            </a:ext>
          </a:extLst>
        </xdr:cNvPr>
        <xdr:cNvGrpSpPr/>
      </xdr:nvGrpSpPr>
      <xdr:grpSpPr>
        <a:xfrm>
          <a:off x="369094" y="17998518"/>
          <a:ext cx="1523849" cy="1082800"/>
          <a:chOff x="369094" y="13811250"/>
          <a:chExt cx="1523849" cy="1095375"/>
        </a:xfrm>
      </xdr:grpSpPr>
      <xdr:sp macro="" textlink="">
        <xdr:nvSpPr>
          <xdr:cNvPr id="26" name="Rectangle 25">
            <a:extLst>
              <a:ext uri="{FF2B5EF4-FFF2-40B4-BE49-F238E27FC236}">
                <a16:creationId xmlns:a16="http://schemas.microsoft.com/office/drawing/2014/main" id="{00000000-0008-0000-0600-00001A000000}"/>
              </a:ext>
            </a:extLst>
          </xdr:cNvPr>
          <xdr:cNvSpPr/>
        </xdr:nvSpPr>
        <xdr:spPr>
          <a:xfrm>
            <a:off x="369094" y="13811250"/>
            <a:ext cx="1523849" cy="1095375"/>
          </a:xfrm>
          <a:prstGeom prst="rect">
            <a:avLst/>
          </a:prstGeom>
          <a:solidFill>
            <a:schemeClr val="accent5">
              <a:lumMod val="20000"/>
              <a:lumOff val="80000"/>
            </a:schemeClr>
          </a:solidFill>
          <a:ln w="25400" cap="flat">
            <a:solidFill>
              <a:schemeClr val="accent5">
                <a:lumMod val="20000"/>
                <a:lumOff val="80000"/>
              </a:schemeClr>
            </a:solidFill>
            <a:prstDash val="solid"/>
            <a:round/>
          </a:ln>
          <a:effectLst/>
          <a:sp3d/>
        </xdr:spPr>
        <xdr:style>
          <a:lnRef idx="0">
            <a:scrgbClr r="0" g="0" b="0"/>
          </a:lnRef>
          <a:fillRef idx="0">
            <a:scrgbClr r="0" g="0" b="0"/>
          </a:fillRef>
          <a:effectRef idx="0">
            <a:scrgbClr r="0" g="0" b="0"/>
          </a:effectRef>
          <a:fontRef idx="none"/>
        </xdr:style>
        <xdr:txBody>
          <a:bodyPr rot="0" spcFirstLastPara="1" vertOverflow="overflow" horzOverflow="overflow" vert="horz" wrap="square" lIns="50800" tIns="50800" rIns="50800" bIns="50800" numCol="1" spcCol="38100" rtlCol="0" anchor="ctr">
            <a:noAutofit/>
          </a:bodyPr>
          <a:lstStyle/>
          <a:p>
            <a:pPr marL="0" marR="0" indent="0" algn="l" defTabSz="914400" rtl="0" fontAlgn="auto" latinLnBrk="0" hangingPunct="0">
              <a:lnSpc>
                <a:spcPct val="100000"/>
              </a:lnSpc>
              <a:spcBef>
                <a:spcPts val="0"/>
              </a:spcBef>
              <a:spcAft>
                <a:spcPts val="0"/>
              </a:spcAft>
              <a:buClrTx/>
              <a:buSzTx/>
              <a:buFontTx/>
              <a:buNone/>
              <a:tabLst/>
            </a:pPr>
            <a:endParaRPr kumimoji="0" lang="fr-FR" sz="1100" b="0" i="0" u="none" strike="noStrike" cap="none" spc="0" normalizeH="0" baseline="0">
              <a:ln>
                <a:noFill/>
              </a:ln>
              <a:solidFill>
                <a:srgbClr val="000000"/>
              </a:solidFill>
              <a:effectLst/>
              <a:uFillTx/>
              <a:latin typeface="+mn-lt"/>
              <a:ea typeface="+mn-ea"/>
              <a:cs typeface="+mn-cs"/>
              <a:sym typeface="Helvetica Neue"/>
            </a:endParaRPr>
          </a:p>
        </xdr:txBody>
      </xdr:sp>
      <xdr:sp macro="" textlink="">
        <xdr:nvSpPr>
          <xdr:cNvPr id="27" name="ZoneTexte 26">
            <a:extLst>
              <a:ext uri="{FF2B5EF4-FFF2-40B4-BE49-F238E27FC236}">
                <a16:creationId xmlns:a16="http://schemas.microsoft.com/office/drawing/2014/main" id="{00000000-0008-0000-0600-00001B000000}"/>
              </a:ext>
            </a:extLst>
          </xdr:cNvPr>
          <xdr:cNvSpPr txBox="1"/>
        </xdr:nvSpPr>
        <xdr:spPr>
          <a:xfrm>
            <a:off x="543307" y="13903312"/>
            <a:ext cx="1220196" cy="330855"/>
          </a:xfrm>
          <a:prstGeom prst="rect">
            <a:avLst/>
          </a:prstGeom>
          <a:noFill/>
          <a:ln w="12700" cap="flat">
            <a:noFill/>
            <a:miter lim="400000"/>
          </a:ln>
          <a:effectLst/>
          <a:sp3d/>
        </xdr:spPr>
        <xdr:style>
          <a:lnRef idx="0">
            <a:scrgbClr r="0" g="0" b="0"/>
          </a:lnRef>
          <a:fillRef idx="0">
            <a:scrgbClr r="0" g="0" b="0"/>
          </a:fillRef>
          <a:effectRef idx="0">
            <a:scrgbClr r="0" g="0" b="0"/>
          </a:effectRef>
          <a:fontRef idx="none"/>
        </xdr:style>
        <xdr:txBody>
          <a:bodyPr rot="0" spcFirstLastPara="1" vertOverflow="clip" horzOverflow="clip" vert="horz" wrap="square" lIns="50800" tIns="50800" rIns="50800" bIns="50800" numCol="1" spcCol="38100" rtlCol="0" anchor="t">
            <a:noAutofit/>
          </a:bodyPr>
          <a:lstStyle/>
          <a:p>
            <a:pPr marL="0" marR="0" indent="0" algn="ctr" defTabSz="914400" rtl="0" fontAlgn="auto" latinLnBrk="0" hangingPunct="0">
              <a:lnSpc>
                <a:spcPct val="100000"/>
              </a:lnSpc>
              <a:spcBef>
                <a:spcPts val="0"/>
              </a:spcBef>
              <a:spcAft>
                <a:spcPts val="0"/>
              </a:spcAft>
              <a:buClrTx/>
              <a:buSzTx/>
              <a:buFontTx/>
              <a:buNone/>
              <a:tabLst/>
            </a:pPr>
            <a:r>
              <a:rPr kumimoji="0" lang="fr-FR" sz="1100" b="1" i="0" u="none" strike="noStrike" cap="none" spc="0" normalizeH="0" baseline="0">
                <a:ln>
                  <a:noFill/>
                </a:ln>
                <a:solidFill>
                  <a:srgbClr val="000000"/>
                </a:solidFill>
                <a:effectLst/>
                <a:uFillTx/>
                <a:latin typeface="+mn-lt"/>
                <a:ea typeface="+mn-ea"/>
                <a:cs typeface="+mn-cs"/>
                <a:sym typeface="Helvetica Neue"/>
              </a:rPr>
              <a:t>Notation</a:t>
            </a:r>
          </a:p>
        </xdr:txBody>
      </xdr:sp>
      <mc:AlternateContent xmlns:mc="http://schemas.openxmlformats.org/markup-compatibility/2006">
        <mc:Choice xmlns:a14="http://schemas.microsoft.com/office/drawing/2010/main" Requires="a14">
          <xdr:sp macro="" textlink="">
            <xdr:nvSpPr>
              <xdr:cNvPr id="13318" name="Drop Down 6" hidden="1">
                <a:extLst>
                  <a:ext uri="{63B3BB69-23CF-44E3-9099-C40C66FF867C}">
                    <a14:compatExt spid="_x0000_s13318"/>
                  </a:ext>
                  <a:ext uri="{FF2B5EF4-FFF2-40B4-BE49-F238E27FC236}">
                    <a16:creationId xmlns:a16="http://schemas.microsoft.com/office/drawing/2014/main" id="{00000000-0008-0000-0600-000006340000}"/>
                  </a:ext>
                </a:extLst>
              </xdr:cNvPr>
              <xdr:cNvSpPr/>
            </xdr:nvSpPr>
            <xdr:spPr bwMode="auto">
              <a:xfrm>
                <a:off x="503502" y="14211300"/>
                <a:ext cx="1276350" cy="323850"/>
              </a:xfrm>
              <a:prstGeom prst="rect">
                <a:avLst/>
              </a:prstGeom>
              <a:noFill/>
              <a:ln>
                <a:noFill/>
              </a:ln>
              <a:extLst>
                <a:ext uri="{91240B29-F687-4F45-9708-019B960494DF}">
                  <a14:hiddenLine w="9525">
                    <a:noFill/>
                    <a:miter lim="800000"/>
                    <a:headEnd/>
                    <a:tailEnd/>
                  </a14:hiddenLine>
                </a:ext>
              </a:extLst>
            </xdr:spPr>
          </xdr:sp>
        </mc:Choice>
        <mc:Fallback/>
      </mc:AlternateContent>
      <xdr:sp macro="" textlink="">
        <xdr:nvSpPr>
          <xdr:cNvPr id="29" name="ZoneTexte 28">
            <a:extLst>
              <a:ext uri="{FF2B5EF4-FFF2-40B4-BE49-F238E27FC236}">
                <a16:creationId xmlns:a16="http://schemas.microsoft.com/office/drawing/2014/main" id="{00000000-0008-0000-0600-00001D000000}"/>
              </a:ext>
            </a:extLst>
          </xdr:cNvPr>
          <xdr:cNvSpPr txBox="1"/>
        </xdr:nvSpPr>
        <xdr:spPr>
          <a:xfrm>
            <a:off x="571500" y="14585156"/>
            <a:ext cx="1220196" cy="264816"/>
          </a:xfrm>
          <a:prstGeom prst="rect">
            <a:avLst/>
          </a:prstGeom>
          <a:noFill/>
          <a:ln w="12700" cap="flat">
            <a:noFill/>
            <a:miter lim="400000"/>
          </a:ln>
          <a:effectLst/>
          <a:sp3d/>
        </xdr:spPr>
        <xdr:style>
          <a:lnRef idx="0">
            <a:scrgbClr r="0" g="0" b="0"/>
          </a:lnRef>
          <a:fillRef idx="0">
            <a:scrgbClr r="0" g="0" b="0"/>
          </a:fillRef>
          <a:effectRef idx="0">
            <a:scrgbClr r="0" g="0" b="0"/>
          </a:effectRef>
          <a:fontRef idx="none"/>
        </xdr:style>
        <xdr:txBody>
          <a:bodyPr rot="0" spcFirstLastPara="1" vertOverflow="clip" horzOverflow="clip" vert="horz" wrap="square" lIns="50800" tIns="50800" rIns="50800" bIns="50800" numCol="1" spcCol="38100" rtlCol="0" anchor="t">
            <a:spAutoFit/>
          </a:bodyPr>
          <a:lstStyle/>
          <a:p>
            <a:pPr marL="0" marR="0" indent="0" algn="ctr" defTabSz="914400" rtl="0" fontAlgn="auto" latinLnBrk="0" hangingPunct="0">
              <a:lnSpc>
                <a:spcPct val="100000"/>
              </a:lnSpc>
              <a:spcBef>
                <a:spcPts val="0"/>
              </a:spcBef>
              <a:spcAft>
                <a:spcPts val="0"/>
              </a:spcAft>
              <a:buClrTx/>
              <a:buSzTx/>
              <a:buFontTx/>
              <a:buNone/>
              <a:tabLst/>
            </a:pPr>
            <a:r>
              <a:rPr kumimoji="0" lang="fr-FR" sz="1100" b="0" i="0" u="none" strike="noStrike" cap="none" spc="0" normalizeH="0" baseline="0">
                <a:ln>
                  <a:noFill/>
                </a:ln>
                <a:solidFill>
                  <a:srgbClr val="000000"/>
                </a:solidFill>
                <a:effectLst/>
                <a:uFillTx/>
                <a:latin typeface="+mn-lt"/>
                <a:ea typeface="+mn-ea"/>
                <a:cs typeface="+mn-cs"/>
                <a:sym typeface="Helvetica Neue"/>
              </a:rPr>
              <a:t>Pondération : 2</a:t>
            </a:r>
          </a:p>
        </xdr:txBody>
      </xdr:sp>
    </xdr:grpSp>
    <xdr:clientData/>
  </xdr:twoCellAnchor>
  <xdr:twoCellAnchor>
    <xdr:from>
      <xdr:col>0</xdr:col>
      <xdr:colOff>369094</xdr:colOff>
      <xdr:row>33</xdr:row>
      <xdr:rowOff>333375</xdr:rowOff>
    </xdr:from>
    <xdr:to>
      <xdr:col>0</xdr:col>
      <xdr:colOff>1892943</xdr:colOff>
      <xdr:row>35</xdr:row>
      <xdr:rowOff>265711</xdr:rowOff>
    </xdr:to>
    <xdr:grpSp>
      <xdr:nvGrpSpPr>
        <xdr:cNvPr id="30" name="Groupe 29">
          <a:extLst>
            <a:ext uri="{FF2B5EF4-FFF2-40B4-BE49-F238E27FC236}">
              <a16:creationId xmlns:a16="http://schemas.microsoft.com/office/drawing/2014/main" id="{00000000-0008-0000-0600-00001E000000}"/>
            </a:ext>
          </a:extLst>
        </xdr:cNvPr>
        <xdr:cNvGrpSpPr/>
      </xdr:nvGrpSpPr>
      <xdr:grpSpPr>
        <a:xfrm>
          <a:off x="369094" y="22340390"/>
          <a:ext cx="1523849" cy="1098082"/>
          <a:chOff x="369094" y="13811250"/>
          <a:chExt cx="1523849" cy="1095375"/>
        </a:xfrm>
      </xdr:grpSpPr>
      <xdr:sp macro="" textlink="">
        <xdr:nvSpPr>
          <xdr:cNvPr id="31" name="Rectangle 30">
            <a:extLst>
              <a:ext uri="{FF2B5EF4-FFF2-40B4-BE49-F238E27FC236}">
                <a16:creationId xmlns:a16="http://schemas.microsoft.com/office/drawing/2014/main" id="{00000000-0008-0000-0600-00001F000000}"/>
              </a:ext>
            </a:extLst>
          </xdr:cNvPr>
          <xdr:cNvSpPr/>
        </xdr:nvSpPr>
        <xdr:spPr>
          <a:xfrm>
            <a:off x="369094" y="13811250"/>
            <a:ext cx="1523849" cy="1095375"/>
          </a:xfrm>
          <a:prstGeom prst="rect">
            <a:avLst/>
          </a:prstGeom>
          <a:solidFill>
            <a:schemeClr val="accent5">
              <a:lumMod val="20000"/>
              <a:lumOff val="80000"/>
            </a:schemeClr>
          </a:solidFill>
          <a:ln w="25400" cap="flat">
            <a:solidFill>
              <a:schemeClr val="accent5">
                <a:lumMod val="20000"/>
                <a:lumOff val="80000"/>
              </a:schemeClr>
            </a:solidFill>
            <a:prstDash val="solid"/>
            <a:round/>
          </a:ln>
          <a:effectLst/>
          <a:sp3d/>
        </xdr:spPr>
        <xdr:style>
          <a:lnRef idx="0">
            <a:scrgbClr r="0" g="0" b="0"/>
          </a:lnRef>
          <a:fillRef idx="0">
            <a:scrgbClr r="0" g="0" b="0"/>
          </a:fillRef>
          <a:effectRef idx="0">
            <a:scrgbClr r="0" g="0" b="0"/>
          </a:effectRef>
          <a:fontRef idx="none"/>
        </xdr:style>
        <xdr:txBody>
          <a:bodyPr rot="0" spcFirstLastPara="1" vertOverflow="overflow" horzOverflow="overflow" vert="horz" wrap="square" lIns="50800" tIns="50800" rIns="50800" bIns="50800" numCol="1" spcCol="38100" rtlCol="0" anchor="ctr">
            <a:noAutofit/>
          </a:bodyPr>
          <a:lstStyle/>
          <a:p>
            <a:pPr marL="0" marR="0" indent="0" algn="l" defTabSz="914400" rtl="0" fontAlgn="auto" latinLnBrk="0" hangingPunct="0">
              <a:lnSpc>
                <a:spcPct val="100000"/>
              </a:lnSpc>
              <a:spcBef>
                <a:spcPts val="0"/>
              </a:spcBef>
              <a:spcAft>
                <a:spcPts val="0"/>
              </a:spcAft>
              <a:buClrTx/>
              <a:buSzTx/>
              <a:buFontTx/>
              <a:buNone/>
              <a:tabLst/>
            </a:pPr>
            <a:endParaRPr kumimoji="0" lang="fr-FR" sz="1100" b="0" i="0" u="none" strike="noStrike" cap="none" spc="0" normalizeH="0" baseline="0">
              <a:ln>
                <a:noFill/>
              </a:ln>
              <a:solidFill>
                <a:srgbClr val="000000"/>
              </a:solidFill>
              <a:effectLst/>
              <a:uFillTx/>
              <a:latin typeface="+mn-lt"/>
              <a:ea typeface="+mn-ea"/>
              <a:cs typeface="+mn-cs"/>
              <a:sym typeface="Helvetica Neue"/>
            </a:endParaRPr>
          </a:p>
        </xdr:txBody>
      </xdr:sp>
      <xdr:sp macro="" textlink="">
        <xdr:nvSpPr>
          <xdr:cNvPr id="32" name="ZoneTexte 31">
            <a:extLst>
              <a:ext uri="{FF2B5EF4-FFF2-40B4-BE49-F238E27FC236}">
                <a16:creationId xmlns:a16="http://schemas.microsoft.com/office/drawing/2014/main" id="{00000000-0008-0000-0600-000020000000}"/>
              </a:ext>
            </a:extLst>
          </xdr:cNvPr>
          <xdr:cNvSpPr txBox="1"/>
        </xdr:nvSpPr>
        <xdr:spPr>
          <a:xfrm>
            <a:off x="543307" y="13903312"/>
            <a:ext cx="1220196" cy="330855"/>
          </a:xfrm>
          <a:prstGeom prst="rect">
            <a:avLst/>
          </a:prstGeom>
          <a:noFill/>
          <a:ln w="12700" cap="flat">
            <a:noFill/>
            <a:miter lim="400000"/>
          </a:ln>
          <a:effectLst/>
          <a:sp3d/>
        </xdr:spPr>
        <xdr:style>
          <a:lnRef idx="0">
            <a:scrgbClr r="0" g="0" b="0"/>
          </a:lnRef>
          <a:fillRef idx="0">
            <a:scrgbClr r="0" g="0" b="0"/>
          </a:fillRef>
          <a:effectRef idx="0">
            <a:scrgbClr r="0" g="0" b="0"/>
          </a:effectRef>
          <a:fontRef idx="none"/>
        </xdr:style>
        <xdr:txBody>
          <a:bodyPr rot="0" spcFirstLastPara="1" vertOverflow="clip" horzOverflow="clip" vert="horz" wrap="square" lIns="50800" tIns="50800" rIns="50800" bIns="50800" numCol="1" spcCol="38100" rtlCol="0" anchor="t">
            <a:noAutofit/>
          </a:bodyPr>
          <a:lstStyle/>
          <a:p>
            <a:pPr marL="0" marR="0" indent="0" algn="ctr" defTabSz="914400" rtl="0" fontAlgn="auto" latinLnBrk="0" hangingPunct="0">
              <a:lnSpc>
                <a:spcPct val="100000"/>
              </a:lnSpc>
              <a:spcBef>
                <a:spcPts val="0"/>
              </a:spcBef>
              <a:spcAft>
                <a:spcPts val="0"/>
              </a:spcAft>
              <a:buClrTx/>
              <a:buSzTx/>
              <a:buFontTx/>
              <a:buNone/>
              <a:tabLst/>
            </a:pPr>
            <a:r>
              <a:rPr kumimoji="0" lang="fr-FR" sz="1100" b="1" i="0" u="none" strike="noStrike" cap="none" spc="0" normalizeH="0" baseline="0">
                <a:ln>
                  <a:noFill/>
                </a:ln>
                <a:solidFill>
                  <a:srgbClr val="000000"/>
                </a:solidFill>
                <a:effectLst/>
                <a:uFillTx/>
                <a:latin typeface="+mn-lt"/>
                <a:ea typeface="+mn-ea"/>
                <a:cs typeface="+mn-cs"/>
                <a:sym typeface="Helvetica Neue"/>
              </a:rPr>
              <a:t>Notation</a:t>
            </a:r>
          </a:p>
        </xdr:txBody>
      </xdr:sp>
      <mc:AlternateContent xmlns:mc="http://schemas.openxmlformats.org/markup-compatibility/2006">
        <mc:Choice xmlns:a14="http://schemas.microsoft.com/office/drawing/2010/main" Requires="a14">
          <xdr:sp macro="" textlink="">
            <xdr:nvSpPr>
              <xdr:cNvPr id="13319" name="Drop Down 7" hidden="1">
                <a:extLst>
                  <a:ext uri="{63B3BB69-23CF-44E3-9099-C40C66FF867C}">
                    <a14:compatExt spid="_x0000_s13319"/>
                  </a:ext>
                  <a:ext uri="{FF2B5EF4-FFF2-40B4-BE49-F238E27FC236}">
                    <a16:creationId xmlns:a16="http://schemas.microsoft.com/office/drawing/2014/main" id="{00000000-0008-0000-0600-000007340000}"/>
                  </a:ext>
                </a:extLst>
              </xdr:cNvPr>
              <xdr:cNvSpPr/>
            </xdr:nvSpPr>
            <xdr:spPr bwMode="auto">
              <a:xfrm>
                <a:off x="503502" y="14211300"/>
                <a:ext cx="1276350" cy="323850"/>
              </a:xfrm>
              <a:prstGeom prst="rect">
                <a:avLst/>
              </a:prstGeom>
              <a:noFill/>
              <a:ln>
                <a:noFill/>
              </a:ln>
              <a:extLst>
                <a:ext uri="{91240B29-F687-4F45-9708-019B960494DF}">
                  <a14:hiddenLine w="9525">
                    <a:noFill/>
                    <a:miter lim="800000"/>
                    <a:headEnd/>
                    <a:tailEnd/>
                  </a14:hiddenLine>
                </a:ext>
              </a:extLst>
            </xdr:spPr>
          </xdr:sp>
        </mc:Choice>
        <mc:Fallback/>
      </mc:AlternateContent>
      <xdr:sp macro="" textlink="">
        <xdr:nvSpPr>
          <xdr:cNvPr id="34" name="ZoneTexte 33">
            <a:extLst>
              <a:ext uri="{FF2B5EF4-FFF2-40B4-BE49-F238E27FC236}">
                <a16:creationId xmlns:a16="http://schemas.microsoft.com/office/drawing/2014/main" id="{00000000-0008-0000-0600-000022000000}"/>
              </a:ext>
            </a:extLst>
          </xdr:cNvPr>
          <xdr:cNvSpPr txBox="1"/>
        </xdr:nvSpPr>
        <xdr:spPr>
          <a:xfrm>
            <a:off x="571500" y="14585156"/>
            <a:ext cx="1220196" cy="264816"/>
          </a:xfrm>
          <a:prstGeom prst="rect">
            <a:avLst/>
          </a:prstGeom>
          <a:noFill/>
          <a:ln w="12700" cap="flat">
            <a:noFill/>
            <a:miter lim="400000"/>
          </a:ln>
          <a:effectLst/>
          <a:sp3d/>
        </xdr:spPr>
        <xdr:style>
          <a:lnRef idx="0">
            <a:scrgbClr r="0" g="0" b="0"/>
          </a:lnRef>
          <a:fillRef idx="0">
            <a:scrgbClr r="0" g="0" b="0"/>
          </a:fillRef>
          <a:effectRef idx="0">
            <a:scrgbClr r="0" g="0" b="0"/>
          </a:effectRef>
          <a:fontRef idx="none"/>
        </xdr:style>
        <xdr:txBody>
          <a:bodyPr rot="0" spcFirstLastPara="1" vertOverflow="clip" horzOverflow="clip" vert="horz" wrap="square" lIns="50800" tIns="50800" rIns="50800" bIns="50800" numCol="1" spcCol="38100" rtlCol="0" anchor="t">
            <a:spAutoFit/>
          </a:bodyPr>
          <a:lstStyle/>
          <a:p>
            <a:pPr marL="0" marR="0" indent="0" algn="ctr" defTabSz="914400" rtl="0" fontAlgn="auto" latinLnBrk="0" hangingPunct="0">
              <a:lnSpc>
                <a:spcPct val="100000"/>
              </a:lnSpc>
              <a:spcBef>
                <a:spcPts val="0"/>
              </a:spcBef>
              <a:spcAft>
                <a:spcPts val="0"/>
              </a:spcAft>
              <a:buClrTx/>
              <a:buSzTx/>
              <a:buFontTx/>
              <a:buNone/>
              <a:tabLst/>
            </a:pPr>
            <a:r>
              <a:rPr kumimoji="0" lang="fr-FR" sz="1100" b="0" i="0" u="none" strike="noStrike" cap="none" spc="0" normalizeH="0" baseline="0">
                <a:ln>
                  <a:noFill/>
                </a:ln>
                <a:solidFill>
                  <a:srgbClr val="000000"/>
                </a:solidFill>
                <a:effectLst/>
                <a:uFillTx/>
                <a:latin typeface="+mn-lt"/>
                <a:ea typeface="+mn-ea"/>
                <a:cs typeface="+mn-cs"/>
                <a:sym typeface="Helvetica Neue"/>
              </a:rPr>
              <a:t>Pondération : 2</a:t>
            </a:r>
          </a:p>
        </xdr:txBody>
      </xdr:sp>
    </xdr:grpSp>
    <xdr:clientData/>
  </xdr:twoCellAnchor>
  <mc:AlternateContent xmlns:mc="http://schemas.openxmlformats.org/markup-compatibility/2006">
    <mc:Choice xmlns:a14="http://schemas.microsoft.com/office/drawing/2010/main" Requires="a14">
      <xdr:twoCellAnchor editAs="oneCell">
        <xdr:from>
          <xdr:col>0</xdr:col>
          <xdr:colOff>1000125</xdr:colOff>
          <xdr:row>14</xdr:row>
          <xdr:rowOff>1038225</xdr:rowOff>
        </xdr:from>
        <xdr:to>
          <xdr:col>0</xdr:col>
          <xdr:colOff>1428750</xdr:colOff>
          <xdr:row>14</xdr:row>
          <xdr:rowOff>1457325</xdr:rowOff>
        </xdr:to>
        <xdr:sp macro="" textlink="">
          <xdr:nvSpPr>
            <xdr:cNvPr id="13320" name="Check Box 8" hidden="1">
              <a:extLst>
                <a:ext uri="{63B3BB69-23CF-44E3-9099-C40C66FF867C}">
                  <a14:compatExt spid="_x0000_s13320"/>
                </a:ext>
                <a:ext uri="{FF2B5EF4-FFF2-40B4-BE49-F238E27FC236}">
                  <a16:creationId xmlns:a16="http://schemas.microsoft.com/office/drawing/2014/main" id="{00000000-0008-0000-0600-000008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0</xdr:col>
      <xdr:colOff>501855</xdr:colOff>
      <xdr:row>5</xdr:row>
      <xdr:rowOff>112661</xdr:rowOff>
    </xdr:from>
    <xdr:to>
      <xdr:col>0</xdr:col>
      <xdr:colOff>2025704</xdr:colOff>
      <xdr:row>6</xdr:row>
      <xdr:rowOff>431759</xdr:rowOff>
    </xdr:to>
    <xdr:grpSp>
      <xdr:nvGrpSpPr>
        <xdr:cNvPr id="2" name="Groupe 1">
          <a:extLst>
            <a:ext uri="{FF2B5EF4-FFF2-40B4-BE49-F238E27FC236}">
              <a16:creationId xmlns:a16="http://schemas.microsoft.com/office/drawing/2014/main" id="{00000000-0008-0000-0700-000002000000}"/>
            </a:ext>
          </a:extLst>
        </xdr:cNvPr>
        <xdr:cNvGrpSpPr/>
      </xdr:nvGrpSpPr>
      <xdr:grpSpPr>
        <a:xfrm>
          <a:off x="501855" y="2843161"/>
          <a:ext cx="1523849" cy="1093798"/>
          <a:chOff x="369094" y="13811250"/>
          <a:chExt cx="1523849" cy="1095375"/>
        </a:xfrm>
      </xdr:grpSpPr>
      <xdr:sp macro="" textlink="">
        <xdr:nvSpPr>
          <xdr:cNvPr id="3" name="Rectangle 2">
            <a:extLst>
              <a:ext uri="{FF2B5EF4-FFF2-40B4-BE49-F238E27FC236}">
                <a16:creationId xmlns:a16="http://schemas.microsoft.com/office/drawing/2014/main" id="{00000000-0008-0000-0700-000003000000}"/>
              </a:ext>
            </a:extLst>
          </xdr:cNvPr>
          <xdr:cNvSpPr/>
        </xdr:nvSpPr>
        <xdr:spPr>
          <a:xfrm>
            <a:off x="369094" y="13811250"/>
            <a:ext cx="1523849" cy="1095375"/>
          </a:xfrm>
          <a:prstGeom prst="rect">
            <a:avLst/>
          </a:prstGeom>
          <a:solidFill>
            <a:schemeClr val="accent5">
              <a:lumMod val="20000"/>
              <a:lumOff val="80000"/>
            </a:schemeClr>
          </a:solidFill>
          <a:ln w="25400" cap="flat">
            <a:solidFill>
              <a:schemeClr val="accent5">
                <a:lumMod val="20000"/>
                <a:lumOff val="80000"/>
              </a:schemeClr>
            </a:solidFill>
            <a:prstDash val="solid"/>
            <a:round/>
          </a:ln>
          <a:effectLst/>
          <a:sp3d/>
        </xdr:spPr>
        <xdr:style>
          <a:lnRef idx="0">
            <a:scrgbClr r="0" g="0" b="0"/>
          </a:lnRef>
          <a:fillRef idx="0">
            <a:scrgbClr r="0" g="0" b="0"/>
          </a:fillRef>
          <a:effectRef idx="0">
            <a:scrgbClr r="0" g="0" b="0"/>
          </a:effectRef>
          <a:fontRef idx="none"/>
        </xdr:style>
        <xdr:txBody>
          <a:bodyPr rot="0" spcFirstLastPara="1" vertOverflow="overflow" horzOverflow="overflow" vert="horz" wrap="square" lIns="50800" tIns="50800" rIns="50800" bIns="50800" numCol="1" spcCol="38100" rtlCol="0" anchor="ctr">
            <a:noAutofit/>
          </a:bodyPr>
          <a:lstStyle/>
          <a:p>
            <a:pPr marL="0" marR="0" indent="0" algn="l" defTabSz="914400" rtl="0" fontAlgn="auto" latinLnBrk="0" hangingPunct="0">
              <a:lnSpc>
                <a:spcPct val="100000"/>
              </a:lnSpc>
              <a:spcBef>
                <a:spcPts val="0"/>
              </a:spcBef>
              <a:spcAft>
                <a:spcPts val="0"/>
              </a:spcAft>
              <a:buClrTx/>
              <a:buSzTx/>
              <a:buFontTx/>
              <a:buNone/>
              <a:tabLst/>
            </a:pPr>
            <a:endParaRPr kumimoji="0" lang="fr-FR" sz="1100" b="0" i="0" u="none" strike="noStrike" cap="none" spc="0" normalizeH="0" baseline="0">
              <a:ln>
                <a:noFill/>
              </a:ln>
              <a:solidFill>
                <a:srgbClr val="000000"/>
              </a:solidFill>
              <a:effectLst/>
              <a:uFillTx/>
              <a:latin typeface="+mn-lt"/>
              <a:ea typeface="+mn-ea"/>
              <a:cs typeface="+mn-cs"/>
              <a:sym typeface="Helvetica Neue"/>
            </a:endParaRPr>
          </a:p>
        </xdr:txBody>
      </xdr:sp>
      <xdr:sp macro="" textlink="">
        <xdr:nvSpPr>
          <xdr:cNvPr id="4" name="ZoneTexte 3">
            <a:extLst>
              <a:ext uri="{FF2B5EF4-FFF2-40B4-BE49-F238E27FC236}">
                <a16:creationId xmlns:a16="http://schemas.microsoft.com/office/drawing/2014/main" id="{00000000-0008-0000-0700-000004000000}"/>
              </a:ext>
            </a:extLst>
          </xdr:cNvPr>
          <xdr:cNvSpPr txBox="1"/>
        </xdr:nvSpPr>
        <xdr:spPr>
          <a:xfrm>
            <a:off x="543307" y="13903312"/>
            <a:ext cx="1220196" cy="330855"/>
          </a:xfrm>
          <a:prstGeom prst="rect">
            <a:avLst/>
          </a:prstGeom>
          <a:noFill/>
          <a:ln w="12700" cap="flat">
            <a:noFill/>
            <a:miter lim="400000"/>
          </a:ln>
          <a:effectLst/>
          <a:sp3d/>
        </xdr:spPr>
        <xdr:style>
          <a:lnRef idx="0">
            <a:scrgbClr r="0" g="0" b="0"/>
          </a:lnRef>
          <a:fillRef idx="0">
            <a:scrgbClr r="0" g="0" b="0"/>
          </a:fillRef>
          <a:effectRef idx="0">
            <a:scrgbClr r="0" g="0" b="0"/>
          </a:effectRef>
          <a:fontRef idx="none"/>
        </xdr:style>
        <xdr:txBody>
          <a:bodyPr rot="0" spcFirstLastPara="1" vertOverflow="clip" horzOverflow="clip" vert="horz" wrap="square" lIns="50800" tIns="50800" rIns="50800" bIns="50800" numCol="1" spcCol="38100" rtlCol="0" anchor="t">
            <a:noAutofit/>
          </a:bodyPr>
          <a:lstStyle/>
          <a:p>
            <a:pPr marL="0" marR="0" indent="0" algn="ctr" defTabSz="914400" rtl="0" fontAlgn="auto" latinLnBrk="0" hangingPunct="0">
              <a:lnSpc>
                <a:spcPct val="100000"/>
              </a:lnSpc>
              <a:spcBef>
                <a:spcPts val="0"/>
              </a:spcBef>
              <a:spcAft>
                <a:spcPts val="0"/>
              </a:spcAft>
              <a:buClrTx/>
              <a:buSzTx/>
              <a:buFontTx/>
              <a:buNone/>
              <a:tabLst/>
            </a:pPr>
            <a:r>
              <a:rPr kumimoji="0" lang="fr-FR" sz="1100" b="1" i="0" u="none" strike="noStrike" cap="none" spc="0" normalizeH="0" baseline="0">
                <a:ln>
                  <a:noFill/>
                </a:ln>
                <a:solidFill>
                  <a:srgbClr val="000000"/>
                </a:solidFill>
                <a:effectLst/>
                <a:uFillTx/>
                <a:latin typeface="+mn-lt"/>
                <a:ea typeface="+mn-ea"/>
                <a:cs typeface="+mn-cs"/>
                <a:sym typeface="Helvetica Neue"/>
              </a:rPr>
              <a:t>Notation</a:t>
            </a:r>
          </a:p>
        </xdr:txBody>
      </xdr:sp>
      <mc:AlternateContent xmlns:mc="http://schemas.openxmlformats.org/markup-compatibility/2006">
        <mc:Choice xmlns:a14="http://schemas.microsoft.com/office/drawing/2010/main" Requires="a14">
          <xdr:sp macro="" textlink="">
            <xdr:nvSpPr>
              <xdr:cNvPr id="14337" name="Drop Down 1" hidden="1">
                <a:extLst>
                  <a:ext uri="{63B3BB69-23CF-44E3-9099-C40C66FF867C}">
                    <a14:compatExt spid="_x0000_s14337"/>
                  </a:ext>
                  <a:ext uri="{FF2B5EF4-FFF2-40B4-BE49-F238E27FC236}">
                    <a16:creationId xmlns:a16="http://schemas.microsoft.com/office/drawing/2014/main" id="{00000000-0008-0000-0700-000001380000}"/>
                  </a:ext>
                </a:extLst>
              </xdr:cNvPr>
              <xdr:cNvSpPr/>
            </xdr:nvSpPr>
            <xdr:spPr bwMode="auto">
              <a:xfrm>
                <a:off x="503502" y="14211300"/>
                <a:ext cx="1276350" cy="323850"/>
              </a:xfrm>
              <a:prstGeom prst="rect">
                <a:avLst/>
              </a:prstGeom>
              <a:noFill/>
              <a:ln>
                <a:noFill/>
              </a:ln>
              <a:extLst>
                <a:ext uri="{91240B29-F687-4F45-9708-019B960494DF}">
                  <a14:hiddenLine w="9525">
                    <a:noFill/>
                    <a:miter lim="800000"/>
                    <a:headEnd/>
                    <a:tailEnd/>
                  </a14:hiddenLine>
                </a:ext>
              </a:extLst>
            </xdr:spPr>
          </xdr:sp>
        </mc:Choice>
        <mc:Fallback/>
      </mc:AlternateContent>
      <xdr:sp macro="" textlink="">
        <xdr:nvSpPr>
          <xdr:cNvPr id="6" name="ZoneTexte 5">
            <a:extLst>
              <a:ext uri="{FF2B5EF4-FFF2-40B4-BE49-F238E27FC236}">
                <a16:creationId xmlns:a16="http://schemas.microsoft.com/office/drawing/2014/main" id="{00000000-0008-0000-0700-000006000000}"/>
              </a:ext>
            </a:extLst>
          </xdr:cNvPr>
          <xdr:cNvSpPr txBox="1"/>
        </xdr:nvSpPr>
        <xdr:spPr>
          <a:xfrm>
            <a:off x="571500" y="14585156"/>
            <a:ext cx="1220196" cy="264816"/>
          </a:xfrm>
          <a:prstGeom prst="rect">
            <a:avLst/>
          </a:prstGeom>
          <a:noFill/>
          <a:ln w="12700" cap="flat">
            <a:noFill/>
            <a:miter lim="400000"/>
          </a:ln>
          <a:effectLst/>
          <a:sp3d/>
        </xdr:spPr>
        <xdr:style>
          <a:lnRef idx="0">
            <a:scrgbClr r="0" g="0" b="0"/>
          </a:lnRef>
          <a:fillRef idx="0">
            <a:scrgbClr r="0" g="0" b="0"/>
          </a:fillRef>
          <a:effectRef idx="0">
            <a:scrgbClr r="0" g="0" b="0"/>
          </a:effectRef>
          <a:fontRef idx="none"/>
        </xdr:style>
        <xdr:txBody>
          <a:bodyPr rot="0" spcFirstLastPara="1" vertOverflow="clip" horzOverflow="clip" vert="horz" wrap="square" lIns="50800" tIns="50800" rIns="50800" bIns="50800" numCol="1" spcCol="38100" rtlCol="0" anchor="t">
            <a:spAutoFit/>
          </a:bodyPr>
          <a:lstStyle/>
          <a:p>
            <a:pPr marL="0" marR="0" indent="0" algn="ctr" defTabSz="914400" rtl="0" fontAlgn="auto" latinLnBrk="0" hangingPunct="0">
              <a:lnSpc>
                <a:spcPct val="100000"/>
              </a:lnSpc>
              <a:spcBef>
                <a:spcPts val="0"/>
              </a:spcBef>
              <a:spcAft>
                <a:spcPts val="0"/>
              </a:spcAft>
              <a:buClrTx/>
              <a:buSzTx/>
              <a:buFontTx/>
              <a:buNone/>
              <a:tabLst/>
            </a:pPr>
            <a:r>
              <a:rPr kumimoji="0" lang="fr-FR" sz="1100" b="0" i="0" u="none" strike="noStrike" cap="none" spc="0" normalizeH="0" baseline="0">
                <a:ln>
                  <a:noFill/>
                </a:ln>
                <a:solidFill>
                  <a:srgbClr val="000000"/>
                </a:solidFill>
                <a:effectLst/>
                <a:uFillTx/>
                <a:latin typeface="+mn-lt"/>
                <a:ea typeface="+mn-ea"/>
                <a:cs typeface="+mn-cs"/>
                <a:sym typeface="Helvetica Neue"/>
              </a:rPr>
              <a:t>Pondération : 2</a:t>
            </a:r>
          </a:p>
        </xdr:txBody>
      </xdr:sp>
    </xdr:grpSp>
    <xdr:clientData/>
  </xdr:twoCellAnchor>
  <xdr:twoCellAnchor>
    <xdr:from>
      <xdr:col>0</xdr:col>
      <xdr:colOff>481371</xdr:colOff>
      <xdr:row>13</xdr:row>
      <xdr:rowOff>81935</xdr:rowOff>
    </xdr:from>
    <xdr:to>
      <xdr:col>0</xdr:col>
      <xdr:colOff>2005220</xdr:colOff>
      <xdr:row>15</xdr:row>
      <xdr:rowOff>298613</xdr:rowOff>
    </xdr:to>
    <xdr:grpSp>
      <xdr:nvGrpSpPr>
        <xdr:cNvPr id="7" name="Groupe 6">
          <a:extLst>
            <a:ext uri="{FF2B5EF4-FFF2-40B4-BE49-F238E27FC236}">
              <a16:creationId xmlns:a16="http://schemas.microsoft.com/office/drawing/2014/main" id="{00000000-0008-0000-0700-000007000000}"/>
            </a:ext>
          </a:extLst>
        </xdr:cNvPr>
        <xdr:cNvGrpSpPr/>
      </xdr:nvGrpSpPr>
      <xdr:grpSpPr>
        <a:xfrm>
          <a:off x="481371" y="6800235"/>
          <a:ext cx="1523849" cy="1334278"/>
          <a:chOff x="369094" y="13811250"/>
          <a:chExt cx="1523849" cy="1095375"/>
        </a:xfrm>
      </xdr:grpSpPr>
      <xdr:sp macro="" textlink="">
        <xdr:nvSpPr>
          <xdr:cNvPr id="8" name="Rectangle 7">
            <a:extLst>
              <a:ext uri="{FF2B5EF4-FFF2-40B4-BE49-F238E27FC236}">
                <a16:creationId xmlns:a16="http://schemas.microsoft.com/office/drawing/2014/main" id="{00000000-0008-0000-0700-000008000000}"/>
              </a:ext>
            </a:extLst>
          </xdr:cNvPr>
          <xdr:cNvSpPr/>
        </xdr:nvSpPr>
        <xdr:spPr>
          <a:xfrm>
            <a:off x="369094" y="13811250"/>
            <a:ext cx="1523849" cy="1095375"/>
          </a:xfrm>
          <a:prstGeom prst="rect">
            <a:avLst/>
          </a:prstGeom>
          <a:solidFill>
            <a:schemeClr val="accent5">
              <a:lumMod val="20000"/>
              <a:lumOff val="80000"/>
            </a:schemeClr>
          </a:solidFill>
          <a:ln w="25400" cap="flat">
            <a:solidFill>
              <a:schemeClr val="accent5">
                <a:lumMod val="20000"/>
                <a:lumOff val="80000"/>
              </a:schemeClr>
            </a:solidFill>
            <a:prstDash val="solid"/>
            <a:round/>
          </a:ln>
          <a:effectLst/>
          <a:sp3d/>
        </xdr:spPr>
        <xdr:style>
          <a:lnRef idx="0">
            <a:scrgbClr r="0" g="0" b="0"/>
          </a:lnRef>
          <a:fillRef idx="0">
            <a:scrgbClr r="0" g="0" b="0"/>
          </a:fillRef>
          <a:effectRef idx="0">
            <a:scrgbClr r="0" g="0" b="0"/>
          </a:effectRef>
          <a:fontRef idx="none"/>
        </xdr:style>
        <xdr:txBody>
          <a:bodyPr rot="0" spcFirstLastPara="1" vertOverflow="overflow" horzOverflow="overflow" vert="horz" wrap="square" lIns="50800" tIns="50800" rIns="50800" bIns="50800" numCol="1" spcCol="38100" rtlCol="0" anchor="ctr">
            <a:noAutofit/>
          </a:bodyPr>
          <a:lstStyle/>
          <a:p>
            <a:pPr marL="0" marR="0" indent="0" algn="l" defTabSz="914400" rtl="0" fontAlgn="auto" latinLnBrk="0" hangingPunct="0">
              <a:lnSpc>
                <a:spcPct val="100000"/>
              </a:lnSpc>
              <a:spcBef>
                <a:spcPts val="0"/>
              </a:spcBef>
              <a:spcAft>
                <a:spcPts val="0"/>
              </a:spcAft>
              <a:buClrTx/>
              <a:buSzTx/>
              <a:buFontTx/>
              <a:buNone/>
              <a:tabLst/>
            </a:pPr>
            <a:endParaRPr kumimoji="0" lang="fr-FR" sz="1100" b="0" i="0" u="none" strike="noStrike" cap="none" spc="0" normalizeH="0" baseline="0">
              <a:ln>
                <a:noFill/>
              </a:ln>
              <a:solidFill>
                <a:srgbClr val="000000"/>
              </a:solidFill>
              <a:effectLst/>
              <a:uFillTx/>
              <a:latin typeface="+mn-lt"/>
              <a:ea typeface="+mn-ea"/>
              <a:cs typeface="+mn-cs"/>
              <a:sym typeface="Helvetica Neue"/>
            </a:endParaRPr>
          </a:p>
        </xdr:txBody>
      </xdr:sp>
      <xdr:sp macro="" textlink="">
        <xdr:nvSpPr>
          <xdr:cNvPr id="9" name="ZoneTexte 8">
            <a:extLst>
              <a:ext uri="{FF2B5EF4-FFF2-40B4-BE49-F238E27FC236}">
                <a16:creationId xmlns:a16="http://schemas.microsoft.com/office/drawing/2014/main" id="{00000000-0008-0000-0700-000009000000}"/>
              </a:ext>
            </a:extLst>
          </xdr:cNvPr>
          <xdr:cNvSpPr txBox="1"/>
        </xdr:nvSpPr>
        <xdr:spPr>
          <a:xfrm>
            <a:off x="543307" y="13903312"/>
            <a:ext cx="1220196" cy="330855"/>
          </a:xfrm>
          <a:prstGeom prst="rect">
            <a:avLst/>
          </a:prstGeom>
          <a:noFill/>
          <a:ln w="12700" cap="flat">
            <a:noFill/>
            <a:miter lim="400000"/>
          </a:ln>
          <a:effectLst/>
          <a:sp3d/>
        </xdr:spPr>
        <xdr:style>
          <a:lnRef idx="0">
            <a:scrgbClr r="0" g="0" b="0"/>
          </a:lnRef>
          <a:fillRef idx="0">
            <a:scrgbClr r="0" g="0" b="0"/>
          </a:fillRef>
          <a:effectRef idx="0">
            <a:scrgbClr r="0" g="0" b="0"/>
          </a:effectRef>
          <a:fontRef idx="none"/>
        </xdr:style>
        <xdr:txBody>
          <a:bodyPr rot="0" spcFirstLastPara="1" vertOverflow="clip" horzOverflow="clip" vert="horz" wrap="square" lIns="50800" tIns="50800" rIns="50800" bIns="50800" numCol="1" spcCol="38100" rtlCol="0" anchor="t">
            <a:noAutofit/>
          </a:bodyPr>
          <a:lstStyle/>
          <a:p>
            <a:pPr marL="0" marR="0" indent="0" algn="ctr" defTabSz="914400" rtl="0" fontAlgn="auto" latinLnBrk="0" hangingPunct="0">
              <a:lnSpc>
                <a:spcPct val="100000"/>
              </a:lnSpc>
              <a:spcBef>
                <a:spcPts val="0"/>
              </a:spcBef>
              <a:spcAft>
                <a:spcPts val="0"/>
              </a:spcAft>
              <a:buClrTx/>
              <a:buSzTx/>
              <a:buFontTx/>
              <a:buNone/>
              <a:tabLst/>
            </a:pPr>
            <a:r>
              <a:rPr kumimoji="0" lang="fr-FR" sz="1100" b="1" i="0" u="none" strike="noStrike" cap="none" spc="0" normalizeH="0" baseline="0">
                <a:ln>
                  <a:noFill/>
                </a:ln>
                <a:solidFill>
                  <a:srgbClr val="000000"/>
                </a:solidFill>
                <a:effectLst/>
                <a:uFillTx/>
                <a:latin typeface="+mn-lt"/>
                <a:ea typeface="+mn-ea"/>
                <a:cs typeface="+mn-cs"/>
                <a:sym typeface="Helvetica Neue"/>
              </a:rPr>
              <a:t>Notation</a:t>
            </a:r>
          </a:p>
        </xdr:txBody>
      </xdr:sp>
      <mc:AlternateContent xmlns:mc="http://schemas.openxmlformats.org/markup-compatibility/2006">
        <mc:Choice xmlns:a14="http://schemas.microsoft.com/office/drawing/2010/main" Requires="a14">
          <xdr:sp macro="" textlink="">
            <xdr:nvSpPr>
              <xdr:cNvPr id="14338" name="Drop Down 2" hidden="1">
                <a:extLst>
                  <a:ext uri="{63B3BB69-23CF-44E3-9099-C40C66FF867C}">
                    <a14:compatExt spid="_x0000_s14338"/>
                  </a:ext>
                  <a:ext uri="{FF2B5EF4-FFF2-40B4-BE49-F238E27FC236}">
                    <a16:creationId xmlns:a16="http://schemas.microsoft.com/office/drawing/2014/main" id="{00000000-0008-0000-0700-000002380000}"/>
                  </a:ext>
                </a:extLst>
              </xdr:cNvPr>
              <xdr:cNvSpPr/>
            </xdr:nvSpPr>
            <xdr:spPr bwMode="auto">
              <a:xfrm>
                <a:off x="503502" y="14211299"/>
                <a:ext cx="1276350" cy="323850"/>
              </a:xfrm>
              <a:prstGeom prst="rect">
                <a:avLst/>
              </a:prstGeom>
              <a:noFill/>
              <a:ln>
                <a:noFill/>
              </a:ln>
              <a:extLst>
                <a:ext uri="{91240B29-F687-4F45-9708-019B960494DF}">
                  <a14:hiddenLine w="9525">
                    <a:noFill/>
                    <a:miter lim="800000"/>
                    <a:headEnd/>
                    <a:tailEnd/>
                  </a14:hiddenLine>
                </a:ext>
              </a:extLst>
            </xdr:spPr>
          </xdr:sp>
        </mc:Choice>
        <mc:Fallback/>
      </mc:AlternateContent>
      <xdr:sp macro="" textlink="">
        <xdr:nvSpPr>
          <xdr:cNvPr id="11" name="ZoneTexte 10">
            <a:extLst>
              <a:ext uri="{FF2B5EF4-FFF2-40B4-BE49-F238E27FC236}">
                <a16:creationId xmlns:a16="http://schemas.microsoft.com/office/drawing/2014/main" id="{00000000-0008-0000-0700-00000B000000}"/>
              </a:ext>
            </a:extLst>
          </xdr:cNvPr>
          <xdr:cNvSpPr txBox="1"/>
        </xdr:nvSpPr>
        <xdr:spPr>
          <a:xfrm>
            <a:off x="571500" y="14585156"/>
            <a:ext cx="1220196" cy="264816"/>
          </a:xfrm>
          <a:prstGeom prst="rect">
            <a:avLst/>
          </a:prstGeom>
          <a:noFill/>
          <a:ln w="12700" cap="flat">
            <a:noFill/>
            <a:miter lim="400000"/>
          </a:ln>
          <a:effectLst/>
          <a:sp3d/>
        </xdr:spPr>
        <xdr:style>
          <a:lnRef idx="0">
            <a:scrgbClr r="0" g="0" b="0"/>
          </a:lnRef>
          <a:fillRef idx="0">
            <a:scrgbClr r="0" g="0" b="0"/>
          </a:fillRef>
          <a:effectRef idx="0">
            <a:scrgbClr r="0" g="0" b="0"/>
          </a:effectRef>
          <a:fontRef idx="none"/>
        </xdr:style>
        <xdr:txBody>
          <a:bodyPr rot="0" spcFirstLastPara="1" vertOverflow="clip" horzOverflow="clip" vert="horz" wrap="square" lIns="50800" tIns="50800" rIns="50800" bIns="50800" numCol="1" spcCol="38100" rtlCol="0" anchor="t">
            <a:spAutoFit/>
          </a:bodyPr>
          <a:lstStyle/>
          <a:p>
            <a:pPr marL="0" marR="0" indent="0" algn="ctr" defTabSz="914400" rtl="0" fontAlgn="auto" latinLnBrk="0" hangingPunct="0">
              <a:lnSpc>
                <a:spcPct val="100000"/>
              </a:lnSpc>
              <a:spcBef>
                <a:spcPts val="0"/>
              </a:spcBef>
              <a:spcAft>
                <a:spcPts val="0"/>
              </a:spcAft>
              <a:buClrTx/>
              <a:buSzTx/>
              <a:buFontTx/>
              <a:buNone/>
              <a:tabLst/>
            </a:pPr>
            <a:r>
              <a:rPr kumimoji="0" lang="fr-FR" sz="1100" b="0" i="0" u="none" strike="noStrike" cap="none" spc="0" normalizeH="0" baseline="0">
                <a:ln>
                  <a:noFill/>
                </a:ln>
                <a:solidFill>
                  <a:srgbClr val="000000"/>
                </a:solidFill>
                <a:effectLst/>
                <a:uFillTx/>
                <a:latin typeface="+mn-lt"/>
                <a:ea typeface="+mn-ea"/>
                <a:cs typeface="+mn-cs"/>
                <a:sym typeface="Helvetica Neue"/>
              </a:rPr>
              <a:t>Pondération : 2</a:t>
            </a:r>
          </a:p>
        </xdr:txBody>
      </xdr:sp>
    </xdr:grpSp>
    <xdr:clientData/>
  </xdr:twoCellAnchor>
  <xdr:twoCellAnchor>
    <xdr:from>
      <xdr:col>0</xdr:col>
      <xdr:colOff>471129</xdr:colOff>
      <xdr:row>22</xdr:row>
      <xdr:rowOff>81936</xdr:rowOff>
    </xdr:from>
    <xdr:to>
      <xdr:col>0</xdr:col>
      <xdr:colOff>1994978</xdr:colOff>
      <xdr:row>23</xdr:row>
      <xdr:rowOff>421518</xdr:rowOff>
    </xdr:to>
    <xdr:grpSp>
      <xdr:nvGrpSpPr>
        <xdr:cNvPr id="12" name="Groupe 11">
          <a:extLst>
            <a:ext uri="{FF2B5EF4-FFF2-40B4-BE49-F238E27FC236}">
              <a16:creationId xmlns:a16="http://schemas.microsoft.com/office/drawing/2014/main" id="{00000000-0008-0000-0700-00000C000000}"/>
            </a:ext>
          </a:extLst>
        </xdr:cNvPr>
        <xdr:cNvGrpSpPr/>
      </xdr:nvGrpSpPr>
      <xdr:grpSpPr>
        <a:xfrm>
          <a:off x="471129" y="11359536"/>
          <a:ext cx="1523849" cy="1088882"/>
          <a:chOff x="369094" y="13811250"/>
          <a:chExt cx="1523849" cy="1095375"/>
        </a:xfrm>
      </xdr:grpSpPr>
      <xdr:sp macro="" textlink="">
        <xdr:nvSpPr>
          <xdr:cNvPr id="13" name="Rectangle 12">
            <a:extLst>
              <a:ext uri="{FF2B5EF4-FFF2-40B4-BE49-F238E27FC236}">
                <a16:creationId xmlns:a16="http://schemas.microsoft.com/office/drawing/2014/main" id="{00000000-0008-0000-0700-00000D000000}"/>
              </a:ext>
            </a:extLst>
          </xdr:cNvPr>
          <xdr:cNvSpPr/>
        </xdr:nvSpPr>
        <xdr:spPr>
          <a:xfrm>
            <a:off x="369094" y="13811250"/>
            <a:ext cx="1523849" cy="1095375"/>
          </a:xfrm>
          <a:prstGeom prst="rect">
            <a:avLst/>
          </a:prstGeom>
          <a:solidFill>
            <a:schemeClr val="accent5">
              <a:lumMod val="20000"/>
              <a:lumOff val="80000"/>
            </a:schemeClr>
          </a:solidFill>
          <a:ln w="25400" cap="flat">
            <a:solidFill>
              <a:schemeClr val="accent5">
                <a:lumMod val="20000"/>
                <a:lumOff val="80000"/>
              </a:schemeClr>
            </a:solidFill>
            <a:prstDash val="solid"/>
            <a:round/>
          </a:ln>
          <a:effectLst/>
          <a:sp3d/>
        </xdr:spPr>
        <xdr:style>
          <a:lnRef idx="0">
            <a:scrgbClr r="0" g="0" b="0"/>
          </a:lnRef>
          <a:fillRef idx="0">
            <a:scrgbClr r="0" g="0" b="0"/>
          </a:fillRef>
          <a:effectRef idx="0">
            <a:scrgbClr r="0" g="0" b="0"/>
          </a:effectRef>
          <a:fontRef idx="none"/>
        </xdr:style>
        <xdr:txBody>
          <a:bodyPr rot="0" spcFirstLastPara="1" vertOverflow="overflow" horzOverflow="overflow" vert="horz" wrap="square" lIns="50800" tIns="50800" rIns="50800" bIns="50800" numCol="1" spcCol="38100" rtlCol="0" anchor="ctr">
            <a:noAutofit/>
          </a:bodyPr>
          <a:lstStyle/>
          <a:p>
            <a:pPr marL="0" marR="0" indent="0" algn="l" defTabSz="914400" rtl="0" fontAlgn="auto" latinLnBrk="0" hangingPunct="0">
              <a:lnSpc>
                <a:spcPct val="100000"/>
              </a:lnSpc>
              <a:spcBef>
                <a:spcPts val="0"/>
              </a:spcBef>
              <a:spcAft>
                <a:spcPts val="0"/>
              </a:spcAft>
              <a:buClrTx/>
              <a:buSzTx/>
              <a:buFontTx/>
              <a:buNone/>
              <a:tabLst/>
            </a:pPr>
            <a:endParaRPr kumimoji="0" lang="fr-FR" sz="1100" b="0" i="0" u="none" strike="noStrike" cap="none" spc="0" normalizeH="0" baseline="0">
              <a:ln>
                <a:noFill/>
              </a:ln>
              <a:solidFill>
                <a:srgbClr val="000000"/>
              </a:solidFill>
              <a:effectLst/>
              <a:uFillTx/>
              <a:latin typeface="+mn-lt"/>
              <a:ea typeface="+mn-ea"/>
              <a:cs typeface="+mn-cs"/>
              <a:sym typeface="Helvetica Neue"/>
            </a:endParaRPr>
          </a:p>
        </xdr:txBody>
      </xdr:sp>
      <xdr:sp macro="" textlink="">
        <xdr:nvSpPr>
          <xdr:cNvPr id="14" name="ZoneTexte 13">
            <a:extLst>
              <a:ext uri="{FF2B5EF4-FFF2-40B4-BE49-F238E27FC236}">
                <a16:creationId xmlns:a16="http://schemas.microsoft.com/office/drawing/2014/main" id="{00000000-0008-0000-0700-00000E000000}"/>
              </a:ext>
            </a:extLst>
          </xdr:cNvPr>
          <xdr:cNvSpPr txBox="1"/>
        </xdr:nvSpPr>
        <xdr:spPr>
          <a:xfrm>
            <a:off x="543307" y="13903312"/>
            <a:ext cx="1220196" cy="330855"/>
          </a:xfrm>
          <a:prstGeom prst="rect">
            <a:avLst/>
          </a:prstGeom>
          <a:noFill/>
          <a:ln w="12700" cap="flat">
            <a:noFill/>
            <a:miter lim="400000"/>
          </a:ln>
          <a:effectLst/>
          <a:sp3d/>
        </xdr:spPr>
        <xdr:style>
          <a:lnRef idx="0">
            <a:scrgbClr r="0" g="0" b="0"/>
          </a:lnRef>
          <a:fillRef idx="0">
            <a:scrgbClr r="0" g="0" b="0"/>
          </a:fillRef>
          <a:effectRef idx="0">
            <a:scrgbClr r="0" g="0" b="0"/>
          </a:effectRef>
          <a:fontRef idx="none"/>
        </xdr:style>
        <xdr:txBody>
          <a:bodyPr rot="0" spcFirstLastPara="1" vertOverflow="clip" horzOverflow="clip" vert="horz" wrap="square" lIns="50800" tIns="50800" rIns="50800" bIns="50800" numCol="1" spcCol="38100" rtlCol="0" anchor="t">
            <a:noAutofit/>
          </a:bodyPr>
          <a:lstStyle/>
          <a:p>
            <a:pPr marL="0" marR="0" indent="0" algn="ctr" defTabSz="914400" rtl="0" fontAlgn="auto" latinLnBrk="0" hangingPunct="0">
              <a:lnSpc>
                <a:spcPct val="100000"/>
              </a:lnSpc>
              <a:spcBef>
                <a:spcPts val="0"/>
              </a:spcBef>
              <a:spcAft>
                <a:spcPts val="0"/>
              </a:spcAft>
              <a:buClrTx/>
              <a:buSzTx/>
              <a:buFontTx/>
              <a:buNone/>
              <a:tabLst/>
            </a:pPr>
            <a:r>
              <a:rPr kumimoji="0" lang="fr-FR" sz="1100" b="1" i="0" u="none" strike="noStrike" cap="none" spc="0" normalizeH="0" baseline="0">
                <a:ln>
                  <a:noFill/>
                </a:ln>
                <a:solidFill>
                  <a:srgbClr val="000000"/>
                </a:solidFill>
                <a:effectLst/>
                <a:uFillTx/>
                <a:latin typeface="+mn-lt"/>
                <a:ea typeface="+mn-ea"/>
                <a:cs typeface="+mn-cs"/>
                <a:sym typeface="Helvetica Neue"/>
              </a:rPr>
              <a:t>Notation</a:t>
            </a:r>
          </a:p>
        </xdr:txBody>
      </xdr:sp>
      <mc:AlternateContent xmlns:mc="http://schemas.openxmlformats.org/markup-compatibility/2006">
        <mc:Choice xmlns:a14="http://schemas.microsoft.com/office/drawing/2010/main" Requires="a14">
          <xdr:sp macro="" textlink="">
            <xdr:nvSpPr>
              <xdr:cNvPr id="14339" name="Drop Down 3" hidden="1">
                <a:extLst>
                  <a:ext uri="{63B3BB69-23CF-44E3-9099-C40C66FF867C}">
                    <a14:compatExt spid="_x0000_s14339"/>
                  </a:ext>
                  <a:ext uri="{FF2B5EF4-FFF2-40B4-BE49-F238E27FC236}">
                    <a16:creationId xmlns:a16="http://schemas.microsoft.com/office/drawing/2014/main" id="{00000000-0008-0000-0700-000003380000}"/>
                  </a:ext>
                </a:extLst>
              </xdr:cNvPr>
              <xdr:cNvSpPr/>
            </xdr:nvSpPr>
            <xdr:spPr bwMode="auto">
              <a:xfrm>
                <a:off x="503502" y="14211300"/>
                <a:ext cx="1276350" cy="323850"/>
              </a:xfrm>
              <a:prstGeom prst="rect">
                <a:avLst/>
              </a:prstGeom>
              <a:noFill/>
              <a:ln>
                <a:noFill/>
              </a:ln>
              <a:extLst>
                <a:ext uri="{91240B29-F687-4F45-9708-019B960494DF}">
                  <a14:hiddenLine w="9525">
                    <a:noFill/>
                    <a:miter lim="800000"/>
                    <a:headEnd/>
                    <a:tailEnd/>
                  </a14:hiddenLine>
                </a:ext>
              </a:extLst>
            </xdr:spPr>
          </xdr:sp>
        </mc:Choice>
        <mc:Fallback/>
      </mc:AlternateContent>
      <xdr:sp macro="" textlink="">
        <xdr:nvSpPr>
          <xdr:cNvPr id="16" name="ZoneTexte 15">
            <a:extLst>
              <a:ext uri="{FF2B5EF4-FFF2-40B4-BE49-F238E27FC236}">
                <a16:creationId xmlns:a16="http://schemas.microsoft.com/office/drawing/2014/main" id="{00000000-0008-0000-0700-000010000000}"/>
              </a:ext>
            </a:extLst>
          </xdr:cNvPr>
          <xdr:cNvSpPr txBox="1"/>
        </xdr:nvSpPr>
        <xdr:spPr>
          <a:xfrm>
            <a:off x="571500" y="14585156"/>
            <a:ext cx="1220196" cy="264816"/>
          </a:xfrm>
          <a:prstGeom prst="rect">
            <a:avLst/>
          </a:prstGeom>
          <a:noFill/>
          <a:ln w="12700" cap="flat">
            <a:noFill/>
            <a:miter lim="400000"/>
          </a:ln>
          <a:effectLst/>
          <a:sp3d/>
        </xdr:spPr>
        <xdr:style>
          <a:lnRef idx="0">
            <a:scrgbClr r="0" g="0" b="0"/>
          </a:lnRef>
          <a:fillRef idx="0">
            <a:scrgbClr r="0" g="0" b="0"/>
          </a:fillRef>
          <a:effectRef idx="0">
            <a:scrgbClr r="0" g="0" b="0"/>
          </a:effectRef>
          <a:fontRef idx="none"/>
        </xdr:style>
        <xdr:txBody>
          <a:bodyPr rot="0" spcFirstLastPara="1" vertOverflow="clip" horzOverflow="clip" vert="horz" wrap="square" lIns="50800" tIns="50800" rIns="50800" bIns="50800" numCol="1" spcCol="38100" rtlCol="0" anchor="t">
            <a:spAutoFit/>
          </a:bodyPr>
          <a:lstStyle/>
          <a:p>
            <a:pPr marL="0" marR="0" indent="0" algn="ctr" defTabSz="914400" rtl="0" fontAlgn="auto" latinLnBrk="0" hangingPunct="0">
              <a:lnSpc>
                <a:spcPct val="100000"/>
              </a:lnSpc>
              <a:spcBef>
                <a:spcPts val="0"/>
              </a:spcBef>
              <a:spcAft>
                <a:spcPts val="0"/>
              </a:spcAft>
              <a:buClrTx/>
              <a:buSzTx/>
              <a:buFontTx/>
              <a:buNone/>
              <a:tabLst/>
            </a:pPr>
            <a:r>
              <a:rPr kumimoji="0" lang="fr-FR" sz="1100" b="0" i="0" u="none" strike="noStrike" cap="none" spc="0" normalizeH="0" baseline="0">
                <a:ln>
                  <a:noFill/>
                </a:ln>
                <a:solidFill>
                  <a:srgbClr val="000000"/>
                </a:solidFill>
                <a:effectLst/>
                <a:uFillTx/>
                <a:latin typeface="+mn-lt"/>
                <a:ea typeface="+mn-ea"/>
                <a:cs typeface="+mn-cs"/>
                <a:sym typeface="Helvetica Neue"/>
              </a:rPr>
              <a:t>Pondération : 2</a:t>
            </a:r>
          </a:p>
        </xdr:txBody>
      </xdr:sp>
    </xdr:grpSp>
    <xdr:clientData/>
  </xdr:twoCellAnchor>
  <xdr:twoCellAnchor>
    <xdr:from>
      <xdr:col>0</xdr:col>
      <xdr:colOff>501854</xdr:colOff>
      <xdr:row>27</xdr:row>
      <xdr:rowOff>635000</xdr:rowOff>
    </xdr:from>
    <xdr:to>
      <xdr:col>0</xdr:col>
      <xdr:colOff>2025703</xdr:colOff>
      <xdr:row>29</xdr:row>
      <xdr:rowOff>237162</xdr:rowOff>
    </xdr:to>
    <xdr:grpSp>
      <xdr:nvGrpSpPr>
        <xdr:cNvPr id="17" name="Groupe 16">
          <a:extLst>
            <a:ext uri="{FF2B5EF4-FFF2-40B4-BE49-F238E27FC236}">
              <a16:creationId xmlns:a16="http://schemas.microsoft.com/office/drawing/2014/main" id="{00000000-0008-0000-0700-000011000000}"/>
            </a:ext>
          </a:extLst>
        </xdr:cNvPr>
        <xdr:cNvGrpSpPr/>
      </xdr:nvGrpSpPr>
      <xdr:grpSpPr>
        <a:xfrm>
          <a:off x="501854" y="15582900"/>
          <a:ext cx="1523849" cy="1088062"/>
          <a:chOff x="369094" y="13811250"/>
          <a:chExt cx="1523849" cy="1095375"/>
        </a:xfrm>
      </xdr:grpSpPr>
      <xdr:sp macro="" textlink="">
        <xdr:nvSpPr>
          <xdr:cNvPr id="18" name="Rectangle 17">
            <a:extLst>
              <a:ext uri="{FF2B5EF4-FFF2-40B4-BE49-F238E27FC236}">
                <a16:creationId xmlns:a16="http://schemas.microsoft.com/office/drawing/2014/main" id="{00000000-0008-0000-0700-000012000000}"/>
              </a:ext>
            </a:extLst>
          </xdr:cNvPr>
          <xdr:cNvSpPr/>
        </xdr:nvSpPr>
        <xdr:spPr>
          <a:xfrm>
            <a:off x="369094" y="13811250"/>
            <a:ext cx="1523849" cy="1095375"/>
          </a:xfrm>
          <a:prstGeom prst="rect">
            <a:avLst/>
          </a:prstGeom>
          <a:solidFill>
            <a:schemeClr val="accent5">
              <a:lumMod val="20000"/>
              <a:lumOff val="80000"/>
            </a:schemeClr>
          </a:solidFill>
          <a:ln w="25400" cap="flat">
            <a:solidFill>
              <a:schemeClr val="accent5">
                <a:lumMod val="20000"/>
                <a:lumOff val="80000"/>
              </a:schemeClr>
            </a:solidFill>
            <a:prstDash val="solid"/>
            <a:round/>
          </a:ln>
          <a:effectLst/>
          <a:sp3d/>
        </xdr:spPr>
        <xdr:style>
          <a:lnRef idx="0">
            <a:scrgbClr r="0" g="0" b="0"/>
          </a:lnRef>
          <a:fillRef idx="0">
            <a:scrgbClr r="0" g="0" b="0"/>
          </a:fillRef>
          <a:effectRef idx="0">
            <a:scrgbClr r="0" g="0" b="0"/>
          </a:effectRef>
          <a:fontRef idx="none"/>
        </xdr:style>
        <xdr:txBody>
          <a:bodyPr rot="0" spcFirstLastPara="1" vertOverflow="overflow" horzOverflow="overflow" vert="horz" wrap="square" lIns="50800" tIns="50800" rIns="50800" bIns="50800" numCol="1" spcCol="38100" rtlCol="0" anchor="ctr">
            <a:noAutofit/>
          </a:bodyPr>
          <a:lstStyle/>
          <a:p>
            <a:pPr marL="0" marR="0" indent="0" algn="l" defTabSz="914400" rtl="0" fontAlgn="auto" latinLnBrk="0" hangingPunct="0">
              <a:lnSpc>
                <a:spcPct val="100000"/>
              </a:lnSpc>
              <a:spcBef>
                <a:spcPts val="0"/>
              </a:spcBef>
              <a:spcAft>
                <a:spcPts val="0"/>
              </a:spcAft>
              <a:buClrTx/>
              <a:buSzTx/>
              <a:buFontTx/>
              <a:buNone/>
              <a:tabLst/>
            </a:pPr>
            <a:endParaRPr kumimoji="0" lang="fr-FR" sz="1100" b="0" i="0" u="none" strike="noStrike" cap="none" spc="0" normalizeH="0" baseline="0">
              <a:ln>
                <a:noFill/>
              </a:ln>
              <a:solidFill>
                <a:srgbClr val="000000"/>
              </a:solidFill>
              <a:effectLst/>
              <a:uFillTx/>
              <a:latin typeface="+mn-lt"/>
              <a:ea typeface="+mn-ea"/>
              <a:cs typeface="+mn-cs"/>
              <a:sym typeface="Helvetica Neue"/>
            </a:endParaRPr>
          </a:p>
        </xdr:txBody>
      </xdr:sp>
      <xdr:sp macro="" textlink="">
        <xdr:nvSpPr>
          <xdr:cNvPr id="19" name="ZoneTexte 18">
            <a:extLst>
              <a:ext uri="{FF2B5EF4-FFF2-40B4-BE49-F238E27FC236}">
                <a16:creationId xmlns:a16="http://schemas.microsoft.com/office/drawing/2014/main" id="{00000000-0008-0000-0700-000013000000}"/>
              </a:ext>
            </a:extLst>
          </xdr:cNvPr>
          <xdr:cNvSpPr txBox="1"/>
        </xdr:nvSpPr>
        <xdr:spPr>
          <a:xfrm>
            <a:off x="543307" y="13903312"/>
            <a:ext cx="1220196" cy="330855"/>
          </a:xfrm>
          <a:prstGeom prst="rect">
            <a:avLst/>
          </a:prstGeom>
          <a:noFill/>
          <a:ln w="12700" cap="flat">
            <a:noFill/>
            <a:miter lim="400000"/>
          </a:ln>
          <a:effectLst/>
          <a:sp3d/>
        </xdr:spPr>
        <xdr:style>
          <a:lnRef idx="0">
            <a:scrgbClr r="0" g="0" b="0"/>
          </a:lnRef>
          <a:fillRef idx="0">
            <a:scrgbClr r="0" g="0" b="0"/>
          </a:fillRef>
          <a:effectRef idx="0">
            <a:scrgbClr r="0" g="0" b="0"/>
          </a:effectRef>
          <a:fontRef idx="none"/>
        </xdr:style>
        <xdr:txBody>
          <a:bodyPr rot="0" spcFirstLastPara="1" vertOverflow="clip" horzOverflow="clip" vert="horz" wrap="square" lIns="50800" tIns="50800" rIns="50800" bIns="50800" numCol="1" spcCol="38100" rtlCol="0" anchor="t">
            <a:noAutofit/>
          </a:bodyPr>
          <a:lstStyle/>
          <a:p>
            <a:pPr marL="0" marR="0" indent="0" algn="ctr" defTabSz="914400" rtl="0" fontAlgn="auto" latinLnBrk="0" hangingPunct="0">
              <a:lnSpc>
                <a:spcPct val="100000"/>
              </a:lnSpc>
              <a:spcBef>
                <a:spcPts val="0"/>
              </a:spcBef>
              <a:spcAft>
                <a:spcPts val="0"/>
              </a:spcAft>
              <a:buClrTx/>
              <a:buSzTx/>
              <a:buFontTx/>
              <a:buNone/>
              <a:tabLst/>
            </a:pPr>
            <a:r>
              <a:rPr kumimoji="0" lang="fr-FR" sz="1100" b="1" i="0" u="none" strike="noStrike" cap="none" spc="0" normalizeH="0" baseline="0">
                <a:ln>
                  <a:noFill/>
                </a:ln>
                <a:solidFill>
                  <a:srgbClr val="000000"/>
                </a:solidFill>
                <a:effectLst/>
                <a:uFillTx/>
                <a:latin typeface="+mn-lt"/>
                <a:ea typeface="+mn-ea"/>
                <a:cs typeface="+mn-cs"/>
                <a:sym typeface="Helvetica Neue"/>
              </a:rPr>
              <a:t>Notation</a:t>
            </a:r>
          </a:p>
        </xdr:txBody>
      </xdr:sp>
      <mc:AlternateContent xmlns:mc="http://schemas.openxmlformats.org/markup-compatibility/2006">
        <mc:Choice xmlns:a14="http://schemas.microsoft.com/office/drawing/2010/main" Requires="a14">
          <xdr:sp macro="" textlink="">
            <xdr:nvSpPr>
              <xdr:cNvPr id="14340" name="Drop Down 4" hidden="1">
                <a:extLst>
                  <a:ext uri="{63B3BB69-23CF-44E3-9099-C40C66FF867C}">
                    <a14:compatExt spid="_x0000_s14340"/>
                  </a:ext>
                  <a:ext uri="{FF2B5EF4-FFF2-40B4-BE49-F238E27FC236}">
                    <a16:creationId xmlns:a16="http://schemas.microsoft.com/office/drawing/2014/main" id="{00000000-0008-0000-0700-000004380000}"/>
                  </a:ext>
                </a:extLst>
              </xdr:cNvPr>
              <xdr:cNvSpPr/>
            </xdr:nvSpPr>
            <xdr:spPr bwMode="auto">
              <a:xfrm>
                <a:off x="503502" y="14211300"/>
                <a:ext cx="1276350" cy="323850"/>
              </a:xfrm>
              <a:prstGeom prst="rect">
                <a:avLst/>
              </a:prstGeom>
              <a:noFill/>
              <a:ln>
                <a:noFill/>
              </a:ln>
              <a:extLst>
                <a:ext uri="{91240B29-F687-4F45-9708-019B960494DF}">
                  <a14:hiddenLine w="9525">
                    <a:noFill/>
                    <a:miter lim="800000"/>
                    <a:headEnd/>
                    <a:tailEnd/>
                  </a14:hiddenLine>
                </a:ext>
              </a:extLst>
            </xdr:spPr>
          </xdr:sp>
        </mc:Choice>
        <mc:Fallback/>
      </mc:AlternateContent>
      <xdr:sp macro="" textlink="">
        <xdr:nvSpPr>
          <xdr:cNvPr id="21" name="ZoneTexte 20">
            <a:extLst>
              <a:ext uri="{FF2B5EF4-FFF2-40B4-BE49-F238E27FC236}">
                <a16:creationId xmlns:a16="http://schemas.microsoft.com/office/drawing/2014/main" id="{00000000-0008-0000-0700-000015000000}"/>
              </a:ext>
            </a:extLst>
          </xdr:cNvPr>
          <xdr:cNvSpPr txBox="1"/>
        </xdr:nvSpPr>
        <xdr:spPr>
          <a:xfrm>
            <a:off x="571500" y="14585156"/>
            <a:ext cx="1220196" cy="264816"/>
          </a:xfrm>
          <a:prstGeom prst="rect">
            <a:avLst/>
          </a:prstGeom>
          <a:noFill/>
          <a:ln w="12700" cap="flat">
            <a:noFill/>
            <a:miter lim="400000"/>
          </a:ln>
          <a:effectLst/>
          <a:sp3d/>
        </xdr:spPr>
        <xdr:style>
          <a:lnRef idx="0">
            <a:scrgbClr r="0" g="0" b="0"/>
          </a:lnRef>
          <a:fillRef idx="0">
            <a:scrgbClr r="0" g="0" b="0"/>
          </a:fillRef>
          <a:effectRef idx="0">
            <a:scrgbClr r="0" g="0" b="0"/>
          </a:effectRef>
          <a:fontRef idx="none"/>
        </xdr:style>
        <xdr:txBody>
          <a:bodyPr rot="0" spcFirstLastPara="1" vertOverflow="clip" horzOverflow="clip" vert="horz" wrap="square" lIns="50800" tIns="50800" rIns="50800" bIns="50800" numCol="1" spcCol="38100" rtlCol="0" anchor="t">
            <a:spAutoFit/>
          </a:bodyPr>
          <a:lstStyle/>
          <a:p>
            <a:pPr marL="0" marR="0" indent="0" algn="ctr" defTabSz="914400" rtl="0" fontAlgn="auto" latinLnBrk="0" hangingPunct="0">
              <a:lnSpc>
                <a:spcPct val="100000"/>
              </a:lnSpc>
              <a:spcBef>
                <a:spcPts val="0"/>
              </a:spcBef>
              <a:spcAft>
                <a:spcPts val="0"/>
              </a:spcAft>
              <a:buClrTx/>
              <a:buSzTx/>
              <a:buFontTx/>
              <a:buNone/>
              <a:tabLst/>
            </a:pPr>
            <a:r>
              <a:rPr kumimoji="0" lang="fr-FR" sz="1100" b="0" i="0" u="none" strike="noStrike" cap="none" spc="0" normalizeH="0" baseline="0">
                <a:ln>
                  <a:noFill/>
                </a:ln>
                <a:solidFill>
                  <a:srgbClr val="000000"/>
                </a:solidFill>
                <a:effectLst/>
                <a:uFillTx/>
                <a:latin typeface="+mn-lt"/>
                <a:ea typeface="+mn-ea"/>
                <a:cs typeface="+mn-cs"/>
                <a:sym typeface="Helvetica Neue"/>
              </a:rPr>
              <a:t>Pondération : 2</a:t>
            </a: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470647</xdr:colOff>
      <xdr:row>4</xdr:row>
      <xdr:rowOff>717177</xdr:rowOff>
    </xdr:from>
    <xdr:to>
      <xdr:col>0</xdr:col>
      <xdr:colOff>1994496</xdr:colOff>
      <xdr:row>6</xdr:row>
      <xdr:rowOff>414890</xdr:rowOff>
    </xdr:to>
    <xdr:grpSp>
      <xdr:nvGrpSpPr>
        <xdr:cNvPr id="2" name="Groupe 1">
          <a:extLst>
            <a:ext uri="{FF2B5EF4-FFF2-40B4-BE49-F238E27FC236}">
              <a16:creationId xmlns:a16="http://schemas.microsoft.com/office/drawing/2014/main" id="{00000000-0008-0000-0800-000002000000}"/>
            </a:ext>
          </a:extLst>
        </xdr:cNvPr>
        <xdr:cNvGrpSpPr/>
      </xdr:nvGrpSpPr>
      <xdr:grpSpPr>
        <a:xfrm>
          <a:off x="470647" y="2889733"/>
          <a:ext cx="1523849" cy="1089005"/>
          <a:chOff x="369094" y="13811250"/>
          <a:chExt cx="1523849" cy="1095375"/>
        </a:xfrm>
      </xdr:grpSpPr>
      <xdr:sp macro="" textlink="">
        <xdr:nvSpPr>
          <xdr:cNvPr id="3" name="Rectangle 2">
            <a:extLst>
              <a:ext uri="{FF2B5EF4-FFF2-40B4-BE49-F238E27FC236}">
                <a16:creationId xmlns:a16="http://schemas.microsoft.com/office/drawing/2014/main" id="{00000000-0008-0000-0800-000003000000}"/>
              </a:ext>
            </a:extLst>
          </xdr:cNvPr>
          <xdr:cNvSpPr/>
        </xdr:nvSpPr>
        <xdr:spPr>
          <a:xfrm>
            <a:off x="369094" y="13811250"/>
            <a:ext cx="1523849" cy="1095375"/>
          </a:xfrm>
          <a:prstGeom prst="rect">
            <a:avLst/>
          </a:prstGeom>
          <a:solidFill>
            <a:schemeClr val="accent5">
              <a:lumMod val="20000"/>
              <a:lumOff val="80000"/>
            </a:schemeClr>
          </a:solidFill>
          <a:ln w="25400" cap="flat">
            <a:solidFill>
              <a:schemeClr val="accent5">
                <a:lumMod val="20000"/>
                <a:lumOff val="80000"/>
              </a:schemeClr>
            </a:solidFill>
            <a:prstDash val="solid"/>
            <a:round/>
          </a:ln>
          <a:effectLst/>
          <a:sp3d/>
        </xdr:spPr>
        <xdr:style>
          <a:lnRef idx="0">
            <a:scrgbClr r="0" g="0" b="0"/>
          </a:lnRef>
          <a:fillRef idx="0">
            <a:scrgbClr r="0" g="0" b="0"/>
          </a:fillRef>
          <a:effectRef idx="0">
            <a:scrgbClr r="0" g="0" b="0"/>
          </a:effectRef>
          <a:fontRef idx="none"/>
        </xdr:style>
        <xdr:txBody>
          <a:bodyPr rot="0" spcFirstLastPara="1" vertOverflow="overflow" horzOverflow="overflow" vert="horz" wrap="square" lIns="50800" tIns="50800" rIns="50800" bIns="50800" numCol="1" spcCol="38100" rtlCol="0" anchor="ctr">
            <a:noAutofit/>
          </a:bodyPr>
          <a:lstStyle/>
          <a:p>
            <a:pPr marL="0" marR="0" indent="0" algn="l" defTabSz="914400" rtl="0" fontAlgn="auto" latinLnBrk="0" hangingPunct="0">
              <a:lnSpc>
                <a:spcPct val="100000"/>
              </a:lnSpc>
              <a:spcBef>
                <a:spcPts val="0"/>
              </a:spcBef>
              <a:spcAft>
                <a:spcPts val="0"/>
              </a:spcAft>
              <a:buClrTx/>
              <a:buSzTx/>
              <a:buFontTx/>
              <a:buNone/>
              <a:tabLst/>
            </a:pPr>
            <a:endParaRPr kumimoji="0" lang="fr-FR" sz="1100" b="0" i="0" u="none" strike="noStrike" cap="none" spc="0" normalizeH="0" baseline="0">
              <a:ln>
                <a:noFill/>
              </a:ln>
              <a:solidFill>
                <a:srgbClr val="000000"/>
              </a:solidFill>
              <a:effectLst/>
              <a:uFillTx/>
              <a:latin typeface="+mn-lt"/>
              <a:ea typeface="+mn-ea"/>
              <a:cs typeface="+mn-cs"/>
              <a:sym typeface="Helvetica Neue"/>
            </a:endParaRPr>
          </a:p>
        </xdr:txBody>
      </xdr:sp>
      <xdr:sp macro="" textlink="">
        <xdr:nvSpPr>
          <xdr:cNvPr id="4" name="ZoneTexte 3">
            <a:extLst>
              <a:ext uri="{FF2B5EF4-FFF2-40B4-BE49-F238E27FC236}">
                <a16:creationId xmlns:a16="http://schemas.microsoft.com/office/drawing/2014/main" id="{00000000-0008-0000-0800-000004000000}"/>
              </a:ext>
            </a:extLst>
          </xdr:cNvPr>
          <xdr:cNvSpPr txBox="1"/>
        </xdr:nvSpPr>
        <xdr:spPr>
          <a:xfrm>
            <a:off x="543307" y="13903312"/>
            <a:ext cx="1220196" cy="330855"/>
          </a:xfrm>
          <a:prstGeom prst="rect">
            <a:avLst/>
          </a:prstGeom>
          <a:noFill/>
          <a:ln w="12700" cap="flat">
            <a:noFill/>
            <a:miter lim="400000"/>
          </a:ln>
          <a:effectLst/>
          <a:sp3d/>
        </xdr:spPr>
        <xdr:style>
          <a:lnRef idx="0">
            <a:scrgbClr r="0" g="0" b="0"/>
          </a:lnRef>
          <a:fillRef idx="0">
            <a:scrgbClr r="0" g="0" b="0"/>
          </a:fillRef>
          <a:effectRef idx="0">
            <a:scrgbClr r="0" g="0" b="0"/>
          </a:effectRef>
          <a:fontRef idx="none"/>
        </xdr:style>
        <xdr:txBody>
          <a:bodyPr rot="0" spcFirstLastPara="1" vertOverflow="clip" horzOverflow="clip" vert="horz" wrap="square" lIns="50800" tIns="50800" rIns="50800" bIns="50800" numCol="1" spcCol="38100" rtlCol="0" anchor="t">
            <a:noAutofit/>
          </a:bodyPr>
          <a:lstStyle/>
          <a:p>
            <a:pPr marL="0" marR="0" indent="0" algn="ctr" defTabSz="914400" rtl="0" fontAlgn="auto" latinLnBrk="0" hangingPunct="0">
              <a:lnSpc>
                <a:spcPct val="100000"/>
              </a:lnSpc>
              <a:spcBef>
                <a:spcPts val="0"/>
              </a:spcBef>
              <a:spcAft>
                <a:spcPts val="0"/>
              </a:spcAft>
              <a:buClrTx/>
              <a:buSzTx/>
              <a:buFontTx/>
              <a:buNone/>
              <a:tabLst/>
            </a:pPr>
            <a:r>
              <a:rPr kumimoji="0" lang="fr-FR" sz="1100" b="1" i="0" u="none" strike="noStrike" cap="none" spc="0" normalizeH="0" baseline="0">
                <a:ln>
                  <a:noFill/>
                </a:ln>
                <a:solidFill>
                  <a:srgbClr val="000000"/>
                </a:solidFill>
                <a:effectLst/>
                <a:uFillTx/>
                <a:latin typeface="+mn-lt"/>
                <a:ea typeface="+mn-ea"/>
                <a:cs typeface="+mn-cs"/>
                <a:sym typeface="Helvetica Neue"/>
              </a:rPr>
              <a:t>Notation</a:t>
            </a:r>
          </a:p>
        </xdr:txBody>
      </xdr:sp>
      <mc:AlternateContent xmlns:mc="http://schemas.openxmlformats.org/markup-compatibility/2006">
        <mc:Choice xmlns:a14="http://schemas.microsoft.com/office/drawing/2010/main" Requires="a14">
          <xdr:sp macro="" textlink="">
            <xdr:nvSpPr>
              <xdr:cNvPr id="15361" name="Drop Down 1" hidden="1">
                <a:extLst>
                  <a:ext uri="{63B3BB69-23CF-44E3-9099-C40C66FF867C}">
                    <a14:compatExt spid="_x0000_s15361"/>
                  </a:ext>
                  <a:ext uri="{FF2B5EF4-FFF2-40B4-BE49-F238E27FC236}">
                    <a16:creationId xmlns:a16="http://schemas.microsoft.com/office/drawing/2014/main" id="{00000000-0008-0000-0800-0000013C0000}"/>
                  </a:ext>
                </a:extLst>
              </xdr:cNvPr>
              <xdr:cNvSpPr/>
            </xdr:nvSpPr>
            <xdr:spPr bwMode="auto">
              <a:xfrm>
                <a:off x="503502" y="14211300"/>
                <a:ext cx="1276350" cy="323850"/>
              </a:xfrm>
              <a:prstGeom prst="rect">
                <a:avLst/>
              </a:prstGeom>
              <a:noFill/>
              <a:ln>
                <a:noFill/>
              </a:ln>
              <a:extLst>
                <a:ext uri="{91240B29-F687-4F45-9708-019B960494DF}">
                  <a14:hiddenLine w="9525">
                    <a:noFill/>
                    <a:miter lim="800000"/>
                    <a:headEnd/>
                    <a:tailEnd/>
                  </a14:hiddenLine>
                </a:ext>
              </a:extLst>
            </xdr:spPr>
          </xdr:sp>
        </mc:Choice>
        <mc:Fallback/>
      </mc:AlternateContent>
      <xdr:sp macro="" textlink="">
        <xdr:nvSpPr>
          <xdr:cNvPr id="6" name="ZoneTexte 5">
            <a:extLst>
              <a:ext uri="{FF2B5EF4-FFF2-40B4-BE49-F238E27FC236}">
                <a16:creationId xmlns:a16="http://schemas.microsoft.com/office/drawing/2014/main" id="{00000000-0008-0000-0800-000006000000}"/>
              </a:ext>
            </a:extLst>
          </xdr:cNvPr>
          <xdr:cNvSpPr txBox="1"/>
        </xdr:nvSpPr>
        <xdr:spPr>
          <a:xfrm>
            <a:off x="571500" y="14585156"/>
            <a:ext cx="1220196" cy="264816"/>
          </a:xfrm>
          <a:prstGeom prst="rect">
            <a:avLst/>
          </a:prstGeom>
          <a:noFill/>
          <a:ln w="12700" cap="flat">
            <a:noFill/>
            <a:miter lim="400000"/>
          </a:ln>
          <a:effectLst/>
          <a:sp3d/>
        </xdr:spPr>
        <xdr:style>
          <a:lnRef idx="0">
            <a:scrgbClr r="0" g="0" b="0"/>
          </a:lnRef>
          <a:fillRef idx="0">
            <a:scrgbClr r="0" g="0" b="0"/>
          </a:fillRef>
          <a:effectRef idx="0">
            <a:scrgbClr r="0" g="0" b="0"/>
          </a:effectRef>
          <a:fontRef idx="none"/>
        </xdr:style>
        <xdr:txBody>
          <a:bodyPr rot="0" spcFirstLastPara="1" vertOverflow="clip" horzOverflow="clip" vert="horz" wrap="square" lIns="50800" tIns="50800" rIns="50800" bIns="50800" numCol="1" spcCol="38100" rtlCol="0" anchor="t">
            <a:spAutoFit/>
          </a:bodyPr>
          <a:lstStyle/>
          <a:p>
            <a:pPr marL="0" marR="0" indent="0" algn="ctr" defTabSz="914400" rtl="0" fontAlgn="auto" latinLnBrk="0" hangingPunct="0">
              <a:lnSpc>
                <a:spcPct val="100000"/>
              </a:lnSpc>
              <a:spcBef>
                <a:spcPts val="0"/>
              </a:spcBef>
              <a:spcAft>
                <a:spcPts val="0"/>
              </a:spcAft>
              <a:buClrTx/>
              <a:buSzTx/>
              <a:buFontTx/>
              <a:buNone/>
              <a:tabLst/>
            </a:pPr>
            <a:r>
              <a:rPr kumimoji="0" lang="fr-FR" sz="1100" b="0" i="0" u="none" strike="noStrike" cap="none" spc="0" normalizeH="0" baseline="0">
                <a:ln>
                  <a:noFill/>
                </a:ln>
                <a:solidFill>
                  <a:srgbClr val="000000"/>
                </a:solidFill>
                <a:effectLst/>
                <a:uFillTx/>
                <a:latin typeface="+mn-lt"/>
                <a:ea typeface="+mn-ea"/>
                <a:cs typeface="+mn-cs"/>
                <a:sym typeface="Helvetica Neue"/>
              </a:rPr>
              <a:t>Pondération : 2</a:t>
            </a:r>
          </a:p>
        </xdr:txBody>
      </xdr:sp>
    </xdr:grpSp>
    <xdr:clientData/>
  </xdr:twoCellAnchor>
  <xdr:twoCellAnchor>
    <xdr:from>
      <xdr:col>0</xdr:col>
      <xdr:colOff>470647</xdr:colOff>
      <xdr:row>10</xdr:row>
      <xdr:rowOff>425824</xdr:rowOff>
    </xdr:from>
    <xdr:to>
      <xdr:col>0</xdr:col>
      <xdr:colOff>1994496</xdr:colOff>
      <xdr:row>13</xdr:row>
      <xdr:rowOff>11479</xdr:rowOff>
    </xdr:to>
    <xdr:grpSp>
      <xdr:nvGrpSpPr>
        <xdr:cNvPr id="7" name="Groupe 6">
          <a:extLst>
            <a:ext uri="{FF2B5EF4-FFF2-40B4-BE49-F238E27FC236}">
              <a16:creationId xmlns:a16="http://schemas.microsoft.com/office/drawing/2014/main" id="{00000000-0008-0000-0800-000007000000}"/>
            </a:ext>
          </a:extLst>
        </xdr:cNvPr>
        <xdr:cNvGrpSpPr/>
      </xdr:nvGrpSpPr>
      <xdr:grpSpPr>
        <a:xfrm>
          <a:off x="470647" y="5830459"/>
          <a:ext cx="1523849" cy="1094672"/>
          <a:chOff x="369094" y="13811250"/>
          <a:chExt cx="1523849" cy="1095375"/>
        </a:xfrm>
      </xdr:grpSpPr>
      <xdr:sp macro="" textlink="">
        <xdr:nvSpPr>
          <xdr:cNvPr id="8" name="Rectangle 7">
            <a:extLst>
              <a:ext uri="{FF2B5EF4-FFF2-40B4-BE49-F238E27FC236}">
                <a16:creationId xmlns:a16="http://schemas.microsoft.com/office/drawing/2014/main" id="{00000000-0008-0000-0800-000008000000}"/>
              </a:ext>
            </a:extLst>
          </xdr:cNvPr>
          <xdr:cNvSpPr/>
        </xdr:nvSpPr>
        <xdr:spPr>
          <a:xfrm>
            <a:off x="369094" y="13811250"/>
            <a:ext cx="1523849" cy="1095375"/>
          </a:xfrm>
          <a:prstGeom prst="rect">
            <a:avLst/>
          </a:prstGeom>
          <a:solidFill>
            <a:schemeClr val="accent5">
              <a:lumMod val="20000"/>
              <a:lumOff val="80000"/>
            </a:schemeClr>
          </a:solidFill>
          <a:ln w="25400" cap="flat">
            <a:solidFill>
              <a:schemeClr val="accent5">
                <a:lumMod val="20000"/>
                <a:lumOff val="80000"/>
              </a:schemeClr>
            </a:solidFill>
            <a:prstDash val="solid"/>
            <a:round/>
          </a:ln>
          <a:effectLst/>
          <a:sp3d/>
        </xdr:spPr>
        <xdr:style>
          <a:lnRef idx="0">
            <a:scrgbClr r="0" g="0" b="0"/>
          </a:lnRef>
          <a:fillRef idx="0">
            <a:scrgbClr r="0" g="0" b="0"/>
          </a:fillRef>
          <a:effectRef idx="0">
            <a:scrgbClr r="0" g="0" b="0"/>
          </a:effectRef>
          <a:fontRef idx="none"/>
        </xdr:style>
        <xdr:txBody>
          <a:bodyPr rot="0" spcFirstLastPara="1" vertOverflow="overflow" horzOverflow="overflow" vert="horz" wrap="square" lIns="50800" tIns="50800" rIns="50800" bIns="50800" numCol="1" spcCol="38100" rtlCol="0" anchor="ctr">
            <a:noAutofit/>
          </a:bodyPr>
          <a:lstStyle/>
          <a:p>
            <a:pPr marL="0" marR="0" indent="0" algn="l" defTabSz="914400" rtl="0" fontAlgn="auto" latinLnBrk="0" hangingPunct="0">
              <a:lnSpc>
                <a:spcPct val="100000"/>
              </a:lnSpc>
              <a:spcBef>
                <a:spcPts val="0"/>
              </a:spcBef>
              <a:spcAft>
                <a:spcPts val="0"/>
              </a:spcAft>
              <a:buClrTx/>
              <a:buSzTx/>
              <a:buFontTx/>
              <a:buNone/>
              <a:tabLst/>
            </a:pPr>
            <a:endParaRPr kumimoji="0" lang="fr-FR" sz="1100" b="0" i="0" u="none" strike="noStrike" cap="none" spc="0" normalizeH="0" baseline="0">
              <a:ln>
                <a:noFill/>
              </a:ln>
              <a:solidFill>
                <a:srgbClr val="000000"/>
              </a:solidFill>
              <a:effectLst/>
              <a:uFillTx/>
              <a:latin typeface="+mn-lt"/>
              <a:ea typeface="+mn-ea"/>
              <a:cs typeface="+mn-cs"/>
              <a:sym typeface="Helvetica Neue"/>
            </a:endParaRPr>
          </a:p>
        </xdr:txBody>
      </xdr:sp>
      <xdr:sp macro="" textlink="">
        <xdr:nvSpPr>
          <xdr:cNvPr id="9" name="ZoneTexte 8">
            <a:extLst>
              <a:ext uri="{FF2B5EF4-FFF2-40B4-BE49-F238E27FC236}">
                <a16:creationId xmlns:a16="http://schemas.microsoft.com/office/drawing/2014/main" id="{00000000-0008-0000-0800-000009000000}"/>
              </a:ext>
            </a:extLst>
          </xdr:cNvPr>
          <xdr:cNvSpPr txBox="1"/>
        </xdr:nvSpPr>
        <xdr:spPr>
          <a:xfrm>
            <a:off x="543307" y="13903312"/>
            <a:ext cx="1220196" cy="330855"/>
          </a:xfrm>
          <a:prstGeom prst="rect">
            <a:avLst/>
          </a:prstGeom>
          <a:noFill/>
          <a:ln w="12700" cap="flat">
            <a:noFill/>
            <a:miter lim="400000"/>
          </a:ln>
          <a:effectLst/>
          <a:sp3d/>
        </xdr:spPr>
        <xdr:style>
          <a:lnRef idx="0">
            <a:scrgbClr r="0" g="0" b="0"/>
          </a:lnRef>
          <a:fillRef idx="0">
            <a:scrgbClr r="0" g="0" b="0"/>
          </a:fillRef>
          <a:effectRef idx="0">
            <a:scrgbClr r="0" g="0" b="0"/>
          </a:effectRef>
          <a:fontRef idx="none"/>
        </xdr:style>
        <xdr:txBody>
          <a:bodyPr rot="0" spcFirstLastPara="1" vertOverflow="clip" horzOverflow="clip" vert="horz" wrap="square" lIns="50800" tIns="50800" rIns="50800" bIns="50800" numCol="1" spcCol="38100" rtlCol="0" anchor="t">
            <a:noAutofit/>
          </a:bodyPr>
          <a:lstStyle/>
          <a:p>
            <a:pPr marL="0" marR="0" indent="0" algn="ctr" defTabSz="914400" rtl="0" fontAlgn="auto" latinLnBrk="0" hangingPunct="0">
              <a:lnSpc>
                <a:spcPct val="100000"/>
              </a:lnSpc>
              <a:spcBef>
                <a:spcPts val="0"/>
              </a:spcBef>
              <a:spcAft>
                <a:spcPts val="0"/>
              </a:spcAft>
              <a:buClrTx/>
              <a:buSzTx/>
              <a:buFontTx/>
              <a:buNone/>
              <a:tabLst/>
            </a:pPr>
            <a:r>
              <a:rPr kumimoji="0" lang="fr-FR" sz="1100" b="1" i="0" u="none" strike="noStrike" cap="none" spc="0" normalizeH="0" baseline="0">
                <a:ln>
                  <a:noFill/>
                </a:ln>
                <a:solidFill>
                  <a:srgbClr val="000000"/>
                </a:solidFill>
                <a:effectLst/>
                <a:uFillTx/>
                <a:latin typeface="+mn-lt"/>
                <a:ea typeface="+mn-ea"/>
                <a:cs typeface="+mn-cs"/>
                <a:sym typeface="Helvetica Neue"/>
              </a:rPr>
              <a:t>Notation</a:t>
            </a:r>
          </a:p>
        </xdr:txBody>
      </xdr:sp>
      <mc:AlternateContent xmlns:mc="http://schemas.openxmlformats.org/markup-compatibility/2006">
        <mc:Choice xmlns:a14="http://schemas.microsoft.com/office/drawing/2010/main" Requires="a14">
          <xdr:sp macro="" textlink="">
            <xdr:nvSpPr>
              <xdr:cNvPr id="15362" name="Drop Down 2" hidden="1">
                <a:extLst>
                  <a:ext uri="{63B3BB69-23CF-44E3-9099-C40C66FF867C}">
                    <a14:compatExt spid="_x0000_s15362"/>
                  </a:ext>
                  <a:ext uri="{FF2B5EF4-FFF2-40B4-BE49-F238E27FC236}">
                    <a16:creationId xmlns:a16="http://schemas.microsoft.com/office/drawing/2014/main" id="{00000000-0008-0000-0800-0000023C0000}"/>
                  </a:ext>
                </a:extLst>
              </xdr:cNvPr>
              <xdr:cNvSpPr/>
            </xdr:nvSpPr>
            <xdr:spPr bwMode="auto">
              <a:xfrm>
                <a:off x="503502" y="14211300"/>
                <a:ext cx="1276350" cy="323850"/>
              </a:xfrm>
              <a:prstGeom prst="rect">
                <a:avLst/>
              </a:prstGeom>
              <a:noFill/>
              <a:ln>
                <a:noFill/>
              </a:ln>
              <a:extLst>
                <a:ext uri="{91240B29-F687-4F45-9708-019B960494DF}">
                  <a14:hiddenLine w="9525">
                    <a:noFill/>
                    <a:miter lim="800000"/>
                    <a:headEnd/>
                    <a:tailEnd/>
                  </a14:hiddenLine>
                </a:ext>
              </a:extLst>
            </xdr:spPr>
          </xdr:sp>
        </mc:Choice>
        <mc:Fallback/>
      </mc:AlternateContent>
      <xdr:sp macro="" textlink="">
        <xdr:nvSpPr>
          <xdr:cNvPr id="11" name="ZoneTexte 10">
            <a:extLst>
              <a:ext uri="{FF2B5EF4-FFF2-40B4-BE49-F238E27FC236}">
                <a16:creationId xmlns:a16="http://schemas.microsoft.com/office/drawing/2014/main" id="{00000000-0008-0000-0800-00000B000000}"/>
              </a:ext>
            </a:extLst>
          </xdr:cNvPr>
          <xdr:cNvSpPr txBox="1"/>
        </xdr:nvSpPr>
        <xdr:spPr>
          <a:xfrm>
            <a:off x="571500" y="14585156"/>
            <a:ext cx="1220196" cy="264816"/>
          </a:xfrm>
          <a:prstGeom prst="rect">
            <a:avLst/>
          </a:prstGeom>
          <a:noFill/>
          <a:ln w="12700" cap="flat">
            <a:noFill/>
            <a:miter lim="400000"/>
          </a:ln>
          <a:effectLst/>
          <a:sp3d/>
        </xdr:spPr>
        <xdr:style>
          <a:lnRef idx="0">
            <a:scrgbClr r="0" g="0" b="0"/>
          </a:lnRef>
          <a:fillRef idx="0">
            <a:scrgbClr r="0" g="0" b="0"/>
          </a:fillRef>
          <a:effectRef idx="0">
            <a:scrgbClr r="0" g="0" b="0"/>
          </a:effectRef>
          <a:fontRef idx="none"/>
        </xdr:style>
        <xdr:txBody>
          <a:bodyPr rot="0" spcFirstLastPara="1" vertOverflow="clip" horzOverflow="clip" vert="horz" wrap="square" lIns="50800" tIns="50800" rIns="50800" bIns="50800" numCol="1" spcCol="38100" rtlCol="0" anchor="t">
            <a:spAutoFit/>
          </a:bodyPr>
          <a:lstStyle/>
          <a:p>
            <a:pPr marL="0" marR="0" indent="0" algn="ctr" defTabSz="914400" rtl="0" fontAlgn="auto" latinLnBrk="0" hangingPunct="0">
              <a:lnSpc>
                <a:spcPct val="100000"/>
              </a:lnSpc>
              <a:spcBef>
                <a:spcPts val="0"/>
              </a:spcBef>
              <a:spcAft>
                <a:spcPts val="0"/>
              </a:spcAft>
              <a:buClrTx/>
              <a:buSzTx/>
              <a:buFontTx/>
              <a:buNone/>
              <a:tabLst/>
            </a:pPr>
            <a:r>
              <a:rPr kumimoji="0" lang="fr-FR" sz="1100" b="0" i="0" u="none" strike="noStrike" cap="none" spc="0" normalizeH="0" baseline="0">
                <a:ln>
                  <a:noFill/>
                </a:ln>
                <a:solidFill>
                  <a:srgbClr val="000000"/>
                </a:solidFill>
                <a:effectLst/>
                <a:uFillTx/>
                <a:latin typeface="+mn-lt"/>
                <a:ea typeface="+mn-ea"/>
                <a:cs typeface="+mn-cs"/>
                <a:sym typeface="Helvetica Neue"/>
              </a:rPr>
              <a:t>Pondération : 2</a:t>
            </a:r>
          </a:p>
        </xdr:txBody>
      </xdr:sp>
    </xdr:grpSp>
    <xdr:clientData/>
  </xdr:twoCellAnchor>
  <xdr:twoCellAnchor>
    <xdr:from>
      <xdr:col>0</xdr:col>
      <xdr:colOff>425824</xdr:colOff>
      <xdr:row>16</xdr:row>
      <xdr:rowOff>224118</xdr:rowOff>
    </xdr:from>
    <xdr:to>
      <xdr:col>0</xdr:col>
      <xdr:colOff>1949673</xdr:colOff>
      <xdr:row>17</xdr:row>
      <xdr:rowOff>549361</xdr:rowOff>
    </xdr:to>
    <xdr:grpSp>
      <xdr:nvGrpSpPr>
        <xdr:cNvPr id="12" name="Groupe 11">
          <a:extLst>
            <a:ext uri="{FF2B5EF4-FFF2-40B4-BE49-F238E27FC236}">
              <a16:creationId xmlns:a16="http://schemas.microsoft.com/office/drawing/2014/main" id="{00000000-0008-0000-0800-00000C000000}"/>
            </a:ext>
          </a:extLst>
        </xdr:cNvPr>
        <xdr:cNvGrpSpPr/>
      </xdr:nvGrpSpPr>
      <xdr:grpSpPr>
        <a:xfrm>
          <a:off x="425824" y="8475551"/>
          <a:ext cx="1523849" cy="1085102"/>
          <a:chOff x="369094" y="13811250"/>
          <a:chExt cx="1523849" cy="1095375"/>
        </a:xfrm>
      </xdr:grpSpPr>
      <xdr:sp macro="" textlink="">
        <xdr:nvSpPr>
          <xdr:cNvPr id="13" name="Rectangle 12">
            <a:extLst>
              <a:ext uri="{FF2B5EF4-FFF2-40B4-BE49-F238E27FC236}">
                <a16:creationId xmlns:a16="http://schemas.microsoft.com/office/drawing/2014/main" id="{00000000-0008-0000-0800-00000D000000}"/>
              </a:ext>
            </a:extLst>
          </xdr:cNvPr>
          <xdr:cNvSpPr/>
        </xdr:nvSpPr>
        <xdr:spPr>
          <a:xfrm>
            <a:off x="369094" y="13811250"/>
            <a:ext cx="1523849" cy="1095375"/>
          </a:xfrm>
          <a:prstGeom prst="rect">
            <a:avLst/>
          </a:prstGeom>
          <a:solidFill>
            <a:schemeClr val="accent5">
              <a:lumMod val="20000"/>
              <a:lumOff val="80000"/>
            </a:schemeClr>
          </a:solidFill>
          <a:ln w="25400" cap="flat">
            <a:solidFill>
              <a:schemeClr val="accent5">
                <a:lumMod val="20000"/>
                <a:lumOff val="80000"/>
              </a:schemeClr>
            </a:solidFill>
            <a:prstDash val="solid"/>
            <a:round/>
          </a:ln>
          <a:effectLst/>
          <a:sp3d/>
        </xdr:spPr>
        <xdr:style>
          <a:lnRef idx="0">
            <a:scrgbClr r="0" g="0" b="0"/>
          </a:lnRef>
          <a:fillRef idx="0">
            <a:scrgbClr r="0" g="0" b="0"/>
          </a:fillRef>
          <a:effectRef idx="0">
            <a:scrgbClr r="0" g="0" b="0"/>
          </a:effectRef>
          <a:fontRef idx="none"/>
        </xdr:style>
        <xdr:txBody>
          <a:bodyPr rot="0" spcFirstLastPara="1" vertOverflow="overflow" horzOverflow="overflow" vert="horz" wrap="square" lIns="50800" tIns="50800" rIns="50800" bIns="50800" numCol="1" spcCol="38100" rtlCol="0" anchor="ctr">
            <a:noAutofit/>
          </a:bodyPr>
          <a:lstStyle/>
          <a:p>
            <a:pPr marL="0" marR="0" indent="0" algn="l" defTabSz="914400" rtl="0" fontAlgn="auto" latinLnBrk="0" hangingPunct="0">
              <a:lnSpc>
                <a:spcPct val="100000"/>
              </a:lnSpc>
              <a:spcBef>
                <a:spcPts val="0"/>
              </a:spcBef>
              <a:spcAft>
                <a:spcPts val="0"/>
              </a:spcAft>
              <a:buClrTx/>
              <a:buSzTx/>
              <a:buFontTx/>
              <a:buNone/>
              <a:tabLst/>
            </a:pPr>
            <a:endParaRPr kumimoji="0" lang="fr-FR" sz="1100" b="0" i="0" u="none" strike="noStrike" cap="none" spc="0" normalizeH="0" baseline="0">
              <a:ln>
                <a:noFill/>
              </a:ln>
              <a:solidFill>
                <a:srgbClr val="000000"/>
              </a:solidFill>
              <a:effectLst/>
              <a:uFillTx/>
              <a:latin typeface="+mn-lt"/>
              <a:ea typeface="+mn-ea"/>
              <a:cs typeface="+mn-cs"/>
              <a:sym typeface="Helvetica Neue"/>
            </a:endParaRPr>
          </a:p>
        </xdr:txBody>
      </xdr:sp>
      <xdr:sp macro="" textlink="">
        <xdr:nvSpPr>
          <xdr:cNvPr id="14" name="ZoneTexte 13">
            <a:extLst>
              <a:ext uri="{FF2B5EF4-FFF2-40B4-BE49-F238E27FC236}">
                <a16:creationId xmlns:a16="http://schemas.microsoft.com/office/drawing/2014/main" id="{00000000-0008-0000-0800-00000E000000}"/>
              </a:ext>
            </a:extLst>
          </xdr:cNvPr>
          <xdr:cNvSpPr txBox="1"/>
        </xdr:nvSpPr>
        <xdr:spPr>
          <a:xfrm>
            <a:off x="543307" y="13903312"/>
            <a:ext cx="1220196" cy="330855"/>
          </a:xfrm>
          <a:prstGeom prst="rect">
            <a:avLst/>
          </a:prstGeom>
          <a:noFill/>
          <a:ln w="12700" cap="flat">
            <a:noFill/>
            <a:miter lim="400000"/>
          </a:ln>
          <a:effectLst/>
          <a:sp3d/>
        </xdr:spPr>
        <xdr:style>
          <a:lnRef idx="0">
            <a:scrgbClr r="0" g="0" b="0"/>
          </a:lnRef>
          <a:fillRef idx="0">
            <a:scrgbClr r="0" g="0" b="0"/>
          </a:fillRef>
          <a:effectRef idx="0">
            <a:scrgbClr r="0" g="0" b="0"/>
          </a:effectRef>
          <a:fontRef idx="none"/>
        </xdr:style>
        <xdr:txBody>
          <a:bodyPr rot="0" spcFirstLastPara="1" vertOverflow="clip" horzOverflow="clip" vert="horz" wrap="square" lIns="50800" tIns="50800" rIns="50800" bIns="50800" numCol="1" spcCol="38100" rtlCol="0" anchor="t">
            <a:noAutofit/>
          </a:bodyPr>
          <a:lstStyle/>
          <a:p>
            <a:pPr marL="0" marR="0" indent="0" algn="ctr" defTabSz="914400" rtl="0" fontAlgn="auto" latinLnBrk="0" hangingPunct="0">
              <a:lnSpc>
                <a:spcPct val="100000"/>
              </a:lnSpc>
              <a:spcBef>
                <a:spcPts val="0"/>
              </a:spcBef>
              <a:spcAft>
                <a:spcPts val="0"/>
              </a:spcAft>
              <a:buClrTx/>
              <a:buSzTx/>
              <a:buFontTx/>
              <a:buNone/>
              <a:tabLst/>
            </a:pPr>
            <a:r>
              <a:rPr kumimoji="0" lang="fr-FR" sz="1100" b="1" i="0" u="none" strike="noStrike" cap="none" spc="0" normalizeH="0" baseline="0">
                <a:ln>
                  <a:noFill/>
                </a:ln>
                <a:solidFill>
                  <a:srgbClr val="000000"/>
                </a:solidFill>
                <a:effectLst/>
                <a:uFillTx/>
                <a:latin typeface="+mn-lt"/>
                <a:ea typeface="+mn-ea"/>
                <a:cs typeface="+mn-cs"/>
                <a:sym typeface="Helvetica Neue"/>
              </a:rPr>
              <a:t>Notation</a:t>
            </a:r>
          </a:p>
        </xdr:txBody>
      </xdr:sp>
      <mc:AlternateContent xmlns:mc="http://schemas.openxmlformats.org/markup-compatibility/2006">
        <mc:Choice xmlns:a14="http://schemas.microsoft.com/office/drawing/2010/main" Requires="a14">
          <xdr:sp macro="" textlink="">
            <xdr:nvSpPr>
              <xdr:cNvPr id="15363" name="Drop Down 3" hidden="1">
                <a:extLst>
                  <a:ext uri="{63B3BB69-23CF-44E3-9099-C40C66FF867C}">
                    <a14:compatExt spid="_x0000_s15363"/>
                  </a:ext>
                  <a:ext uri="{FF2B5EF4-FFF2-40B4-BE49-F238E27FC236}">
                    <a16:creationId xmlns:a16="http://schemas.microsoft.com/office/drawing/2014/main" id="{00000000-0008-0000-0800-0000033C0000}"/>
                  </a:ext>
                </a:extLst>
              </xdr:cNvPr>
              <xdr:cNvSpPr/>
            </xdr:nvSpPr>
            <xdr:spPr bwMode="auto">
              <a:xfrm>
                <a:off x="503502" y="14211300"/>
                <a:ext cx="1276350" cy="323850"/>
              </a:xfrm>
              <a:prstGeom prst="rect">
                <a:avLst/>
              </a:prstGeom>
              <a:noFill/>
              <a:ln>
                <a:noFill/>
              </a:ln>
              <a:extLst>
                <a:ext uri="{91240B29-F687-4F45-9708-019B960494DF}">
                  <a14:hiddenLine w="9525">
                    <a:noFill/>
                    <a:miter lim="800000"/>
                    <a:headEnd/>
                    <a:tailEnd/>
                  </a14:hiddenLine>
                </a:ext>
              </a:extLst>
            </xdr:spPr>
          </xdr:sp>
        </mc:Choice>
        <mc:Fallback/>
      </mc:AlternateContent>
      <xdr:sp macro="" textlink="">
        <xdr:nvSpPr>
          <xdr:cNvPr id="16" name="ZoneTexte 15">
            <a:extLst>
              <a:ext uri="{FF2B5EF4-FFF2-40B4-BE49-F238E27FC236}">
                <a16:creationId xmlns:a16="http://schemas.microsoft.com/office/drawing/2014/main" id="{00000000-0008-0000-0800-000010000000}"/>
              </a:ext>
            </a:extLst>
          </xdr:cNvPr>
          <xdr:cNvSpPr txBox="1"/>
        </xdr:nvSpPr>
        <xdr:spPr>
          <a:xfrm>
            <a:off x="571500" y="14585156"/>
            <a:ext cx="1220196" cy="264816"/>
          </a:xfrm>
          <a:prstGeom prst="rect">
            <a:avLst/>
          </a:prstGeom>
          <a:noFill/>
          <a:ln w="12700" cap="flat">
            <a:noFill/>
            <a:miter lim="400000"/>
          </a:ln>
          <a:effectLst/>
          <a:sp3d/>
        </xdr:spPr>
        <xdr:style>
          <a:lnRef idx="0">
            <a:scrgbClr r="0" g="0" b="0"/>
          </a:lnRef>
          <a:fillRef idx="0">
            <a:scrgbClr r="0" g="0" b="0"/>
          </a:fillRef>
          <a:effectRef idx="0">
            <a:scrgbClr r="0" g="0" b="0"/>
          </a:effectRef>
          <a:fontRef idx="none"/>
        </xdr:style>
        <xdr:txBody>
          <a:bodyPr rot="0" spcFirstLastPara="1" vertOverflow="clip" horzOverflow="clip" vert="horz" wrap="square" lIns="50800" tIns="50800" rIns="50800" bIns="50800" numCol="1" spcCol="38100" rtlCol="0" anchor="t">
            <a:spAutoFit/>
          </a:bodyPr>
          <a:lstStyle/>
          <a:p>
            <a:pPr marL="0" marR="0" indent="0" algn="ctr" defTabSz="914400" rtl="0" fontAlgn="auto" latinLnBrk="0" hangingPunct="0">
              <a:lnSpc>
                <a:spcPct val="100000"/>
              </a:lnSpc>
              <a:spcBef>
                <a:spcPts val="0"/>
              </a:spcBef>
              <a:spcAft>
                <a:spcPts val="0"/>
              </a:spcAft>
              <a:buClrTx/>
              <a:buSzTx/>
              <a:buFontTx/>
              <a:buNone/>
              <a:tabLst/>
            </a:pPr>
            <a:r>
              <a:rPr kumimoji="0" lang="fr-FR" sz="1100" b="0" i="0" u="none" strike="noStrike" cap="none" spc="0" normalizeH="0" baseline="0">
                <a:ln>
                  <a:noFill/>
                </a:ln>
                <a:solidFill>
                  <a:srgbClr val="000000"/>
                </a:solidFill>
                <a:effectLst/>
                <a:uFillTx/>
                <a:latin typeface="+mn-lt"/>
                <a:ea typeface="+mn-ea"/>
                <a:cs typeface="+mn-cs"/>
                <a:sym typeface="Helvetica Neue"/>
              </a:rPr>
              <a:t>Pondération : 2</a:t>
            </a:r>
          </a:p>
        </xdr:txBody>
      </xdr:sp>
    </xdr:grpSp>
    <xdr:clientData/>
  </xdr:twoCellAnchor>
  <xdr:twoCellAnchor>
    <xdr:from>
      <xdr:col>0</xdr:col>
      <xdr:colOff>481853</xdr:colOff>
      <xdr:row>20</xdr:row>
      <xdr:rowOff>291353</xdr:rowOff>
    </xdr:from>
    <xdr:to>
      <xdr:col>0</xdr:col>
      <xdr:colOff>2005702</xdr:colOff>
      <xdr:row>22</xdr:row>
      <xdr:rowOff>33890</xdr:rowOff>
    </xdr:to>
    <xdr:grpSp>
      <xdr:nvGrpSpPr>
        <xdr:cNvPr id="17" name="Groupe 16">
          <a:extLst>
            <a:ext uri="{FF2B5EF4-FFF2-40B4-BE49-F238E27FC236}">
              <a16:creationId xmlns:a16="http://schemas.microsoft.com/office/drawing/2014/main" id="{00000000-0008-0000-0800-000011000000}"/>
            </a:ext>
          </a:extLst>
        </xdr:cNvPr>
        <xdr:cNvGrpSpPr/>
      </xdr:nvGrpSpPr>
      <xdr:grpSpPr>
        <a:xfrm>
          <a:off x="481853" y="11507308"/>
          <a:ext cx="1523849" cy="1080318"/>
          <a:chOff x="369094" y="13811250"/>
          <a:chExt cx="1523849" cy="1095375"/>
        </a:xfrm>
      </xdr:grpSpPr>
      <xdr:sp macro="" textlink="">
        <xdr:nvSpPr>
          <xdr:cNvPr id="18" name="Rectangle 17">
            <a:extLst>
              <a:ext uri="{FF2B5EF4-FFF2-40B4-BE49-F238E27FC236}">
                <a16:creationId xmlns:a16="http://schemas.microsoft.com/office/drawing/2014/main" id="{00000000-0008-0000-0800-000012000000}"/>
              </a:ext>
            </a:extLst>
          </xdr:cNvPr>
          <xdr:cNvSpPr/>
        </xdr:nvSpPr>
        <xdr:spPr>
          <a:xfrm>
            <a:off x="369094" y="13811250"/>
            <a:ext cx="1523849" cy="1095375"/>
          </a:xfrm>
          <a:prstGeom prst="rect">
            <a:avLst/>
          </a:prstGeom>
          <a:solidFill>
            <a:schemeClr val="accent5">
              <a:lumMod val="20000"/>
              <a:lumOff val="80000"/>
            </a:schemeClr>
          </a:solidFill>
          <a:ln w="25400" cap="flat">
            <a:solidFill>
              <a:schemeClr val="accent5">
                <a:lumMod val="20000"/>
                <a:lumOff val="80000"/>
              </a:schemeClr>
            </a:solidFill>
            <a:prstDash val="solid"/>
            <a:round/>
          </a:ln>
          <a:effectLst/>
          <a:sp3d/>
        </xdr:spPr>
        <xdr:style>
          <a:lnRef idx="0">
            <a:scrgbClr r="0" g="0" b="0"/>
          </a:lnRef>
          <a:fillRef idx="0">
            <a:scrgbClr r="0" g="0" b="0"/>
          </a:fillRef>
          <a:effectRef idx="0">
            <a:scrgbClr r="0" g="0" b="0"/>
          </a:effectRef>
          <a:fontRef idx="none"/>
        </xdr:style>
        <xdr:txBody>
          <a:bodyPr rot="0" spcFirstLastPara="1" vertOverflow="overflow" horzOverflow="overflow" vert="horz" wrap="square" lIns="50800" tIns="50800" rIns="50800" bIns="50800" numCol="1" spcCol="38100" rtlCol="0" anchor="ctr">
            <a:noAutofit/>
          </a:bodyPr>
          <a:lstStyle/>
          <a:p>
            <a:pPr marL="0" marR="0" indent="0" algn="l" defTabSz="914400" rtl="0" fontAlgn="auto" latinLnBrk="0" hangingPunct="0">
              <a:lnSpc>
                <a:spcPct val="100000"/>
              </a:lnSpc>
              <a:spcBef>
                <a:spcPts val="0"/>
              </a:spcBef>
              <a:spcAft>
                <a:spcPts val="0"/>
              </a:spcAft>
              <a:buClrTx/>
              <a:buSzTx/>
              <a:buFontTx/>
              <a:buNone/>
              <a:tabLst/>
            </a:pPr>
            <a:endParaRPr kumimoji="0" lang="fr-FR" sz="1100" b="0" i="0" u="none" strike="noStrike" cap="none" spc="0" normalizeH="0" baseline="0">
              <a:ln>
                <a:noFill/>
              </a:ln>
              <a:solidFill>
                <a:srgbClr val="000000"/>
              </a:solidFill>
              <a:effectLst/>
              <a:uFillTx/>
              <a:latin typeface="+mn-lt"/>
              <a:ea typeface="+mn-ea"/>
              <a:cs typeface="+mn-cs"/>
              <a:sym typeface="Helvetica Neue"/>
            </a:endParaRPr>
          </a:p>
        </xdr:txBody>
      </xdr:sp>
      <xdr:sp macro="" textlink="">
        <xdr:nvSpPr>
          <xdr:cNvPr id="19" name="ZoneTexte 18">
            <a:extLst>
              <a:ext uri="{FF2B5EF4-FFF2-40B4-BE49-F238E27FC236}">
                <a16:creationId xmlns:a16="http://schemas.microsoft.com/office/drawing/2014/main" id="{00000000-0008-0000-0800-000013000000}"/>
              </a:ext>
            </a:extLst>
          </xdr:cNvPr>
          <xdr:cNvSpPr txBox="1"/>
        </xdr:nvSpPr>
        <xdr:spPr>
          <a:xfrm>
            <a:off x="543307" y="13903312"/>
            <a:ext cx="1220196" cy="330855"/>
          </a:xfrm>
          <a:prstGeom prst="rect">
            <a:avLst/>
          </a:prstGeom>
          <a:noFill/>
          <a:ln w="12700" cap="flat">
            <a:noFill/>
            <a:miter lim="400000"/>
          </a:ln>
          <a:effectLst/>
          <a:sp3d/>
        </xdr:spPr>
        <xdr:style>
          <a:lnRef idx="0">
            <a:scrgbClr r="0" g="0" b="0"/>
          </a:lnRef>
          <a:fillRef idx="0">
            <a:scrgbClr r="0" g="0" b="0"/>
          </a:fillRef>
          <a:effectRef idx="0">
            <a:scrgbClr r="0" g="0" b="0"/>
          </a:effectRef>
          <a:fontRef idx="none"/>
        </xdr:style>
        <xdr:txBody>
          <a:bodyPr rot="0" spcFirstLastPara="1" vertOverflow="clip" horzOverflow="clip" vert="horz" wrap="square" lIns="50800" tIns="50800" rIns="50800" bIns="50800" numCol="1" spcCol="38100" rtlCol="0" anchor="t">
            <a:noAutofit/>
          </a:bodyPr>
          <a:lstStyle/>
          <a:p>
            <a:pPr marL="0" marR="0" indent="0" algn="ctr" defTabSz="914400" rtl="0" fontAlgn="auto" latinLnBrk="0" hangingPunct="0">
              <a:lnSpc>
                <a:spcPct val="100000"/>
              </a:lnSpc>
              <a:spcBef>
                <a:spcPts val="0"/>
              </a:spcBef>
              <a:spcAft>
                <a:spcPts val="0"/>
              </a:spcAft>
              <a:buClrTx/>
              <a:buSzTx/>
              <a:buFontTx/>
              <a:buNone/>
              <a:tabLst/>
            </a:pPr>
            <a:r>
              <a:rPr kumimoji="0" lang="fr-FR" sz="1100" b="1" i="0" u="none" strike="noStrike" cap="none" spc="0" normalizeH="0" baseline="0">
                <a:ln>
                  <a:noFill/>
                </a:ln>
                <a:solidFill>
                  <a:srgbClr val="000000"/>
                </a:solidFill>
                <a:effectLst/>
                <a:uFillTx/>
                <a:latin typeface="+mn-lt"/>
                <a:ea typeface="+mn-ea"/>
                <a:cs typeface="+mn-cs"/>
                <a:sym typeface="Helvetica Neue"/>
              </a:rPr>
              <a:t>Notation</a:t>
            </a:r>
          </a:p>
        </xdr:txBody>
      </xdr:sp>
      <mc:AlternateContent xmlns:mc="http://schemas.openxmlformats.org/markup-compatibility/2006">
        <mc:Choice xmlns:a14="http://schemas.microsoft.com/office/drawing/2010/main" Requires="a14">
          <xdr:sp macro="" textlink="">
            <xdr:nvSpPr>
              <xdr:cNvPr id="15364" name="Drop Down 4" hidden="1">
                <a:extLst>
                  <a:ext uri="{63B3BB69-23CF-44E3-9099-C40C66FF867C}">
                    <a14:compatExt spid="_x0000_s15364"/>
                  </a:ext>
                  <a:ext uri="{FF2B5EF4-FFF2-40B4-BE49-F238E27FC236}">
                    <a16:creationId xmlns:a16="http://schemas.microsoft.com/office/drawing/2014/main" id="{00000000-0008-0000-0800-0000043C0000}"/>
                  </a:ext>
                </a:extLst>
              </xdr:cNvPr>
              <xdr:cNvSpPr/>
            </xdr:nvSpPr>
            <xdr:spPr bwMode="auto">
              <a:xfrm>
                <a:off x="503502" y="14211300"/>
                <a:ext cx="1276350" cy="323851"/>
              </a:xfrm>
              <a:prstGeom prst="rect">
                <a:avLst/>
              </a:prstGeom>
              <a:noFill/>
              <a:ln>
                <a:noFill/>
              </a:ln>
              <a:extLst>
                <a:ext uri="{91240B29-F687-4F45-9708-019B960494DF}">
                  <a14:hiddenLine w="9525">
                    <a:noFill/>
                    <a:miter lim="800000"/>
                    <a:headEnd/>
                    <a:tailEnd/>
                  </a14:hiddenLine>
                </a:ext>
              </a:extLst>
            </xdr:spPr>
          </xdr:sp>
        </mc:Choice>
        <mc:Fallback/>
      </mc:AlternateContent>
      <xdr:sp macro="" textlink="">
        <xdr:nvSpPr>
          <xdr:cNvPr id="21" name="ZoneTexte 20">
            <a:extLst>
              <a:ext uri="{FF2B5EF4-FFF2-40B4-BE49-F238E27FC236}">
                <a16:creationId xmlns:a16="http://schemas.microsoft.com/office/drawing/2014/main" id="{00000000-0008-0000-0800-000015000000}"/>
              </a:ext>
            </a:extLst>
          </xdr:cNvPr>
          <xdr:cNvSpPr txBox="1"/>
        </xdr:nvSpPr>
        <xdr:spPr>
          <a:xfrm>
            <a:off x="571500" y="14585156"/>
            <a:ext cx="1220196" cy="264816"/>
          </a:xfrm>
          <a:prstGeom prst="rect">
            <a:avLst/>
          </a:prstGeom>
          <a:noFill/>
          <a:ln w="12700" cap="flat">
            <a:noFill/>
            <a:miter lim="400000"/>
          </a:ln>
          <a:effectLst/>
          <a:sp3d/>
        </xdr:spPr>
        <xdr:style>
          <a:lnRef idx="0">
            <a:scrgbClr r="0" g="0" b="0"/>
          </a:lnRef>
          <a:fillRef idx="0">
            <a:scrgbClr r="0" g="0" b="0"/>
          </a:fillRef>
          <a:effectRef idx="0">
            <a:scrgbClr r="0" g="0" b="0"/>
          </a:effectRef>
          <a:fontRef idx="none"/>
        </xdr:style>
        <xdr:txBody>
          <a:bodyPr rot="0" spcFirstLastPara="1" vertOverflow="clip" horzOverflow="clip" vert="horz" wrap="square" lIns="50800" tIns="50800" rIns="50800" bIns="50800" numCol="1" spcCol="38100" rtlCol="0" anchor="t">
            <a:spAutoFit/>
          </a:bodyPr>
          <a:lstStyle/>
          <a:p>
            <a:pPr marL="0" marR="0" indent="0" algn="ctr" defTabSz="914400" rtl="0" fontAlgn="auto" latinLnBrk="0" hangingPunct="0">
              <a:lnSpc>
                <a:spcPct val="100000"/>
              </a:lnSpc>
              <a:spcBef>
                <a:spcPts val="0"/>
              </a:spcBef>
              <a:spcAft>
                <a:spcPts val="0"/>
              </a:spcAft>
              <a:buClrTx/>
              <a:buSzTx/>
              <a:buFontTx/>
              <a:buNone/>
              <a:tabLst/>
            </a:pPr>
            <a:r>
              <a:rPr kumimoji="0" lang="fr-FR" sz="1100" b="0" i="0" u="none" strike="noStrike" cap="none" spc="0" normalizeH="0" baseline="0">
                <a:ln>
                  <a:noFill/>
                </a:ln>
                <a:solidFill>
                  <a:srgbClr val="000000"/>
                </a:solidFill>
                <a:effectLst/>
                <a:uFillTx/>
                <a:latin typeface="+mn-lt"/>
                <a:ea typeface="+mn-ea"/>
                <a:cs typeface="+mn-cs"/>
                <a:sym typeface="Helvetica Neue"/>
              </a:rPr>
              <a:t>Pondération : 2</a:t>
            </a:r>
          </a:p>
        </xdr:txBody>
      </xdr:sp>
    </xdr:grpSp>
    <xdr:clientData/>
  </xdr:twoCellAnchor>
  <xdr:twoCellAnchor>
    <xdr:from>
      <xdr:col>0</xdr:col>
      <xdr:colOff>459441</xdr:colOff>
      <xdr:row>25</xdr:row>
      <xdr:rowOff>392207</xdr:rowOff>
    </xdr:from>
    <xdr:to>
      <xdr:col>0</xdr:col>
      <xdr:colOff>1983290</xdr:colOff>
      <xdr:row>26</xdr:row>
      <xdr:rowOff>560567</xdr:rowOff>
    </xdr:to>
    <xdr:grpSp>
      <xdr:nvGrpSpPr>
        <xdr:cNvPr id="22" name="Groupe 21">
          <a:extLst>
            <a:ext uri="{FF2B5EF4-FFF2-40B4-BE49-F238E27FC236}">
              <a16:creationId xmlns:a16="http://schemas.microsoft.com/office/drawing/2014/main" id="{00000000-0008-0000-0800-000016000000}"/>
            </a:ext>
          </a:extLst>
        </xdr:cNvPr>
        <xdr:cNvGrpSpPr/>
      </xdr:nvGrpSpPr>
      <xdr:grpSpPr>
        <a:xfrm>
          <a:off x="459441" y="15107797"/>
          <a:ext cx="1523849" cy="1078051"/>
          <a:chOff x="369094" y="13811250"/>
          <a:chExt cx="1523849" cy="1095375"/>
        </a:xfrm>
      </xdr:grpSpPr>
      <xdr:sp macro="" textlink="">
        <xdr:nvSpPr>
          <xdr:cNvPr id="23" name="Rectangle 22">
            <a:extLst>
              <a:ext uri="{FF2B5EF4-FFF2-40B4-BE49-F238E27FC236}">
                <a16:creationId xmlns:a16="http://schemas.microsoft.com/office/drawing/2014/main" id="{00000000-0008-0000-0800-000017000000}"/>
              </a:ext>
            </a:extLst>
          </xdr:cNvPr>
          <xdr:cNvSpPr/>
        </xdr:nvSpPr>
        <xdr:spPr>
          <a:xfrm>
            <a:off x="369094" y="13811250"/>
            <a:ext cx="1523849" cy="1095375"/>
          </a:xfrm>
          <a:prstGeom prst="rect">
            <a:avLst/>
          </a:prstGeom>
          <a:solidFill>
            <a:schemeClr val="accent5">
              <a:lumMod val="20000"/>
              <a:lumOff val="80000"/>
            </a:schemeClr>
          </a:solidFill>
          <a:ln w="25400" cap="flat">
            <a:solidFill>
              <a:schemeClr val="accent5">
                <a:lumMod val="20000"/>
                <a:lumOff val="80000"/>
              </a:schemeClr>
            </a:solidFill>
            <a:prstDash val="solid"/>
            <a:round/>
          </a:ln>
          <a:effectLst/>
          <a:sp3d/>
        </xdr:spPr>
        <xdr:style>
          <a:lnRef idx="0">
            <a:scrgbClr r="0" g="0" b="0"/>
          </a:lnRef>
          <a:fillRef idx="0">
            <a:scrgbClr r="0" g="0" b="0"/>
          </a:fillRef>
          <a:effectRef idx="0">
            <a:scrgbClr r="0" g="0" b="0"/>
          </a:effectRef>
          <a:fontRef idx="none"/>
        </xdr:style>
        <xdr:txBody>
          <a:bodyPr rot="0" spcFirstLastPara="1" vertOverflow="overflow" horzOverflow="overflow" vert="horz" wrap="square" lIns="50800" tIns="50800" rIns="50800" bIns="50800" numCol="1" spcCol="38100" rtlCol="0" anchor="ctr">
            <a:noAutofit/>
          </a:bodyPr>
          <a:lstStyle/>
          <a:p>
            <a:pPr marL="0" marR="0" indent="0" algn="l" defTabSz="914400" rtl="0" fontAlgn="auto" latinLnBrk="0" hangingPunct="0">
              <a:lnSpc>
                <a:spcPct val="100000"/>
              </a:lnSpc>
              <a:spcBef>
                <a:spcPts val="0"/>
              </a:spcBef>
              <a:spcAft>
                <a:spcPts val="0"/>
              </a:spcAft>
              <a:buClrTx/>
              <a:buSzTx/>
              <a:buFontTx/>
              <a:buNone/>
              <a:tabLst/>
            </a:pPr>
            <a:endParaRPr kumimoji="0" lang="fr-FR" sz="1100" b="0" i="0" u="none" strike="noStrike" cap="none" spc="0" normalizeH="0" baseline="0">
              <a:ln>
                <a:noFill/>
              </a:ln>
              <a:solidFill>
                <a:srgbClr val="000000"/>
              </a:solidFill>
              <a:effectLst/>
              <a:uFillTx/>
              <a:latin typeface="+mn-lt"/>
              <a:ea typeface="+mn-ea"/>
              <a:cs typeface="+mn-cs"/>
              <a:sym typeface="Helvetica Neue"/>
            </a:endParaRPr>
          </a:p>
        </xdr:txBody>
      </xdr:sp>
      <xdr:sp macro="" textlink="">
        <xdr:nvSpPr>
          <xdr:cNvPr id="24" name="ZoneTexte 23">
            <a:extLst>
              <a:ext uri="{FF2B5EF4-FFF2-40B4-BE49-F238E27FC236}">
                <a16:creationId xmlns:a16="http://schemas.microsoft.com/office/drawing/2014/main" id="{00000000-0008-0000-0800-000018000000}"/>
              </a:ext>
            </a:extLst>
          </xdr:cNvPr>
          <xdr:cNvSpPr txBox="1"/>
        </xdr:nvSpPr>
        <xdr:spPr>
          <a:xfrm>
            <a:off x="543307" y="13903312"/>
            <a:ext cx="1220196" cy="330855"/>
          </a:xfrm>
          <a:prstGeom prst="rect">
            <a:avLst/>
          </a:prstGeom>
          <a:noFill/>
          <a:ln w="12700" cap="flat">
            <a:noFill/>
            <a:miter lim="400000"/>
          </a:ln>
          <a:effectLst/>
          <a:sp3d/>
        </xdr:spPr>
        <xdr:style>
          <a:lnRef idx="0">
            <a:scrgbClr r="0" g="0" b="0"/>
          </a:lnRef>
          <a:fillRef idx="0">
            <a:scrgbClr r="0" g="0" b="0"/>
          </a:fillRef>
          <a:effectRef idx="0">
            <a:scrgbClr r="0" g="0" b="0"/>
          </a:effectRef>
          <a:fontRef idx="none"/>
        </xdr:style>
        <xdr:txBody>
          <a:bodyPr rot="0" spcFirstLastPara="1" vertOverflow="clip" horzOverflow="clip" vert="horz" wrap="square" lIns="50800" tIns="50800" rIns="50800" bIns="50800" numCol="1" spcCol="38100" rtlCol="0" anchor="t">
            <a:noAutofit/>
          </a:bodyPr>
          <a:lstStyle/>
          <a:p>
            <a:pPr marL="0" marR="0" indent="0" algn="ctr" defTabSz="914400" rtl="0" fontAlgn="auto" latinLnBrk="0" hangingPunct="0">
              <a:lnSpc>
                <a:spcPct val="100000"/>
              </a:lnSpc>
              <a:spcBef>
                <a:spcPts val="0"/>
              </a:spcBef>
              <a:spcAft>
                <a:spcPts val="0"/>
              </a:spcAft>
              <a:buClrTx/>
              <a:buSzTx/>
              <a:buFontTx/>
              <a:buNone/>
              <a:tabLst/>
            </a:pPr>
            <a:r>
              <a:rPr kumimoji="0" lang="fr-FR" sz="1100" b="1" i="0" u="none" strike="noStrike" cap="none" spc="0" normalizeH="0" baseline="0">
                <a:ln>
                  <a:noFill/>
                </a:ln>
                <a:solidFill>
                  <a:srgbClr val="000000"/>
                </a:solidFill>
                <a:effectLst/>
                <a:uFillTx/>
                <a:latin typeface="+mn-lt"/>
                <a:ea typeface="+mn-ea"/>
                <a:cs typeface="+mn-cs"/>
                <a:sym typeface="Helvetica Neue"/>
              </a:rPr>
              <a:t>Notation</a:t>
            </a:r>
          </a:p>
        </xdr:txBody>
      </xdr:sp>
      <mc:AlternateContent xmlns:mc="http://schemas.openxmlformats.org/markup-compatibility/2006">
        <mc:Choice xmlns:a14="http://schemas.microsoft.com/office/drawing/2010/main" Requires="a14">
          <xdr:sp macro="" textlink="">
            <xdr:nvSpPr>
              <xdr:cNvPr id="15365" name="Drop Down 5" hidden="1">
                <a:extLst>
                  <a:ext uri="{63B3BB69-23CF-44E3-9099-C40C66FF867C}">
                    <a14:compatExt spid="_x0000_s15365"/>
                  </a:ext>
                  <a:ext uri="{FF2B5EF4-FFF2-40B4-BE49-F238E27FC236}">
                    <a16:creationId xmlns:a16="http://schemas.microsoft.com/office/drawing/2014/main" id="{00000000-0008-0000-0800-0000053C0000}"/>
                  </a:ext>
                </a:extLst>
              </xdr:cNvPr>
              <xdr:cNvSpPr/>
            </xdr:nvSpPr>
            <xdr:spPr bwMode="auto">
              <a:xfrm>
                <a:off x="503502" y="14211299"/>
                <a:ext cx="1276350" cy="323850"/>
              </a:xfrm>
              <a:prstGeom prst="rect">
                <a:avLst/>
              </a:prstGeom>
              <a:noFill/>
              <a:ln>
                <a:noFill/>
              </a:ln>
              <a:extLst>
                <a:ext uri="{91240B29-F687-4F45-9708-019B960494DF}">
                  <a14:hiddenLine w="9525">
                    <a:noFill/>
                    <a:miter lim="800000"/>
                    <a:headEnd/>
                    <a:tailEnd/>
                  </a14:hiddenLine>
                </a:ext>
              </a:extLst>
            </xdr:spPr>
          </xdr:sp>
        </mc:Choice>
        <mc:Fallback/>
      </mc:AlternateContent>
      <xdr:sp macro="" textlink="">
        <xdr:nvSpPr>
          <xdr:cNvPr id="26" name="ZoneTexte 25">
            <a:extLst>
              <a:ext uri="{FF2B5EF4-FFF2-40B4-BE49-F238E27FC236}">
                <a16:creationId xmlns:a16="http://schemas.microsoft.com/office/drawing/2014/main" id="{00000000-0008-0000-0800-00001A000000}"/>
              </a:ext>
            </a:extLst>
          </xdr:cNvPr>
          <xdr:cNvSpPr txBox="1"/>
        </xdr:nvSpPr>
        <xdr:spPr>
          <a:xfrm>
            <a:off x="571500" y="14585156"/>
            <a:ext cx="1220196" cy="264816"/>
          </a:xfrm>
          <a:prstGeom prst="rect">
            <a:avLst/>
          </a:prstGeom>
          <a:noFill/>
          <a:ln w="12700" cap="flat">
            <a:noFill/>
            <a:miter lim="400000"/>
          </a:ln>
          <a:effectLst/>
          <a:sp3d/>
        </xdr:spPr>
        <xdr:style>
          <a:lnRef idx="0">
            <a:scrgbClr r="0" g="0" b="0"/>
          </a:lnRef>
          <a:fillRef idx="0">
            <a:scrgbClr r="0" g="0" b="0"/>
          </a:fillRef>
          <a:effectRef idx="0">
            <a:scrgbClr r="0" g="0" b="0"/>
          </a:effectRef>
          <a:fontRef idx="none"/>
        </xdr:style>
        <xdr:txBody>
          <a:bodyPr rot="0" spcFirstLastPara="1" vertOverflow="clip" horzOverflow="clip" vert="horz" wrap="square" lIns="50800" tIns="50800" rIns="50800" bIns="50800" numCol="1" spcCol="38100" rtlCol="0" anchor="t">
            <a:spAutoFit/>
          </a:bodyPr>
          <a:lstStyle/>
          <a:p>
            <a:pPr marL="0" marR="0" indent="0" algn="ctr" defTabSz="914400" rtl="0" fontAlgn="auto" latinLnBrk="0" hangingPunct="0">
              <a:lnSpc>
                <a:spcPct val="100000"/>
              </a:lnSpc>
              <a:spcBef>
                <a:spcPts val="0"/>
              </a:spcBef>
              <a:spcAft>
                <a:spcPts val="0"/>
              </a:spcAft>
              <a:buClrTx/>
              <a:buSzTx/>
              <a:buFontTx/>
              <a:buNone/>
              <a:tabLst/>
            </a:pPr>
            <a:r>
              <a:rPr kumimoji="0" lang="fr-FR" sz="1100" b="0" i="0" u="none" strike="noStrike" cap="none" spc="0" normalizeH="0" baseline="0">
                <a:ln>
                  <a:noFill/>
                </a:ln>
                <a:solidFill>
                  <a:srgbClr val="000000"/>
                </a:solidFill>
                <a:effectLst/>
                <a:uFillTx/>
                <a:latin typeface="+mn-lt"/>
                <a:ea typeface="+mn-ea"/>
                <a:cs typeface="+mn-cs"/>
                <a:sym typeface="Helvetica Neue"/>
              </a:rPr>
              <a:t>Pondération : 2</a:t>
            </a:r>
          </a:p>
        </xdr:txBody>
      </xdr:sp>
    </xdr:grp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415881</xdr:colOff>
      <xdr:row>5</xdr:row>
      <xdr:rowOff>201232</xdr:rowOff>
    </xdr:from>
    <xdr:to>
      <xdr:col>0</xdr:col>
      <xdr:colOff>1939730</xdr:colOff>
      <xdr:row>5</xdr:row>
      <xdr:rowOff>1288475</xdr:rowOff>
    </xdr:to>
    <xdr:grpSp>
      <xdr:nvGrpSpPr>
        <xdr:cNvPr id="2" name="Groupe 1">
          <a:extLst>
            <a:ext uri="{FF2B5EF4-FFF2-40B4-BE49-F238E27FC236}">
              <a16:creationId xmlns:a16="http://schemas.microsoft.com/office/drawing/2014/main" id="{00000000-0008-0000-0900-000002000000}"/>
            </a:ext>
          </a:extLst>
        </xdr:cNvPr>
        <xdr:cNvGrpSpPr/>
      </xdr:nvGrpSpPr>
      <xdr:grpSpPr>
        <a:xfrm>
          <a:off x="415881" y="2864704"/>
          <a:ext cx="1523849" cy="1087243"/>
          <a:chOff x="369094" y="13811250"/>
          <a:chExt cx="1523849" cy="1095375"/>
        </a:xfrm>
      </xdr:grpSpPr>
      <xdr:sp macro="" textlink="">
        <xdr:nvSpPr>
          <xdr:cNvPr id="3" name="Rectangle 2">
            <a:extLst>
              <a:ext uri="{FF2B5EF4-FFF2-40B4-BE49-F238E27FC236}">
                <a16:creationId xmlns:a16="http://schemas.microsoft.com/office/drawing/2014/main" id="{00000000-0008-0000-0900-000003000000}"/>
              </a:ext>
            </a:extLst>
          </xdr:cNvPr>
          <xdr:cNvSpPr/>
        </xdr:nvSpPr>
        <xdr:spPr>
          <a:xfrm>
            <a:off x="369094" y="13811250"/>
            <a:ext cx="1523849" cy="1095375"/>
          </a:xfrm>
          <a:prstGeom prst="rect">
            <a:avLst/>
          </a:prstGeom>
          <a:solidFill>
            <a:schemeClr val="accent5">
              <a:lumMod val="20000"/>
              <a:lumOff val="80000"/>
            </a:schemeClr>
          </a:solidFill>
          <a:ln w="25400" cap="flat">
            <a:solidFill>
              <a:schemeClr val="accent5">
                <a:lumMod val="20000"/>
                <a:lumOff val="80000"/>
              </a:schemeClr>
            </a:solidFill>
            <a:prstDash val="solid"/>
            <a:round/>
          </a:ln>
          <a:effectLst/>
          <a:sp3d/>
        </xdr:spPr>
        <xdr:style>
          <a:lnRef idx="0">
            <a:scrgbClr r="0" g="0" b="0"/>
          </a:lnRef>
          <a:fillRef idx="0">
            <a:scrgbClr r="0" g="0" b="0"/>
          </a:fillRef>
          <a:effectRef idx="0">
            <a:scrgbClr r="0" g="0" b="0"/>
          </a:effectRef>
          <a:fontRef idx="none"/>
        </xdr:style>
        <xdr:txBody>
          <a:bodyPr rot="0" spcFirstLastPara="1" vertOverflow="overflow" horzOverflow="overflow" vert="horz" wrap="square" lIns="50800" tIns="50800" rIns="50800" bIns="50800" numCol="1" spcCol="38100" rtlCol="0" anchor="ctr">
            <a:noAutofit/>
          </a:bodyPr>
          <a:lstStyle/>
          <a:p>
            <a:pPr marL="0" marR="0" indent="0" algn="l" defTabSz="914400" rtl="0" fontAlgn="auto" latinLnBrk="0" hangingPunct="0">
              <a:lnSpc>
                <a:spcPct val="100000"/>
              </a:lnSpc>
              <a:spcBef>
                <a:spcPts val="0"/>
              </a:spcBef>
              <a:spcAft>
                <a:spcPts val="0"/>
              </a:spcAft>
              <a:buClrTx/>
              <a:buSzTx/>
              <a:buFontTx/>
              <a:buNone/>
              <a:tabLst/>
            </a:pPr>
            <a:endParaRPr kumimoji="0" lang="fr-FR" sz="1100" b="0" i="0" u="none" strike="noStrike" cap="none" spc="0" normalizeH="0" baseline="0">
              <a:ln>
                <a:noFill/>
              </a:ln>
              <a:solidFill>
                <a:srgbClr val="000000"/>
              </a:solidFill>
              <a:effectLst/>
              <a:uFillTx/>
              <a:latin typeface="+mn-lt"/>
              <a:ea typeface="+mn-ea"/>
              <a:cs typeface="+mn-cs"/>
              <a:sym typeface="Helvetica Neue"/>
            </a:endParaRPr>
          </a:p>
        </xdr:txBody>
      </xdr:sp>
      <xdr:sp macro="" textlink="">
        <xdr:nvSpPr>
          <xdr:cNvPr id="4" name="ZoneTexte 3">
            <a:extLst>
              <a:ext uri="{FF2B5EF4-FFF2-40B4-BE49-F238E27FC236}">
                <a16:creationId xmlns:a16="http://schemas.microsoft.com/office/drawing/2014/main" id="{00000000-0008-0000-0900-000004000000}"/>
              </a:ext>
            </a:extLst>
          </xdr:cNvPr>
          <xdr:cNvSpPr txBox="1"/>
        </xdr:nvSpPr>
        <xdr:spPr>
          <a:xfrm>
            <a:off x="543307" y="13903312"/>
            <a:ext cx="1220196" cy="330855"/>
          </a:xfrm>
          <a:prstGeom prst="rect">
            <a:avLst/>
          </a:prstGeom>
          <a:noFill/>
          <a:ln w="12700" cap="flat">
            <a:noFill/>
            <a:miter lim="400000"/>
          </a:ln>
          <a:effectLst/>
          <a:sp3d/>
        </xdr:spPr>
        <xdr:style>
          <a:lnRef idx="0">
            <a:scrgbClr r="0" g="0" b="0"/>
          </a:lnRef>
          <a:fillRef idx="0">
            <a:scrgbClr r="0" g="0" b="0"/>
          </a:fillRef>
          <a:effectRef idx="0">
            <a:scrgbClr r="0" g="0" b="0"/>
          </a:effectRef>
          <a:fontRef idx="none"/>
        </xdr:style>
        <xdr:txBody>
          <a:bodyPr rot="0" spcFirstLastPara="1" vertOverflow="clip" horzOverflow="clip" vert="horz" wrap="square" lIns="50800" tIns="50800" rIns="50800" bIns="50800" numCol="1" spcCol="38100" rtlCol="0" anchor="t">
            <a:noAutofit/>
          </a:bodyPr>
          <a:lstStyle/>
          <a:p>
            <a:pPr marL="0" marR="0" indent="0" algn="ctr" defTabSz="914400" rtl="0" fontAlgn="auto" latinLnBrk="0" hangingPunct="0">
              <a:lnSpc>
                <a:spcPct val="100000"/>
              </a:lnSpc>
              <a:spcBef>
                <a:spcPts val="0"/>
              </a:spcBef>
              <a:spcAft>
                <a:spcPts val="0"/>
              </a:spcAft>
              <a:buClrTx/>
              <a:buSzTx/>
              <a:buFontTx/>
              <a:buNone/>
              <a:tabLst/>
            </a:pPr>
            <a:r>
              <a:rPr kumimoji="0" lang="fr-FR" sz="1100" b="1" i="0" u="none" strike="noStrike" cap="none" spc="0" normalizeH="0" baseline="0">
                <a:ln>
                  <a:noFill/>
                </a:ln>
                <a:solidFill>
                  <a:srgbClr val="000000"/>
                </a:solidFill>
                <a:effectLst/>
                <a:uFillTx/>
                <a:latin typeface="+mn-lt"/>
                <a:ea typeface="+mn-ea"/>
                <a:cs typeface="+mn-cs"/>
                <a:sym typeface="Helvetica Neue"/>
              </a:rPr>
              <a:t>Notation</a:t>
            </a:r>
          </a:p>
        </xdr:txBody>
      </xdr:sp>
      <mc:AlternateContent xmlns:mc="http://schemas.openxmlformats.org/markup-compatibility/2006">
        <mc:Choice xmlns:a14="http://schemas.microsoft.com/office/drawing/2010/main" Requires="a14">
          <xdr:sp macro="" textlink="">
            <xdr:nvSpPr>
              <xdr:cNvPr id="16385" name="Drop Down 1" hidden="1">
                <a:extLst>
                  <a:ext uri="{63B3BB69-23CF-44E3-9099-C40C66FF867C}">
                    <a14:compatExt spid="_x0000_s16385"/>
                  </a:ext>
                  <a:ext uri="{FF2B5EF4-FFF2-40B4-BE49-F238E27FC236}">
                    <a16:creationId xmlns:a16="http://schemas.microsoft.com/office/drawing/2014/main" id="{00000000-0008-0000-0900-000001400000}"/>
                  </a:ext>
                </a:extLst>
              </xdr:cNvPr>
              <xdr:cNvSpPr/>
            </xdr:nvSpPr>
            <xdr:spPr bwMode="auto">
              <a:xfrm>
                <a:off x="503502" y="14211300"/>
                <a:ext cx="1276350" cy="323850"/>
              </a:xfrm>
              <a:prstGeom prst="rect">
                <a:avLst/>
              </a:prstGeom>
              <a:noFill/>
              <a:ln>
                <a:noFill/>
              </a:ln>
              <a:extLst>
                <a:ext uri="{91240B29-F687-4F45-9708-019B960494DF}">
                  <a14:hiddenLine w="9525">
                    <a:noFill/>
                    <a:miter lim="800000"/>
                    <a:headEnd/>
                    <a:tailEnd/>
                  </a14:hiddenLine>
                </a:ext>
              </a:extLst>
            </xdr:spPr>
          </xdr:sp>
        </mc:Choice>
        <mc:Fallback/>
      </mc:AlternateContent>
      <xdr:sp macro="" textlink="">
        <xdr:nvSpPr>
          <xdr:cNvPr id="6" name="ZoneTexte 5">
            <a:extLst>
              <a:ext uri="{FF2B5EF4-FFF2-40B4-BE49-F238E27FC236}">
                <a16:creationId xmlns:a16="http://schemas.microsoft.com/office/drawing/2014/main" id="{00000000-0008-0000-0900-000006000000}"/>
              </a:ext>
            </a:extLst>
          </xdr:cNvPr>
          <xdr:cNvSpPr txBox="1"/>
        </xdr:nvSpPr>
        <xdr:spPr>
          <a:xfrm>
            <a:off x="571500" y="14585156"/>
            <a:ext cx="1220196" cy="264816"/>
          </a:xfrm>
          <a:prstGeom prst="rect">
            <a:avLst/>
          </a:prstGeom>
          <a:noFill/>
          <a:ln w="12700" cap="flat">
            <a:noFill/>
            <a:miter lim="400000"/>
          </a:ln>
          <a:effectLst/>
          <a:sp3d/>
        </xdr:spPr>
        <xdr:style>
          <a:lnRef idx="0">
            <a:scrgbClr r="0" g="0" b="0"/>
          </a:lnRef>
          <a:fillRef idx="0">
            <a:scrgbClr r="0" g="0" b="0"/>
          </a:fillRef>
          <a:effectRef idx="0">
            <a:scrgbClr r="0" g="0" b="0"/>
          </a:effectRef>
          <a:fontRef idx="none"/>
        </xdr:style>
        <xdr:txBody>
          <a:bodyPr rot="0" spcFirstLastPara="1" vertOverflow="clip" horzOverflow="clip" vert="horz" wrap="square" lIns="50800" tIns="50800" rIns="50800" bIns="50800" numCol="1" spcCol="38100" rtlCol="0" anchor="t">
            <a:spAutoFit/>
          </a:bodyPr>
          <a:lstStyle/>
          <a:p>
            <a:pPr marL="0" marR="0" indent="0" algn="ctr" defTabSz="914400" rtl="0" fontAlgn="auto" latinLnBrk="0" hangingPunct="0">
              <a:lnSpc>
                <a:spcPct val="100000"/>
              </a:lnSpc>
              <a:spcBef>
                <a:spcPts val="0"/>
              </a:spcBef>
              <a:spcAft>
                <a:spcPts val="0"/>
              </a:spcAft>
              <a:buClrTx/>
              <a:buSzTx/>
              <a:buFontTx/>
              <a:buNone/>
              <a:tabLst/>
            </a:pPr>
            <a:r>
              <a:rPr kumimoji="0" lang="fr-FR" sz="1100" b="0" i="0" u="none" strike="noStrike" cap="none" spc="0" normalizeH="0" baseline="0">
                <a:ln>
                  <a:noFill/>
                </a:ln>
                <a:solidFill>
                  <a:srgbClr val="000000"/>
                </a:solidFill>
                <a:effectLst/>
                <a:uFillTx/>
                <a:latin typeface="+mn-lt"/>
                <a:ea typeface="+mn-ea"/>
                <a:cs typeface="+mn-cs"/>
                <a:sym typeface="Helvetica Neue"/>
              </a:rPr>
              <a:t>Pondération : 2</a:t>
            </a:r>
          </a:p>
        </xdr:txBody>
      </xdr:sp>
    </xdr:grpSp>
    <xdr:clientData/>
  </xdr:twoCellAnchor>
  <xdr:twoCellAnchor>
    <xdr:from>
      <xdr:col>0</xdr:col>
      <xdr:colOff>482958</xdr:colOff>
      <xdr:row>8</xdr:row>
      <xdr:rowOff>1663520</xdr:rowOff>
    </xdr:from>
    <xdr:to>
      <xdr:col>0</xdr:col>
      <xdr:colOff>2006807</xdr:colOff>
      <xdr:row>8</xdr:row>
      <xdr:rowOff>2750763</xdr:rowOff>
    </xdr:to>
    <xdr:grpSp>
      <xdr:nvGrpSpPr>
        <xdr:cNvPr id="7" name="Groupe 6">
          <a:extLst>
            <a:ext uri="{FF2B5EF4-FFF2-40B4-BE49-F238E27FC236}">
              <a16:creationId xmlns:a16="http://schemas.microsoft.com/office/drawing/2014/main" id="{00000000-0008-0000-0900-000007000000}"/>
            </a:ext>
          </a:extLst>
        </xdr:cNvPr>
        <xdr:cNvGrpSpPr/>
      </xdr:nvGrpSpPr>
      <xdr:grpSpPr>
        <a:xfrm>
          <a:off x="482958" y="9477548"/>
          <a:ext cx="1523849" cy="1087243"/>
          <a:chOff x="369094" y="13811250"/>
          <a:chExt cx="1523849" cy="1095375"/>
        </a:xfrm>
      </xdr:grpSpPr>
      <xdr:sp macro="" textlink="">
        <xdr:nvSpPr>
          <xdr:cNvPr id="8" name="Rectangle 7">
            <a:extLst>
              <a:ext uri="{FF2B5EF4-FFF2-40B4-BE49-F238E27FC236}">
                <a16:creationId xmlns:a16="http://schemas.microsoft.com/office/drawing/2014/main" id="{00000000-0008-0000-0900-000008000000}"/>
              </a:ext>
            </a:extLst>
          </xdr:cNvPr>
          <xdr:cNvSpPr/>
        </xdr:nvSpPr>
        <xdr:spPr>
          <a:xfrm>
            <a:off x="369094" y="13811250"/>
            <a:ext cx="1523849" cy="1095375"/>
          </a:xfrm>
          <a:prstGeom prst="rect">
            <a:avLst/>
          </a:prstGeom>
          <a:solidFill>
            <a:schemeClr val="accent5">
              <a:lumMod val="20000"/>
              <a:lumOff val="80000"/>
            </a:schemeClr>
          </a:solidFill>
          <a:ln w="25400" cap="flat">
            <a:solidFill>
              <a:schemeClr val="accent5">
                <a:lumMod val="20000"/>
                <a:lumOff val="80000"/>
              </a:schemeClr>
            </a:solidFill>
            <a:prstDash val="solid"/>
            <a:round/>
          </a:ln>
          <a:effectLst/>
          <a:sp3d/>
        </xdr:spPr>
        <xdr:style>
          <a:lnRef idx="0">
            <a:scrgbClr r="0" g="0" b="0"/>
          </a:lnRef>
          <a:fillRef idx="0">
            <a:scrgbClr r="0" g="0" b="0"/>
          </a:fillRef>
          <a:effectRef idx="0">
            <a:scrgbClr r="0" g="0" b="0"/>
          </a:effectRef>
          <a:fontRef idx="none"/>
        </xdr:style>
        <xdr:txBody>
          <a:bodyPr rot="0" spcFirstLastPara="1" vertOverflow="overflow" horzOverflow="overflow" vert="horz" wrap="square" lIns="50800" tIns="50800" rIns="50800" bIns="50800" numCol="1" spcCol="38100" rtlCol="0" anchor="ctr">
            <a:noAutofit/>
          </a:bodyPr>
          <a:lstStyle/>
          <a:p>
            <a:pPr marL="0" marR="0" indent="0" algn="l" defTabSz="914400" rtl="0" fontAlgn="auto" latinLnBrk="0" hangingPunct="0">
              <a:lnSpc>
                <a:spcPct val="100000"/>
              </a:lnSpc>
              <a:spcBef>
                <a:spcPts val="0"/>
              </a:spcBef>
              <a:spcAft>
                <a:spcPts val="0"/>
              </a:spcAft>
              <a:buClrTx/>
              <a:buSzTx/>
              <a:buFontTx/>
              <a:buNone/>
              <a:tabLst/>
            </a:pPr>
            <a:endParaRPr kumimoji="0" lang="fr-FR" sz="1100" b="0" i="0" u="none" strike="noStrike" cap="none" spc="0" normalizeH="0" baseline="0">
              <a:ln>
                <a:noFill/>
              </a:ln>
              <a:solidFill>
                <a:srgbClr val="000000"/>
              </a:solidFill>
              <a:effectLst/>
              <a:uFillTx/>
              <a:latin typeface="+mn-lt"/>
              <a:ea typeface="+mn-ea"/>
              <a:cs typeface="+mn-cs"/>
              <a:sym typeface="Helvetica Neue"/>
            </a:endParaRPr>
          </a:p>
        </xdr:txBody>
      </xdr:sp>
      <xdr:sp macro="" textlink="">
        <xdr:nvSpPr>
          <xdr:cNvPr id="9" name="ZoneTexte 8">
            <a:extLst>
              <a:ext uri="{FF2B5EF4-FFF2-40B4-BE49-F238E27FC236}">
                <a16:creationId xmlns:a16="http://schemas.microsoft.com/office/drawing/2014/main" id="{00000000-0008-0000-0900-000009000000}"/>
              </a:ext>
            </a:extLst>
          </xdr:cNvPr>
          <xdr:cNvSpPr txBox="1"/>
        </xdr:nvSpPr>
        <xdr:spPr>
          <a:xfrm>
            <a:off x="543307" y="13903312"/>
            <a:ext cx="1220196" cy="330855"/>
          </a:xfrm>
          <a:prstGeom prst="rect">
            <a:avLst/>
          </a:prstGeom>
          <a:noFill/>
          <a:ln w="12700" cap="flat">
            <a:noFill/>
            <a:miter lim="400000"/>
          </a:ln>
          <a:effectLst/>
          <a:sp3d/>
        </xdr:spPr>
        <xdr:style>
          <a:lnRef idx="0">
            <a:scrgbClr r="0" g="0" b="0"/>
          </a:lnRef>
          <a:fillRef idx="0">
            <a:scrgbClr r="0" g="0" b="0"/>
          </a:fillRef>
          <a:effectRef idx="0">
            <a:scrgbClr r="0" g="0" b="0"/>
          </a:effectRef>
          <a:fontRef idx="none"/>
        </xdr:style>
        <xdr:txBody>
          <a:bodyPr rot="0" spcFirstLastPara="1" vertOverflow="clip" horzOverflow="clip" vert="horz" wrap="square" lIns="50800" tIns="50800" rIns="50800" bIns="50800" numCol="1" spcCol="38100" rtlCol="0" anchor="t">
            <a:noAutofit/>
          </a:bodyPr>
          <a:lstStyle/>
          <a:p>
            <a:pPr marL="0" marR="0" indent="0" algn="ctr" defTabSz="914400" rtl="0" fontAlgn="auto" latinLnBrk="0" hangingPunct="0">
              <a:lnSpc>
                <a:spcPct val="100000"/>
              </a:lnSpc>
              <a:spcBef>
                <a:spcPts val="0"/>
              </a:spcBef>
              <a:spcAft>
                <a:spcPts val="0"/>
              </a:spcAft>
              <a:buClrTx/>
              <a:buSzTx/>
              <a:buFontTx/>
              <a:buNone/>
              <a:tabLst/>
            </a:pPr>
            <a:r>
              <a:rPr kumimoji="0" lang="fr-FR" sz="1100" b="1" i="0" u="none" strike="noStrike" cap="none" spc="0" normalizeH="0" baseline="0">
                <a:ln>
                  <a:noFill/>
                </a:ln>
                <a:solidFill>
                  <a:srgbClr val="000000"/>
                </a:solidFill>
                <a:effectLst/>
                <a:uFillTx/>
                <a:latin typeface="+mn-lt"/>
                <a:ea typeface="+mn-ea"/>
                <a:cs typeface="+mn-cs"/>
                <a:sym typeface="Helvetica Neue"/>
              </a:rPr>
              <a:t>Notation</a:t>
            </a:r>
          </a:p>
        </xdr:txBody>
      </xdr:sp>
      <mc:AlternateContent xmlns:mc="http://schemas.openxmlformats.org/markup-compatibility/2006">
        <mc:Choice xmlns:a14="http://schemas.microsoft.com/office/drawing/2010/main" Requires="a14">
          <xdr:sp macro="" textlink="">
            <xdr:nvSpPr>
              <xdr:cNvPr id="16386" name="Drop Down 2" hidden="1">
                <a:extLst>
                  <a:ext uri="{63B3BB69-23CF-44E3-9099-C40C66FF867C}">
                    <a14:compatExt spid="_x0000_s16386"/>
                  </a:ext>
                  <a:ext uri="{FF2B5EF4-FFF2-40B4-BE49-F238E27FC236}">
                    <a16:creationId xmlns:a16="http://schemas.microsoft.com/office/drawing/2014/main" id="{00000000-0008-0000-0900-000002400000}"/>
                  </a:ext>
                </a:extLst>
              </xdr:cNvPr>
              <xdr:cNvSpPr/>
            </xdr:nvSpPr>
            <xdr:spPr bwMode="auto">
              <a:xfrm>
                <a:off x="503502" y="14211300"/>
                <a:ext cx="1276350" cy="323850"/>
              </a:xfrm>
              <a:prstGeom prst="rect">
                <a:avLst/>
              </a:prstGeom>
              <a:noFill/>
              <a:ln>
                <a:noFill/>
              </a:ln>
              <a:extLst>
                <a:ext uri="{91240B29-F687-4F45-9708-019B960494DF}">
                  <a14:hiddenLine w="9525">
                    <a:noFill/>
                    <a:miter lim="800000"/>
                    <a:headEnd/>
                    <a:tailEnd/>
                  </a14:hiddenLine>
                </a:ext>
              </a:extLst>
            </xdr:spPr>
          </xdr:sp>
        </mc:Choice>
        <mc:Fallback/>
      </mc:AlternateContent>
      <xdr:sp macro="" textlink="">
        <xdr:nvSpPr>
          <xdr:cNvPr id="11" name="ZoneTexte 10">
            <a:extLst>
              <a:ext uri="{FF2B5EF4-FFF2-40B4-BE49-F238E27FC236}">
                <a16:creationId xmlns:a16="http://schemas.microsoft.com/office/drawing/2014/main" id="{00000000-0008-0000-0900-00000B000000}"/>
              </a:ext>
            </a:extLst>
          </xdr:cNvPr>
          <xdr:cNvSpPr txBox="1"/>
        </xdr:nvSpPr>
        <xdr:spPr>
          <a:xfrm>
            <a:off x="571500" y="14585156"/>
            <a:ext cx="1220196" cy="264816"/>
          </a:xfrm>
          <a:prstGeom prst="rect">
            <a:avLst/>
          </a:prstGeom>
          <a:noFill/>
          <a:ln w="12700" cap="flat">
            <a:noFill/>
            <a:miter lim="400000"/>
          </a:ln>
          <a:effectLst/>
          <a:sp3d/>
        </xdr:spPr>
        <xdr:style>
          <a:lnRef idx="0">
            <a:scrgbClr r="0" g="0" b="0"/>
          </a:lnRef>
          <a:fillRef idx="0">
            <a:scrgbClr r="0" g="0" b="0"/>
          </a:fillRef>
          <a:effectRef idx="0">
            <a:scrgbClr r="0" g="0" b="0"/>
          </a:effectRef>
          <a:fontRef idx="none"/>
        </xdr:style>
        <xdr:txBody>
          <a:bodyPr rot="0" spcFirstLastPara="1" vertOverflow="clip" horzOverflow="clip" vert="horz" wrap="square" lIns="50800" tIns="50800" rIns="50800" bIns="50800" numCol="1" spcCol="38100" rtlCol="0" anchor="t">
            <a:spAutoFit/>
          </a:bodyPr>
          <a:lstStyle/>
          <a:p>
            <a:pPr marL="0" marR="0" indent="0" algn="ctr" defTabSz="914400" rtl="0" fontAlgn="auto" latinLnBrk="0" hangingPunct="0">
              <a:lnSpc>
                <a:spcPct val="100000"/>
              </a:lnSpc>
              <a:spcBef>
                <a:spcPts val="0"/>
              </a:spcBef>
              <a:spcAft>
                <a:spcPts val="0"/>
              </a:spcAft>
              <a:buClrTx/>
              <a:buSzTx/>
              <a:buFontTx/>
              <a:buNone/>
              <a:tabLst/>
            </a:pPr>
            <a:r>
              <a:rPr kumimoji="0" lang="fr-FR" sz="1100" b="0" i="0" u="none" strike="noStrike" cap="none" spc="0" normalizeH="0" baseline="0">
                <a:ln>
                  <a:noFill/>
                </a:ln>
                <a:solidFill>
                  <a:srgbClr val="000000"/>
                </a:solidFill>
                <a:effectLst/>
                <a:uFillTx/>
                <a:latin typeface="+mn-lt"/>
                <a:ea typeface="+mn-ea"/>
                <a:cs typeface="+mn-cs"/>
                <a:sym typeface="Helvetica Neue"/>
              </a:rPr>
              <a:t>Pondération : 1</a:t>
            </a:r>
          </a:p>
        </xdr:txBody>
      </xdr:sp>
    </xdr:grpSp>
    <xdr:clientData/>
  </xdr:twoCellAnchor>
  <xdr:twoCellAnchor>
    <xdr:from>
      <xdr:col>0</xdr:col>
      <xdr:colOff>482958</xdr:colOff>
      <xdr:row>18</xdr:row>
      <xdr:rowOff>550035</xdr:rowOff>
    </xdr:from>
    <xdr:to>
      <xdr:col>0</xdr:col>
      <xdr:colOff>2006807</xdr:colOff>
      <xdr:row>19</xdr:row>
      <xdr:rowOff>845764</xdr:rowOff>
    </xdr:to>
    <xdr:grpSp>
      <xdr:nvGrpSpPr>
        <xdr:cNvPr id="12" name="Groupe 11">
          <a:extLst>
            <a:ext uri="{FF2B5EF4-FFF2-40B4-BE49-F238E27FC236}">
              <a16:creationId xmlns:a16="http://schemas.microsoft.com/office/drawing/2014/main" id="{00000000-0008-0000-0900-00000C000000}"/>
            </a:ext>
          </a:extLst>
        </xdr:cNvPr>
        <xdr:cNvGrpSpPr/>
      </xdr:nvGrpSpPr>
      <xdr:grpSpPr>
        <a:xfrm>
          <a:off x="482958" y="19300174"/>
          <a:ext cx="1523849" cy="1089479"/>
          <a:chOff x="369094" y="13811250"/>
          <a:chExt cx="1523849" cy="1095375"/>
        </a:xfrm>
      </xdr:grpSpPr>
      <xdr:sp macro="" textlink="">
        <xdr:nvSpPr>
          <xdr:cNvPr id="13" name="Rectangle 12">
            <a:extLst>
              <a:ext uri="{FF2B5EF4-FFF2-40B4-BE49-F238E27FC236}">
                <a16:creationId xmlns:a16="http://schemas.microsoft.com/office/drawing/2014/main" id="{00000000-0008-0000-0900-00000D000000}"/>
              </a:ext>
            </a:extLst>
          </xdr:cNvPr>
          <xdr:cNvSpPr/>
        </xdr:nvSpPr>
        <xdr:spPr>
          <a:xfrm>
            <a:off x="369094" y="13811250"/>
            <a:ext cx="1523849" cy="1095375"/>
          </a:xfrm>
          <a:prstGeom prst="rect">
            <a:avLst/>
          </a:prstGeom>
          <a:solidFill>
            <a:schemeClr val="accent5">
              <a:lumMod val="20000"/>
              <a:lumOff val="80000"/>
            </a:schemeClr>
          </a:solidFill>
          <a:ln w="25400" cap="flat">
            <a:solidFill>
              <a:schemeClr val="accent5">
                <a:lumMod val="20000"/>
                <a:lumOff val="80000"/>
              </a:schemeClr>
            </a:solidFill>
            <a:prstDash val="solid"/>
            <a:round/>
          </a:ln>
          <a:effectLst/>
          <a:sp3d/>
        </xdr:spPr>
        <xdr:style>
          <a:lnRef idx="0">
            <a:scrgbClr r="0" g="0" b="0"/>
          </a:lnRef>
          <a:fillRef idx="0">
            <a:scrgbClr r="0" g="0" b="0"/>
          </a:fillRef>
          <a:effectRef idx="0">
            <a:scrgbClr r="0" g="0" b="0"/>
          </a:effectRef>
          <a:fontRef idx="none"/>
        </xdr:style>
        <xdr:txBody>
          <a:bodyPr rot="0" spcFirstLastPara="1" vertOverflow="overflow" horzOverflow="overflow" vert="horz" wrap="square" lIns="50800" tIns="50800" rIns="50800" bIns="50800" numCol="1" spcCol="38100" rtlCol="0" anchor="ctr">
            <a:noAutofit/>
          </a:bodyPr>
          <a:lstStyle/>
          <a:p>
            <a:pPr marL="0" marR="0" indent="0" algn="l" defTabSz="914400" rtl="0" fontAlgn="auto" latinLnBrk="0" hangingPunct="0">
              <a:lnSpc>
                <a:spcPct val="100000"/>
              </a:lnSpc>
              <a:spcBef>
                <a:spcPts val="0"/>
              </a:spcBef>
              <a:spcAft>
                <a:spcPts val="0"/>
              </a:spcAft>
              <a:buClrTx/>
              <a:buSzTx/>
              <a:buFontTx/>
              <a:buNone/>
              <a:tabLst/>
            </a:pPr>
            <a:endParaRPr kumimoji="0" lang="fr-FR" sz="1100" b="0" i="0" u="none" strike="noStrike" cap="none" spc="0" normalizeH="0" baseline="0">
              <a:ln>
                <a:noFill/>
              </a:ln>
              <a:solidFill>
                <a:srgbClr val="000000"/>
              </a:solidFill>
              <a:effectLst/>
              <a:uFillTx/>
              <a:latin typeface="+mn-lt"/>
              <a:ea typeface="+mn-ea"/>
              <a:cs typeface="+mn-cs"/>
              <a:sym typeface="Helvetica Neue"/>
            </a:endParaRPr>
          </a:p>
        </xdr:txBody>
      </xdr:sp>
      <xdr:sp macro="" textlink="">
        <xdr:nvSpPr>
          <xdr:cNvPr id="14" name="ZoneTexte 13">
            <a:extLst>
              <a:ext uri="{FF2B5EF4-FFF2-40B4-BE49-F238E27FC236}">
                <a16:creationId xmlns:a16="http://schemas.microsoft.com/office/drawing/2014/main" id="{00000000-0008-0000-0900-00000E000000}"/>
              </a:ext>
            </a:extLst>
          </xdr:cNvPr>
          <xdr:cNvSpPr txBox="1"/>
        </xdr:nvSpPr>
        <xdr:spPr>
          <a:xfrm>
            <a:off x="543307" y="13903312"/>
            <a:ext cx="1220196" cy="330855"/>
          </a:xfrm>
          <a:prstGeom prst="rect">
            <a:avLst/>
          </a:prstGeom>
          <a:noFill/>
          <a:ln w="12700" cap="flat">
            <a:noFill/>
            <a:miter lim="400000"/>
          </a:ln>
          <a:effectLst/>
          <a:sp3d/>
        </xdr:spPr>
        <xdr:style>
          <a:lnRef idx="0">
            <a:scrgbClr r="0" g="0" b="0"/>
          </a:lnRef>
          <a:fillRef idx="0">
            <a:scrgbClr r="0" g="0" b="0"/>
          </a:fillRef>
          <a:effectRef idx="0">
            <a:scrgbClr r="0" g="0" b="0"/>
          </a:effectRef>
          <a:fontRef idx="none"/>
        </xdr:style>
        <xdr:txBody>
          <a:bodyPr rot="0" spcFirstLastPara="1" vertOverflow="clip" horzOverflow="clip" vert="horz" wrap="square" lIns="50800" tIns="50800" rIns="50800" bIns="50800" numCol="1" spcCol="38100" rtlCol="0" anchor="t">
            <a:noAutofit/>
          </a:bodyPr>
          <a:lstStyle/>
          <a:p>
            <a:pPr marL="0" marR="0" indent="0" algn="ctr" defTabSz="914400" rtl="0" fontAlgn="auto" latinLnBrk="0" hangingPunct="0">
              <a:lnSpc>
                <a:spcPct val="100000"/>
              </a:lnSpc>
              <a:spcBef>
                <a:spcPts val="0"/>
              </a:spcBef>
              <a:spcAft>
                <a:spcPts val="0"/>
              </a:spcAft>
              <a:buClrTx/>
              <a:buSzTx/>
              <a:buFontTx/>
              <a:buNone/>
              <a:tabLst/>
            </a:pPr>
            <a:r>
              <a:rPr kumimoji="0" lang="fr-FR" sz="1100" b="1" i="0" u="none" strike="noStrike" cap="none" spc="0" normalizeH="0" baseline="0">
                <a:ln>
                  <a:noFill/>
                </a:ln>
                <a:solidFill>
                  <a:srgbClr val="000000"/>
                </a:solidFill>
                <a:effectLst/>
                <a:uFillTx/>
                <a:latin typeface="+mn-lt"/>
                <a:ea typeface="+mn-ea"/>
                <a:cs typeface="+mn-cs"/>
                <a:sym typeface="Helvetica Neue"/>
              </a:rPr>
              <a:t>Notation</a:t>
            </a:r>
          </a:p>
        </xdr:txBody>
      </xdr:sp>
      <mc:AlternateContent xmlns:mc="http://schemas.openxmlformats.org/markup-compatibility/2006">
        <mc:Choice xmlns:a14="http://schemas.microsoft.com/office/drawing/2010/main" Requires="a14">
          <xdr:sp macro="" textlink="">
            <xdr:nvSpPr>
              <xdr:cNvPr id="16387" name="Drop Down 3" hidden="1">
                <a:extLst>
                  <a:ext uri="{63B3BB69-23CF-44E3-9099-C40C66FF867C}">
                    <a14:compatExt spid="_x0000_s16387"/>
                  </a:ext>
                  <a:ext uri="{FF2B5EF4-FFF2-40B4-BE49-F238E27FC236}">
                    <a16:creationId xmlns:a16="http://schemas.microsoft.com/office/drawing/2014/main" id="{00000000-0008-0000-0900-000003400000}"/>
                  </a:ext>
                </a:extLst>
              </xdr:cNvPr>
              <xdr:cNvSpPr/>
            </xdr:nvSpPr>
            <xdr:spPr bwMode="auto">
              <a:xfrm>
                <a:off x="503502" y="14211300"/>
                <a:ext cx="1276350" cy="323850"/>
              </a:xfrm>
              <a:prstGeom prst="rect">
                <a:avLst/>
              </a:prstGeom>
              <a:noFill/>
              <a:ln>
                <a:noFill/>
              </a:ln>
              <a:extLst>
                <a:ext uri="{91240B29-F687-4F45-9708-019B960494DF}">
                  <a14:hiddenLine w="9525">
                    <a:noFill/>
                    <a:miter lim="800000"/>
                    <a:headEnd/>
                    <a:tailEnd/>
                  </a14:hiddenLine>
                </a:ext>
              </a:extLst>
            </xdr:spPr>
          </xdr:sp>
        </mc:Choice>
        <mc:Fallback/>
      </mc:AlternateContent>
      <xdr:sp macro="" textlink="">
        <xdr:nvSpPr>
          <xdr:cNvPr id="16" name="ZoneTexte 15">
            <a:extLst>
              <a:ext uri="{FF2B5EF4-FFF2-40B4-BE49-F238E27FC236}">
                <a16:creationId xmlns:a16="http://schemas.microsoft.com/office/drawing/2014/main" id="{00000000-0008-0000-0900-000010000000}"/>
              </a:ext>
            </a:extLst>
          </xdr:cNvPr>
          <xdr:cNvSpPr txBox="1"/>
        </xdr:nvSpPr>
        <xdr:spPr>
          <a:xfrm>
            <a:off x="571500" y="14585156"/>
            <a:ext cx="1220196" cy="264816"/>
          </a:xfrm>
          <a:prstGeom prst="rect">
            <a:avLst/>
          </a:prstGeom>
          <a:noFill/>
          <a:ln w="12700" cap="flat">
            <a:noFill/>
            <a:miter lim="400000"/>
          </a:ln>
          <a:effectLst/>
          <a:sp3d/>
        </xdr:spPr>
        <xdr:style>
          <a:lnRef idx="0">
            <a:scrgbClr r="0" g="0" b="0"/>
          </a:lnRef>
          <a:fillRef idx="0">
            <a:scrgbClr r="0" g="0" b="0"/>
          </a:fillRef>
          <a:effectRef idx="0">
            <a:scrgbClr r="0" g="0" b="0"/>
          </a:effectRef>
          <a:fontRef idx="none"/>
        </xdr:style>
        <xdr:txBody>
          <a:bodyPr rot="0" spcFirstLastPara="1" vertOverflow="clip" horzOverflow="clip" vert="horz" wrap="square" lIns="50800" tIns="50800" rIns="50800" bIns="50800" numCol="1" spcCol="38100" rtlCol="0" anchor="t">
            <a:spAutoFit/>
          </a:bodyPr>
          <a:lstStyle/>
          <a:p>
            <a:pPr marL="0" marR="0" indent="0" algn="ctr" defTabSz="914400" rtl="0" fontAlgn="auto" latinLnBrk="0" hangingPunct="0">
              <a:lnSpc>
                <a:spcPct val="100000"/>
              </a:lnSpc>
              <a:spcBef>
                <a:spcPts val="0"/>
              </a:spcBef>
              <a:spcAft>
                <a:spcPts val="0"/>
              </a:spcAft>
              <a:buClrTx/>
              <a:buSzTx/>
              <a:buFontTx/>
              <a:buNone/>
              <a:tabLst/>
            </a:pPr>
            <a:r>
              <a:rPr kumimoji="0" lang="fr-FR" sz="1100" b="0" i="0" u="none" strike="noStrike" cap="none" spc="0" normalizeH="0" baseline="0">
                <a:ln>
                  <a:noFill/>
                </a:ln>
                <a:solidFill>
                  <a:srgbClr val="000000"/>
                </a:solidFill>
                <a:effectLst/>
                <a:uFillTx/>
                <a:latin typeface="+mn-lt"/>
                <a:ea typeface="+mn-ea"/>
                <a:cs typeface="+mn-cs"/>
                <a:sym typeface="Helvetica Neue"/>
              </a:rPr>
              <a:t>Pondération : 1</a:t>
            </a:r>
          </a:p>
        </xdr:txBody>
      </xdr:sp>
    </xdr:grpSp>
    <xdr:clientData/>
  </xdr:twoCellAnchor>
  <xdr:twoCellAnchor>
    <xdr:from>
      <xdr:col>0</xdr:col>
      <xdr:colOff>402464</xdr:colOff>
      <xdr:row>15</xdr:row>
      <xdr:rowOff>187818</xdr:rowOff>
    </xdr:from>
    <xdr:to>
      <xdr:col>0</xdr:col>
      <xdr:colOff>1926313</xdr:colOff>
      <xdr:row>15</xdr:row>
      <xdr:rowOff>1006163</xdr:rowOff>
    </xdr:to>
    <xdr:grpSp>
      <xdr:nvGrpSpPr>
        <xdr:cNvPr id="17" name="Groupe 16">
          <a:extLst>
            <a:ext uri="{FF2B5EF4-FFF2-40B4-BE49-F238E27FC236}">
              <a16:creationId xmlns:a16="http://schemas.microsoft.com/office/drawing/2014/main" id="{00000000-0008-0000-0900-000011000000}"/>
            </a:ext>
          </a:extLst>
        </xdr:cNvPr>
        <xdr:cNvGrpSpPr/>
      </xdr:nvGrpSpPr>
      <xdr:grpSpPr>
        <a:xfrm>
          <a:off x="402464" y="16045179"/>
          <a:ext cx="1523849" cy="818345"/>
          <a:chOff x="369094" y="13811250"/>
          <a:chExt cx="1523849" cy="1095375"/>
        </a:xfrm>
      </xdr:grpSpPr>
      <xdr:sp macro="" textlink="">
        <xdr:nvSpPr>
          <xdr:cNvPr id="18" name="Rectangle 17">
            <a:extLst>
              <a:ext uri="{FF2B5EF4-FFF2-40B4-BE49-F238E27FC236}">
                <a16:creationId xmlns:a16="http://schemas.microsoft.com/office/drawing/2014/main" id="{00000000-0008-0000-0900-000012000000}"/>
              </a:ext>
            </a:extLst>
          </xdr:cNvPr>
          <xdr:cNvSpPr/>
        </xdr:nvSpPr>
        <xdr:spPr>
          <a:xfrm>
            <a:off x="369094" y="13811250"/>
            <a:ext cx="1523849" cy="1095375"/>
          </a:xfrm>
          <a:prstGeom prst="rect">
            <a:avLst/>
          </a:prstGeom>
          <a:solidFill>
            <a:schemeClr val="accent5">
              <a:lumMod val="20000"/>
              <a:lumOff val="80000"/>
            </a:schemeClr>
          </a:solidFill>
          <a:ln w="25400" cap="flat">
            <a:solidFill>
              <a:schemeClr val="accent5">
                <a:lumMod val="20000"/>
                <a:lumOff val="80000"/>
              </a:schemeClr>
            </a:solidFill>
            <a:prstDash val="solid"/>
            <a:round/>
          </a:ln>
          <a:effectLst/>
          <a:sp3d/>
        </xdr:spPr>
        <xdr:style>
          <a:lnRef idx="0">
            <a:scrgbClr r="0" g="0" b="0"/>
          </a:lnRef>
          <a:fillRef idx="0">
            <a:scrgbClr r="0" g="0" b="0"/>
          </a:fillRef>
          <a:effectRef idx="0">
            <a:scrgbClr r="0" g="0" b="0"/>
          </a:effectRef>
          <a:fontRef idx="none"/>
        </xdr:style>
        <xdr:txBody>
          <a:bodyPr rot="0" spcFirstLastPara="1" vertOverflow="overflow" horzOverflow="overflow" vert="horz" wrap="square" lIns="50800" tIns="50800" rIns="50800" bIns="50800" numCol="1" spcCol="38100" rtlCol="0" anchor="ctr">
            <a:noAutofit/>
          </a:bodyPr>
          <a:lstStyle/>
          <a:p>
            <a:pPr marL="0" marR="0" indent="0" algn="l" defTabSz="914400" rtl="0" fontAlgn="auto" latinLnBrk="0" hangingPunct="0">
              <a:lnSpc>
                <a:spcPct val="100000"/>
              </a:lnSpc>
              <a:spcBef>
                <a:spcPts val="0"/>
              </a:spcBef>
              <a:spcAft>
                <a:spcPts val="0"/>
              </a:spcAft>
              <a:buClrTx/>
              <a:buSzTx/>
              <a:buFontTx/>
              <a:buNone/>
              <a:tabLst/>
            </a:pPr>
            <a:endParaRPr kumimoji="0" lang="fr-FR" sz="1100" b="0" i="0" u="none" strike="noStrike" cap="none" spc="0" normalizeH="0" baseline="0">
              <a:ln>
                <a:noFill/>
              </a:ln>
              <a:solidFill>
                <a:srgbClr val="000000"/>
              </a:solidFill>
              <a:effectLst/>
              <a:uFillTx/>
              <a:latin typeface="+mn-lt"/>
              <a:ea typeface="+mn-ea"/>
              <a:cs typeface="+mn-cs"/>
              <a:sym typeface="Helvetica Neue"/>
            </a:endParaRPr>
          </a:p>
        </xdr:txBody>
      </xdr:sp>
      <xdr:sp macro="" textlink="">
        <xdr:nvSpPr>
          <xdr:cNvPr id="19" name="ZoneTexte 18">
            <a:extLst>
              <a:ext uri="{FF2B5EF4-FFF2-40B4-BE49-F238E27FC236}">
                <a16:creationId xmlns:a16="http://schemas.microsoft.com/office/drawing/2014/main" id="{00000000-0008-0000-0900-000013000000}"/>
              </a:ext>
            </a:extLst>
          </xdr:cNvPr>
          <xdr:cNvSpPr txBox="1"/>
        </xdr:nvSpPr>
        <xdr:spPr>
          <a:xfrm>
            <a:off x="543307" y="13903312"/>
            <a:ext cx="1220196" cy="644172"/>
          </a:xfrm>
          <a:prstGeom prst="rect">
            <a:avLst/>
          </a:prstGeom>
          <a:noFill/>
          <a:ln w="12700" cap="flat">
            <a:noFill/>
            <a:miter lim="400000"/>
          </a:ln>
          <a:effectLst/>
          <a:sp3d/>
        </xdr:spPr>
        <xdr:style>
          <a:lnRef idx="0">
            <a:scrgbClr r="0" g="0" b="0"/>
          </a:lnRef>
          <a:fillRef idx="0">
            <a:scrgbClr r="0" g="0" b="0"/>
          </a:fillRef>
          <a:effectRef idx="0">
            <a:scrgbClr r="0" g="0" b="0"/>
          </a:effectRef>
          <a:fontRef idx="none"/>
        </xdr:style>
        <xdr:txBody>
          <a:bodyPr rot="0" spcFirstLastPara="1" vertOverflow="clip" horzOverflow="clip" vert="horz" wrap="square" lIns="50800" tIns="50800" rIns="50800" bIns="50800" numCol="1" spcCol="38100" rtlCol="0" anchor="t">
            <a:noAutofit/>
          </a:bodyPr>
          <a:lstStyle/>
          <a:p>
            <a:pPr marL="0" marR="0" indent="0" algn="ctr" defTabSz="914400" rtl="0" fontAlgn="auto" latinLnBrk="0" hangingPunct="0">
              <a:lnSpc>
                <a:spcPct val="100000"/>
              </a:lnSpc>
              <a:spcBef>
                <a:spcPts val="0"/>
              </a:spcBef>
              <a:spcAft>
                <a:spcPts val="0"/>
              </a:spcAft>
              <a:buClrTx/>
              <a:buSzTx/>
              <a:buFontTx/>
              <a:buNone/>
              <a:tabLst/>
            </a:pPr>
            <a:r>
              <a:rPr kumimoji="0" lang="fr-FR" sz="1100" b="1" i="0" u="none" strike="noStrike" cap="none" spc="0" normalizeH="0" baseline="0">
                <a:ln>
                  <a:noFill/>
                </a:ln>
                <a:solidFill>
                  <a:srgbClr val="000000"/>
                </a:solidFill>
                <a:effectLst/>
                <a:uFillTx/>
                <a:latin typeface="+mn-lt"/>
                <a:ea typeface="+mn-ea"/>
                <a:cs typeface="+mn-cs"/>
                <a:sym typeface="Helvetica Neue"/>
              </a:rPr>
              <a:t>Notation</a:t>
            </a:r>
          </a:p>
          <a:p>
            <a:pPr marL="0" marR="0" indent="0" algn="ctr" defTabSz="914400" rtl="0" fontAlgn="auto" latinLnBrk="0" hangingPunct="0">
              <a:lnSpc>
                <a:spcPct val="100000"/>
              </a:lnSpc>
              <a:spcBef>
                <a:spcPts val="0"/>
              </a:spcBef>
              <a:spcAft>
                <a:spcPts val="0"/>
              </a:spcAft>
              <a:buClrTx/>
              <a:buSzTx/>
              <a:buFontTx/>
              <a:buNone/>
              <a:tabLst/>
            </a:pPr>
            <a:r>
              <a:rPr kumimoji="0" lang="fr-FR" sz="1050" b="0" i="0" u="none" strike="noStrike" cap="none" spc="0" normalizeH="0" baseline="0">
                <a:ln>
                  <a:noFill/>
                </a:ln>
                <a:solidFill>
                  <a:srgbClr val="000000"/>
                </a:solidFill>
                <a:effectLst/>
                <a:uFillTx/>
                <a:latin typeface="+mn-lt"/>
                <a:ea typeface="+mn-ea"/>
                <a:cs typeface="+mn-cs"/>
                <a:sym typeface="Helvetica Neue"/>
              </a:rPr>
              <a:t>(4 points)</a:t>
            </a:r>
          </a:p>
        </xdr:txBody>
      </xdr:sp>
    </xdr:grpSp>
    <xdr:clientData/>
  </xdr:twoCellAnchor>
  <mc:AlternateContent xmlns:mc="http://schemas.openxmlformats.org/markup-compatibility/2006">
    <mc:Choice xmlns:a14="http://schemas.microsoft.com/office/drawing/2010/main" Requires="a14">
      <xdr:twoCellAnchor editAs="oneCell">
        <xdr:from>
          <xdr:col>0</xdr:col>
          <xdr:colOff>1047750</xdr:colOff>
          <xdr:row>15</xdr:row>
          <xdr:rowOff>676275</xdr:rowOff>
        </xdr:from>
        <xdr:to>
          <xdr:col>0</xdr:col>
          <xdr:colOff>1485900</xdr:colOff>
          <xdr:row>15</xdr:row>
          <xdr:rowOff>942975</xdr:rowOff>
        </xdr:to>
        <xdr:sp macro="" textlink="">
          <xdr:nvSpPr>
            <xdr:cNvPr id="16389" name="Check Box 5" hidden="1">
              <a:extLst>
                <a:ext uri="{63B3BB69-23CF-44E3-9099-C40C66FF867C}">
                  <a14:compatExt spid="_x0000_s16389"/>
                </a:ext>
                <a:ext uri="{FF2B5EF4-FFF2-40B4-BE49-F238E27FC236}">
                  <a16:creationId xmlns:a16="http://schemas.microsoft.com/office/drawing/2014/main" id="{00000000-0008-0000-0900-000005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ables/table1.xml><?xml version="1.0" encoding="utf-8"?>
<table xmlns="http://schemas.openxmlformats.org/spreadsheetml/2006/main" id="1" name="Tableau1" displayName="Tableau1" ref="F1:J19" totalsRowShown="0" headerRowDxfId="9" dataDxfId="8">
  <autoFilter ref="F1:J19"/>
  <tableColumns count="5">
    <tableColumn id="1" name="Catégorie" dataDxfId="7"/>
    <tableColumn id="6" name="Critère" dataDxfId="6"/>
    <tableColumn id="2" name="Modalité d'audit DA1" dataDxfId="5"/>
    <tableColumn id="3" name="Modalité d'audit DA2" dataDxfId="4"/>
    <tableColumn id="4" name="Modalité d'audit DA3" dataDxfId="3"/>
  </tableColumns>
  <tableStyleInfo name="TableStyleMedium2" showFirstColumn="0" showLastColumn="0" showRowStripes="1" showColumnStripes="0"/>
</table>
</file>

<file path=xl/tables/table2.xml><?xml version="1.0" encoding="utf-8"?>
<table xmlns="http://schemas.openxmlformats.org/spreadsheetml/2006/main" id="4" name="Tableau4" displayName="Tableau4" ref="O1:O5" totalsRowShown="0" headerRowDxfId="2" dataDxfId="1" headerRowCellStyle="Normal 2" dataCellStyle="Normal 2">
  <autoFilter ref="O1:O5"/>
  <tableColumns count="1">
    <tableColumn id="1" name="Colonne1" dataDxfId="0" dataCellStyle="Normal 2"/>
  </tableColumns>
  <tableStyleInfo showFirstColumn="0" showLastColumn="0" showRowStripes="1" showColumnStripes="0"/>
</table>
</file>

<file path=xl/theme/theme1.xml><?xml version="1.0" encoding="utf-8"?>
<a:theme xmlns:a="http://schemas.openxmlformats.org/drawingml/2006/main" name="Blank">
  <a:themeElements>
    <a:clrScheme name="Blank">
      <a:dk1>
        <a:srgbClr val="000000"/>
      </a:dk1>
      <a:lt1>
        <a:srgbClr val="FFFFFF"/>
      </a:lt1>
      <a:dk2>
        <a:srgbClr val="A7A7A7"/>
      </a:dk2>
      <a:lt2>
        <a:srgbClr val="535353"/>
      </a:lt2>
      <a:accent1>
        <a:srgbClr val="00A2FF"/>
      </a:accent1>
      <a:accent2>
        <a:srgbClr val="16E7CF"/>
      </a:accent2>
      <a:accent3>
        <a:srgbClr val="61D836"/>
      </a:accent3>
      <a:accent4>
        <a:srgbClr val="FAE232"/>
      </a:accent4>
      <a:accent5>
        <a:srgbClr val="FF644E"/>
      </a:accent5>
      <a:accent6>
        <a:srgbClr val="EF5FA7"/>
      </a:accent6>
      <a:hlink>
        <a:srgbClr val="0000FF"/>
      </a:hlink>
      <a:folHlink>
        <a:srgbClr val="FF00FF"/>
      </a:folHlink>
    </a:clrScheme>
    <a:fontScheme name="Blank">
      <a:majorFont>
        <a:latin typeface="Helvetica Neue"/>
        <a:ea typeface="Helvetica Neue"/>
        <a:cs typeface="Helvetica Neue"/>
      </a:majorFont>
      <a:minorFont>
        <a:latin typeface="Helvetica Neue"/>
        <a:ea typeface="Helvetica Neue"/>
        <a:cs typeface="Helvetica Neue"/>
      </a:minorFont>
    </a:fontScheme>
    <a:fmtScheme name="Blank">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29999"/>
              </a:schemeClr>
            </a:gs>
            <a:gs pos="100000">
              <a:schemeClr val="phClr">
                <a:tint val="50000"/>
                <a:shade val="100000"/>
                <a:satMod val="350000"/>
              </a:schemeClr>
            </a:gs>
          </a:gsLst>
          <a:lin ang="16200000" scaled="0"/>
        </a:gradFill>
      </a:fillStyleLst>
      <a:lnStyleLst>
        <a:ln w="9525" cap="flat" cmpd="sng" algn="ctr">
          <a:solidFill>
            <a:schemeClr val="phClr">
              <a:shade val="95000"/>
              <a:satMod val="104999"/>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effectStyle>
        <a:effectStyle>
          <a:effectLst/>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solidFill>
          <a:srgbClr val="FFFFFF"/>
        </a:solidFill>
        <a:ln w="25400" cap="flat">
          <a:solidFill>
            <a:schemeClr val="accent1"/>
          </a:solidFill>
          <a:prstDash val="solid"/>
          <a:round/>
        </a:ln>
        <a:effectLst/>
        <a:sp3d/>
      </a:spPr>
      <a:bodyPr rot="0" spcFirstLastPara="1" vertOverflow="overflow" horzOverflow="overflow" vert="horz" wrap="square" lIns="50800" tIns="50800" rIns="50800" bIns="50800" numCol="1" spcCol="38100" rtlCol="0" anchor="ctr">
        <a:spAutoFit/>
      </a:bodyPr>
      <a:lstStyle>
        <a:defPPr marL="0" marR="0" indent="0" algn="l" defTabSz="914400" rtl="0" fontAlgn="auto" latinLnBrk="0" hangingPunct="0">
          <a:lnSpc>
            <a:spcPct val="100000"/>
          </a:lnSpc>
          <a:spcBef>
            <a:spcPts val="0"/>
          </a:spcBef>
          <a:spcAft>
            <a:spcPts val="0"/>
          </a:spcAft>
          <a:buClrTx/>
          <a:buSzTx/>
          <a:buFontTx/>
          <a:buNone/>
          <a:tabLst/>
          <a:defRPr kumimoji="0" sz="1100" b="0" i="0" u="none" strike="noStrike" cap="none" spc="0" normalizeH="0" baseline="0">
            <a:ln>
              <a:noFill/>
            </a:ln>
            <a:solidFill>
              <a:srgbClr val="000000"/>
            </a:solidFill>
            <a:effectLst/>
            <a:uFillTx/>
            <a:latin typeface="+mn-lt"/>
            <a:ea typeface="+mn-ea"/>
            <a:cs typeface="+mn-cs"/>
            <a:sym typeface="Helvetica Neue"/>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spDef>
    <a:lnDef>
      <a:spPr>
        <a:noFill/>
        <a:ln w="25400" cap="flat">
          <a:solidFill>
            <a:schemeClr val="accent1"/>
          </a:solidFill>
          <a:prstDash val="solid"/>
          <a:round/>
        </a:ln>
        <a:effectLst/>
        <a:sp3d/>
      </a:spPr>
      <a:bodyPr rot="0" spcFirstLastPara="1" vertOverflow="overflow" horzOverflow="overflow" vert="horz" wrap="square" lIns="91439" tIns="45719" rIns="91439" bIns="45719" numCol="1" spcCol="38100" rtlCol="0" anchor="t">
        <a:noAutofit/>
      </a:bodyP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lnDef>
    <a:txDef>
      <a:spPr>
        <a:noFill/>
        <a:ln w="12700" cap="flat">
          <a:noFill/>
          <a:miter lim="400000"/>
        </a:ln>
        <a:effectLst/>
        <a:sp3d/>
      </a:spPr>
      <a:bodyPr rot="0" spcFirstLastPara="1" vertOverflow="overflow" horzOverflow="overflow" vert="horz" wrap="square" lIns="50800" tIns="50800" rIns="50800" bIns="50800" numCol="1" spcCol="38100" rtlCol="0" anchor="t">
        <a:spAutoFit/>
      </a:bodyPr>
      <a:lstStyle>
        <a:defPPr marL="0" marR="0" indent="0" algn="l" defTabSz="914400" rtl="0" fontAlgn="auto" latinLnBrk="0" hangingPunct="0">
          <a:lnSpc>
            <a:spcPct val="100000"/>
          </a:lnSpc>
          <a:spcBef>
            <a:spcPts val="0"/>
          </a:spcBef>
          <a:spcAft>
            <a:spcPts val="0"/>
          </a:spcAft>
          <a:buClrTx/>
          <a:buSzTx/>
          <a:buFontTx/>
          <a:buNone/>
          <a:tabLst/>
          <a:defRPr kumimoji="0" sz="1100" b="0" i="0" u="none" strike="noStrike" cap="none" spc="0" normalizeH="0" baseline="0">
            <a:ln>
              <a:noFill/>
            </a:ln>
            <a:solidFill>
              <a:srgbClr val="000000"/>
            </a:solidFill>
            <a:effectLst/>
            <a:uFillTx/>
            <a:latin typeface="+mn-lt"/>
            <a:ea typeface="+mn-ea"/>
            <a:cs typeface="+mn-cs"/>
            <a:sym typeface="Helvetica Neue"/>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tx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ctrlProp" Target="../ctrlProps/ctrlProp21.xml"/><Relationship Id="rId2" Type="http://schemas.openxmlformats.org/officeDocument/2006/relationships/drawing" Target="../drawings/drawing6.xml"/><Relationship Id="rId1" Type="http://schemas.openxmlformats.org/officeDocument/2006/relationships/printerSettings" Target="../printerSettings/printerSettings8.bin"/><Relationship Id="rId6" Type="http://schemas.openxmlformats.org/officeDocument/2006/relationships/ctrlProp" Target="../ctrlProps/ctrlProp20.xml"/><Relationship Id="rId5" Type="http://schemas.openxmlformats.org/officeDocument/2006/relationships/ctrlProp" Target="../ctrlProps/ctrlProp19.xml"/><Relationship Id="rId4" Type="http://schemas.openxmlformats.org/officeDocument/2006/relationships/ctrlProp" Target="../ctrlProps/ctrlProp18.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table" Target="../tables/table1.x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4.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8.xml"/><Relationship Id="rId3" Type="http://schemas.openxmlformats.org/officeDocument/2006/relationships/vmlDrawing" Target="../drawings/vmlDrawing2.vml"/><Relationship Id="rId7" Type="http://schemas.openxmlformats.org/officeDocument/2006/relationships/ctrlProp" Target="../ctrlProps/ctrlProp7.xml"/><Relationship Id="rId2" Type="http://schemas.openxmlformats.org/officeDocument/2006/relationships/drawing" Target="../drawings/drawing3.xml"/><Relationship Id="rId1" Type="http://schemas.openxmlformats.org/officeDocument/2006/relationships/printerSettings" Target="../printerSettings/printerSettings5.bin"/><Relationship Id="rId6" Type="http://schemas.openxmlformats.org/officeDocument/2006/relationships/ctrlProp" Target="../ctrlProps/ctrlProp6.xml"/><Relationship Id="rId5" Type="http://schemas.openxmlformats.org/officeDocument/2006/relationships/ctrlProp" Target="../ctrlProps/ctrlProp5.xml"/><Relationship Id="rId4" Type="http://schemas.openxmlformats.org/officeDocument/2006/relationships/ctrlProp" Target="../ctrlProps/ctrlProp4.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3.vml"/><Relationship Id="rId7" Type="http://schemas.openxmlformats.org/officeDocument/2006/relationships/ctrlProp" Target="../ctrlProps/ctrlProp12.xml"/><Relationship Id="rId2" Type="http://schemas.openxmlformats.org/officeDocument/2006/relationships/drawing" Target="../drawings/drawing4.xml"/><Relationship Id="rId1" Type="http://schemas.openxmlformats.org/officeDocument/2006/relationships/printerSettings" Target="../printerSettings/printerSettings6.bin"/><Relationship Id="rId6" Type="http://schemas.openxmlformats.org/officeDocument/2006/relationships/ctrlProp" Target="../ctrlProps/ctrlProp11.xml"/><Relationship Id="rId5" Type="http://schemas.openxmlformats.org/officeDocument/2006/relationships/ctrlProp" Target="../ctrlProps/ctrlProp10.xml"/><Relationship Id="rId4" Type="http://schemas.openxmlformats.org/officeDocument/2006/relationships/ctrlProp" Target="../ctrlProps/ctrlProp9.xml"/></Relationships>
</file>

<file path=xl/worksheets/_rels/sheet9.xml.rels><?xml version="1.0" encoding="UTF-8" standalone="yes"?>
<Relationships xmlns="http://schemas.openxmlformats.org/package/2006/relationships"><Relationship Id="rId8" Type="http://schemas.openxmlformats.org/officeDocument/2006/relationships/ctrlProp" Target="../ctrlProps/ctrlProp17.xml"/><Relationship Id="rId3" Type="http://schemas.openxmlformats.org/officeDocument/2006/relationships/vmlDrawing" Target="../drawings/vmlDrawing4.vml"/><Relationship Id="rId7" Type="http://schemas.openxmlformats.org/officeDocument/2006/relationships/ctrlProp" Target="../ctrlProps/ctrlProp16.xml"/><Relationship Id="rId2" Type="http://schemas.openxmlformats.org/officeDocument/2006/relationships/drawing" Target="../drawings/drawing5.xml"/><Relationship Id="rId1" Type="http://schemas.openxmlformats.org/officeDocument/2006/relationships/printerSettings" Target="../printerSettings/printerSettings7.bin"/><Relationship Id="rId6" Type="http://schemas.openxmlformats.org/officeDocument/2006/relationships/ctrlProp" Target="../ctrlProps/ctrlProp15.xml"/><Relationship Id="rId5" Type="http://schemas.openxmlformats.org/officeDocument/2006/relationships/ctrlProp" Target="../ctrlProps/ctrlProp14.xml"/><Relationship Id="rId4" Type="http://schemas.openxmlformats.org/officeDocument/2006/relationships/ctrlProp" Target="../ctrlProps/ctrlProp1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
    <tabColor theme="3" tint="0.39997558519241921"/>
  </sheetPr>
  <dimension ref="A1:K1"/>
  <sheetViews>
    <sheetView topLeftCell="A15" zoomScale="53" zoomScaleNormal="110" workbookViewId="0">
      <selection activeCell="H30" sqref="H30"/>
    </sheetView>
  </sheetViews>
  <sheetFormatPr baseColWidth="10" defaultRowHeight="12.75"/>
  <sheetData>
    <row r="1" spans="1:11" ht="65.25" customHeight="1">
      <c r="A1" s="767" t="s">
        <v>484</v>
      </c>
      <c r="B1" s="768"/>
      <c r="C1" s="768"/>
      <c r="D1" s="768"/>
      <c r="E1" s="768"/>
      <c r="F1" s="768"/>
      <c r="G1" s="768"/>
      <c r="H1" s="78"/>
      <c r="I1" s="78"/>
      <c r="J1" s="78"/>
      <c r="K1" s="89"/>
    </row>
  </sheetData>
  <mergeCells count="1">
    <mergeCell ref="A1:G1"/>
  </mergeCell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14">
    <tabColor rgb="FFFFDEA3"/>
    <pageSetUpPr fitToPage="1"/>
  </sheetPr>
  <dimension ref="A1:IT93"/>
  <sheetViews>
    <sheetView showGridLines="0" zoomScale="54" zoomScaleNormal="90" workbookViewId="0">
      <pane xSplit="1" topLeftCell="D1" activePane="topRight" state="frozen"/>
      <selection activeCell="B9" sqref="B9:B16"/>
      <selection pane="topRight" activeCell="G20" sqref="G20"/>
    </sheetView>
  </sheetViews>
  <sheetFormatPr baseColWidth="10" defaultColWidth="16.28515625" defaultRowHeight="12.75" customHeight="1"/>
  <cols>
    <col min="1" max="1" width="35.85546875" style="392" customWidth="1"/>
    <col min="2" max="2" width="61.28515625" style="52" customWidth="1"/>
    <col min="3" max="4" width="60.7109375" style="52" customWidth="1"/>
    <col min="5" max="5" width="1.5703125" style="52" customWidth="1"/>
    <col min="6" max="6" width="39.42578125" style="82" customWidth="1"/>
    <col min="7" max="7" width="76.140625" style="52" customWidth="1"/>
    <col min="8" max="8" width="31.28515625" style="379" customWidth="1"/>
    <col min="9" max="9" width="75.85546875" style="52" customWidth="1"/>
    <col min="10" max="10" width="1.5703125" style="52" customWidth="1"/>
    <col min="11" max="11" width="37.28515625" style="52" customWidth="1"/>
    <col min="12" max="12" width="125.140625" style="52" customWidth="1"/>
    <col min="13" max="254" width="16.28515625" style="52" customWidth="1"/>
  </cols>
  <sheetData>
    <row r="1" spans="1:254" s="78" customFormat="1" ht="37.5" customHeight="1">
      <c r="A1" s="926" t="s">
        <v>349</v>
      </c>
      <c r="B1" s="926"/>
      <c r="C1" s="926"/>
      <c r="D1" s="926"/>
      <c r="E1" s="926"/>
      <c r="F1" s="926"/>
      <c r="G1" s="79"/>
      <c r="H1" s="387"/>
      <c r="I1" s="79"/>
      <c r="J1" s="79"/>
      <c r="K1" s="79"/>
      <c r="L1" s="79"/>
      <c r="M1" s="79"/>
      <c r="N1" s="79"/>
      <c r="O1" s="79"/>
      <c r="P1" s="79"/>
      <c r="Q1" s="79"/>
      <c r="R1" s="79"/>
      <c r="S1" s="79"/>
      <c r="T1" s="79"/>
      <c r="U1" s="79"/>
      <c r="V1" s="79"/>
      <c r="W1" s="79"/>
      <c r="X1" s="79"/>
      <c r="Y1" s="79"/>
      <c r="Z1" s="79"/>
      <c r="AA1" s="79"/>
      <c r="AB1" s="79"/>
      <c r="AC1" s="79"/>
      <c r="AD1" s="79"/>
      <c r="AE1" s="79"/>
      <c r="AF1" s="79"/>
      <c r="AG1" s="79"/>
      <c r="AH1" s="79"/>
      <c r="AI1" s="79"/>
      <c r="AJ1" s="79"/>
      <c r="AK1" s="79"/>
      <c r="AL1" s="79"/>
      <c r="AM1" s="79"/>
      <c r="AN1" s="79"/>
      <c r="AO1" s="79"/>
      <c r="AP1" s="79"/>
      <c r="AQ1" s="79"/>
      <c r="AR1" s="79"/>
      <c r="AS1" s="79"/>
      <c r="AT1" s="79"/>
      <c r="AU1" s="79"/>
      <c r="AV1" s="79"/>
      <c r="AW1" s="79"/>
      <c r="AX1" s="79"/>
      <c r="AY1" s="79"/>
      <c r="AZ1" s="79"/>
      <c r="BA1" s="79"/>
      <c r="BB1" s="79"/>
      <c r="BC1" s="79"/>
      <c r="BD1" s="79"/>
      <c r="BE1" s="79"/>
      <c r="BF1" s="79"/>
      <c r="BG1" s="79"/>
      <c r="BH1" s="79"/>
      <c r="BI1" s="79"/>
      <c r="BJ1" s="79"/>
      <c r="BK1" s="79"/>
      <c r="BL1" s="79"/>
      <c r="BM1" s="79"/>
      <c r="BN1" s="79"/>
      <c r="BO1" s="79"/>
      <c r="BP1" s="79"/>
      <c r="BQ1" s="79"/>
      <c r="BR1" s="79"/>
      <c r="BS1" s="79"/>
      <c r="BT1" s="79"/>
      <c r="BU1" s="79"/>
      <c r="BV1" s="79"/>
      <c r="BW1" s="79"/>
      <c r="BX1" s="79"/>
      <c r="BY1" s="79"/>
      <c r="BZ1" s="79"/>
      <c r="CA1" s="79"/>
      <c r="CB1" s="79"/>
      <c r="CC1" s="79"/>
      <c r="CD1" s="79"/>
      <c r="CE1" s="79"/>
      <c r="CF1" s="79"/>
      <c r="CG1" s="79"/>
      <c r="CH1" s="79"/>
      <c r="CI1" s="79"/>
      <c r="CJ1" s="79"/>
      <c r="CK1" s="79"/>
      <c r="CL1" s="79"/>
      <c r="CM1" s="79"/>
      <c r="CN1" s="79"/>
      <c r="CO1" s="79"/>
      <c r="CP1" s="79"/>
      <c r="CQ1" s="79"/>
      <c r="CR1" s="79"/>
      <c r="CS1" s="79"/>
      <c r="CT1" s="79"/>
      <c r="CU1" s="79"/>
      <c r="CV1" s="79"/>
      <c r="CW1" s="79"/>
      <c r="CX1" s="79"/>
      <c r="CY1" s="79"/>
      <c r="CZ1" s="79"/>
      <c r="DA1" s="79"/>
      <c r="DB1" s="79"/>
      <c r="DC1" s="79"/>
      <c r="DD1" s="79"/>
      <c r="DE1" s="79"/>
      <c r="DF1" s="79"/>
      <c r="DG1" s="79"/>
      <c r="DH1" s="79"/>
      <c r="DI1" s="79"/>
      <c r="DJ1" s="79"/>
      <c r="DK1" s="79"/>
      <c r="DL1" s="79"/>
      <c r="DM1" s="79"/>
      <c r="DN1" s="79"/>
      <c r="DO1" s="79"/>
      <c r="DP1" s="79"/>
      <c r="DQ1" s="79"/>
      <c r="DR1" s="79"/>
      <c r="DS1" s="79"/>
      <c r="DT1" s="79"/>
      <c r="DU1" s="79"/>
      <c r="DV1" s="79"/>
      <c r="DW1" s="79"/>
      <c r="DX1" s="79"/>
      <c r="DY1" s="79"/>
      <c r="DZ1" s="79"/>
      <c r="EA1" s="79"/>
      <c r="EB1" s="79"/>
      <c r="EC1" s="79"/>
      <c r="ED1" s="79"/>
      <c r="EE1" s="79"/>
      <c r="EF1" s="79"/>
      <c r="EG1" s="79"/>
      <c r="EH1" s="79"/>
      <c r="EI1" s="79"/>
      <c r="EJ1" s="79"/>
      <c r="EK1" s="79"/>
      <c r="EL1" s="79"/>
      <c r="EM1" s="79"/>
      <c r="EN1" s="79"/>
      <c r="EO1" s="79"/>
      <c r="EP1" s="79"/>
      <c r="EQ1" s="79"/>
      <c r="ER1" s="79"/>
      <c r="ES1" s="79"/>
      <c r="ET1" s="79"/>
      <c r="EU1" s="79"/>
      <c r="EV1" s="79"/>
      <c r="EW1" s="79"/>
      <c r="EX1" s="79"/>
      <c r="EY1" s="79"/>
      <c r="EZ1" s="79"/>
      <c r="FA1" s="79"/>
      <c r="FB1" s="79"/>
      <c r="FC1" s="79"/>
      <c r="FD1" s="79"/>
      <c r="FE1" s="79"/>
      <c r="FF1" s="79"/>
      <c r="FG1" s="79"/>
      <c r="FH1" s="79"/>
      <c r="FI1" s="79"/>
      <c r="FJ1" s="79"/>
      <c r="FK1" s="79"/>
      <c r="FL1" s="79"/>
      <c r="FM1" s="79"/>
      <c r="FN1" s="79"/>
      <c r="FO1" s="79"/>
      <c r="FP1" s="79"/>
      <c r="FQ1" s="79"/>
      <c r="FR1" s="79"/>
      <c r="FS1" s="79"/>
      <c r="FT1" s="79"/>
      <c r="FU1" s="79"/>
      <c r="FV1" s="79"/>
      <c r="FW1" s="79"/>
      <c r="FX1" s="79"/>
      <c r="FY1" s="79"/>
      <c r="FZ1" s="79"/>
      <c r="GA1" s="79"/>
      <c r="GB1" s="79"/>
      <c r="GC1" s="79"/>
      <c r="GD1" s="79"/>
      <c r="GE1" s="79"/>
      <c r="GF1" s="79"/>
      <c r="GG1" s="79"/>
      <c r="GH1" s="79"/>
      <c r="GI1" s="79"/>
      <c r="GJ1" s="79"/>
      <c r="GK1" s="79"/>
      <c r="GL1" s="79"/>
      <c r="GM1" s="79"/>
      <c r="GN1" s="79"/>
      <c r="GO1" s="79"/>
      <c r="GP1" s="79"/>
      <c r="GQ1" s="79"/>
      <c r="GR1" s="79"/>
      <c r="GS1" s="79"/>
      <c r="GT1" s="79"/>
      <c r="GU1" s="79"/>
      <c r="GV1" s="79"/>
      <c r="GW1" s="79"/>
      <c r="GX1" s="79"/>
      <c r="GY1" s="79"/>
      <c r="GZ1" s="79"/>
      <c r="HA1" s="79"/>
      <c r="HB1" s="79"/>
      <c r="HC1" s="79"/>
      <c r="HD1" s="79"/>
      <c r="HE1" s="79"/>
      <c r="HF1" s="79"/>
      <c r="HG1" s="79"/>
      <c r="HH1" s="79"/>
      <c r="HI1" s="79"/>
      <c r="HJ1" s="79"/>
      <c r="HK1" s="79"/>
      <c r="HL1" s="79"/>
      <c r="HM1" s="79"/>
      <c r="HN1" s="79"/>
      <c r="HO1" s="79"/>
      <c r="HP1" s="79"/>
      <c r="HQ1" s="79"/>
      <c r="HR1" s="79"/>
      <c r="HS1" s="79"/>
      <c r="HT1" s="79"/>
      <c r="HU1" s="79"/>
      <c r="HV1" s="79"/>
      <c r="HW1" s="79"/>
      <c r="HX1" s="79"/>
      <c r="HY1" s="79"/>
      <c r="HZ1" s="79"/>
      <c r="IA1" s="79"/>
      <c r="IB1" s="79"/>
      <c r="IC1" s="79"/>
      <c r="ID1" s="79"/>
      <c r="IE1" s="79"/>
      <c r="IF1" s="79"/>
      <c r="IG1" s="79"/>
      <c r="IH1" s="79"/>
      <c r="II1" s="79"/>
      <c r="IJ1" s="79"/>
      <c r="IK1" s="79"/>
      <c r="IL1" s="79"/>
      <c r="IM1" s="79"/>
      <c r="IN1" s="79"/>
      <c r="IO1" s="79"/>
      <c r="IP1" s="79"/>
      <c r="IQ1" s="79"/>
      <c r="IR1" s="79"/>
      <c r="IS1" s="79"/>
      <c r="IT1" s="79"/>
    </row>
    <row r="2" spans="1:254" s="252" customFormat="1" ht="35.25" customHeight="1">
      <c r="A2" s="980" t="s">
        <v>700</v>
      </c>
      <c r="B2" s="980"/>
      <c r="C2" s="980"/>
      <c r="D2" s="980"/>
      <c r="E2" s="981"/>
      <c r="F2" s="980"/>
      <c r="G2" s="321"/>
      <c r="H2" s="393"/>
      <c r="I2" s="322"/>
      <c r="J2" s="648"/>
      <c r="K2" s="319"/>
      <c r="L2" s="319"/>
      <c r="M2" s="248"/>
      <c r="N2" s="248"/>
      <c r="O2" s="248"/>
      <c r="P2" s="248"/>
      <c r="Q2" s="248"/>
      <c r="R2" s="248"/>
      <c r="S2" s="248"/>
      <c r="T2" s="248"/>
      <c r="U2" s="248"/>
      <c r="V2" s="248"/>
      <c r="W2" s="248"/>
      <c r="X2" s="248"/>
      <c r="Y2" s="248"/>
      <c r="Z2" s="248"/>
      <c r="AA2" s="248"/>
      <c r="AB2" s="248"/>
      <c r="AC2" s="248"/>
      <c r="AD2" s="248"/>
      <c r="AE2" s="248"/>
      <c r="AF2" s="248"/>
      <c r="AG2" s="248"/>
      <c r="AH2" s="248"/>
      <c r="AI2" s="248"/>
      <c r="AJ2" s="248"/>
      <c r="AK2" s="248"/>
      <c r="AL2" s="248"/>
      <c r="AM2" s="248"/>
      <c r="AN2" s="248"/>
      <c r="AO2" s="248"/>
      <c r="AP2" s="248"/>
      <c r="AQ2" s="248"/>
      <c r="AR2" s="248"/>
      <c r="AS2" s="248"/>
      <c r="AT2" s="248"/>
      <c r="AU2" s="248"/>
      <c r="AV2" s="248"/>
      <c r="AW2" s="248"/>
      <c r="AX2" s="248"/>
      <c r="AY2" s="248"/>
      <c r="AZ2" s="248"/>
      <c r="BA2" s="248"/>
      <c r="BB2" s="248"/>
      <c r="BC2" s="248"/>
      <c r="BD2" s="248"/>
      <c r="BE2" s="248"/>
      <c r="BF2" s="248"/>
      <c r="BG2" s="248"/>
      <c r="BH2" s="248"/>
      <c r="BI2" s="248"/>
      <c r="BJ2" s="248"/>
      <c r="BK2" s="248"/>
      <c r="BL2" s="248"/>
      <c r="BM2" s="248"/>
      <c r="BN2" s="248"/>
      <c r="BO2" s="248"/>
      <c r="BP2" s="248"/>
      <c r="BQ2" s="248"/>
      <c r="BR2" s="248"/>
      <c r="BS2" s="248"/>
      <c r="BT2" s="248"/>
      <c r="BU2" s="248"/>
      <c r="BV2" s="248"/>
      <c r="BW2" s="248"/>
      <c r="BX2" s="248"/>
      <c r="BY2" s="248"/>
      <c r="BZ2" s="248"/>
      <c r="CA2" s="248"/>
      <c r="CB2" s="248"/>
      <c r="CC2" s="248"/>
      <c r="CD2" s="248"/>
      <c r="CE2" s="248"/>
      <c r="CF2" s="248"/>
      <c r="CG2" s="248"/>
      <c r="CH2" s="248"/>
      <c r="CI2" s="248"/>
      <c r="CJ2" s="248"/>
      <c r="CK2" s="248"/>
      <c r="CL2" s="248"/>
      <c r="CM2" s="248"/>
      <c r="CN2" s="248"/>
      <c r="CO2" s="248"/>
      <c r="CP2" s="248"/>
      <c r="CQ2" s="248"/>
      <c r="CR2" s="248"/>
      <c r="CS2" s="248"/>
      <c r="CT2" s="248"/>
      <c r="CU2" s="248"/>
      <c r="CV2" s="248"/>
      <c r="CW2" s="248"/>
      <c r="CX2" s="248"/>
      <c r="CY2" s="248"/>
      <c r="CZ2" s="248"/>
      <c r="DA2" s="248"/>
      <c r="DB2" s="248"/>
      <c r="DC2" s="248"/>
      <c r="DD2" s="248"/>
      <c r="DE2" s="248"/>
      <c r="DF2" s="248"/>
      <c r="DG2" s="248"/>
      <c r="DH2" s="248"/>
      <c r="DI2" s="248"/>
      <c r="DJ2" s="248"/>
      <c r="DK2" s="248"/>
      <c r="DL2" s="248"/>
      <c r="DM2" s="248"/>
      <c r="DN2" s="248"/>
      <c r="DO2" s="248"/>
      <c r="DP2" s="248"/>
      <c r="DQ2" s="248"/>
      <c r="DR2" s="248"/>
      <c r="DS2" s="248"/>
      <c r="DT2" s="248"/>
      <c r="DU2" s="248"/>
      <c r="DV2" s="248"/>
      <c r="DW2" s="248"/>
      <c r="DX2" s="248"/>
      <c r="DY2" s="248"/>
      <c r="DZ2" s="248"/>
      <c r="EA2" s="248"/>
      <c r="EB2" s="248"/>
      <c r="EC2" s="248"/>
      <c r="ED2" s="248"/>
      <c r="EE2" s="248"/>
      <c r="EF2" s="248"/>
      <c r="EG2" s="248"/>
      <c r="EH2" s="248"/>
      <c r="EI2" s="248"/>
      <c r="EJ2" s="248"/>
      <c r="EK2" s="248"/>
      <c r="EL2" s="248"/>
      <c r="EM2" s="248"/>
      <c r="EN2" s="248"/>
      <c r="EO2" s="248"/>
      <c r="EP2" s="248"/>
      <c r="EQ2" s="248"/>
      <c r="ER2" s="248"/>
      <c r="ES2" s="248"/>
      <c r="ET2" s="248"/>
      <c r="EU2" s="248"/>
      <c r="EV2" s="248"/>
      <c r="EW2" s="248"/>
      <c r="EX2" s="248"/>
      <c r="EY2" s="248"/>
      <c r="EZ2" s="248"/>
      <c r="FA2" s="248"/>
      <c r="FB2" s="248"/>
      <c r="FC2" s="248"/>
      <c r="FD2" s="248"/>
      <c r="FE2" s="248"/>
      <c r="FF2" s="248"/>
      <c r="FG2" s="248"/>
      <c r="FH2" s="248"/>
      <c r="FI2" s="248"/>
      <c r="FJ2" s="248"/>
      <c r="FK2" s="248"/>
      <c r="FL2" s="248"/>
      <c r="FM2" s="248"/>
      <c r="FN2" s="248"/>
      <c r="FO2" s="248"/>
      <c r="FP2" s="248"/>
      <c r="FQ2" s="248"/>
      <c r="FR2" s="248"/>
      <c r="FS2" s="248"/>
      <c r="FT2" s="248"/>
      <c r="FU2" s="248"/>
      <c r="FV2" s="248"/>
      <c r="FW2" s="248"/>
      <c r="FX2" s="248"/>
      <c r="FY2" s="248"/>
      <c r="FZ2" s="248"/>
      <c r="GA2" s="248"/>
      <c r="GB2" s="248"/>
      <c r="GC2" s="248"/>
      <c r="GD2" s="248"/>
      <c r="GE2" s="248"/>
      <c r="GF2" s="248"/>
      <c r="GG2" s="248"/>
      <c r="GH2" s="248"/>
      <c r="GI2" s="248"/>
      <c r="GJ2" s="248"/>
      <c r="GK2" s="248"/>
      <c r="GL2" s="248"/>
      <c r="GM2" s="248"/>
      <c r="GN2" s="248"/>
      <c r="GO2" s="248"/>
      <c r="GP2" s="248"/>
      <c r="GQ2" s="248"/>
      <c r="GR2" s="248"/>
      <c r="GS2" s="248"/>
      <c r="GT2" s="248"/>
      <c r="GU2" s="248"/>
      <c r="GV2" s="248"/>
      <c r="GW2" s="248"/>
      <c r="GX2" s="248"/>
      <c r="GY2" s="248"/>
      <c r="GZ2" s="248"/>
      <c r="HA2" s="248"/>
      <c r="HB2" s="248"/>
      <c r="HC2" s="248"/>
      <c r="HD2" s="248"/>
      <c r="HE2" s="248"/>
      <c r="HF2" s="248"/>
      <c r="HG2" s="248"/>
      <c r="HH2" s="248"/>
      <c r="HI2" s="248"/>
      <c r="HJ2" s="248"/>
      <c r="HK2" s="248"/>
      <c r="HL2" s="248"/>
      <c r="HM2" s="248"/>
      <c r="HN2" s="248"/>
      <c r="HO2" s="248"/>
      <c r="HP2" s="248"/>
      <c r="HQ2" s="248"/>
      <c r="HR2" s="248"/>
      <c r="HS2" s="248"/>
      <c r="HT2" s="248"/>
      <c r="HU2" s="248"/>
      <c r="HV2" s="248"/>
      <c r="HW2" s="248"/>
      <c r="HX2" s="248"/>
      <c r="HY2" s="248"/>
      <c r="HZ2" s="248"/>
      <c r="IA2" s="248"/>
      <c r="IB2" s="248"/>
      <c r="IC2" s="248"/>
      <c r="ID2" s="248"/>
      <c r="IE2" s="248"/>
      <c r="IF2" s="248"/>
      <c r="IG2" s="248"/>
      <c r="IH2" s="248"/>
      <c r="II2" s="248"/>
      <c r="IJ2" s="248"/>
      <c r="IK2" s="248"/>
      <c r="IL2" s="248"/>
      <c r="IM2" s="248"/>
      <c r="IN2" s="248"/>
      <c r="IO2" s="248"/>
      <c r="IP2" s="248"/>
      <c r="IQ2" s="248"/>
      <c r="IR2" s="248"/>
      <c r="IS2" s="248"/>
      <c r="IT2" s="248"/>
    </row>
    <row r="3" spans="1:254" s="634" customFormat="1" ht="42" customHeight="1" thickBot="1">
      <c r="A3" s="633" t="s">
        <v>387</v>
      </c>
      <c r="B3" s="520" t="s">
        <v>112</v>
      </c>
      <c r="C3" s="633" t="s">
        <v>113</v>
      </c>
      <c r="D3" s="633" t="s">
        <v>114</v>
      </c>
      <c r="E3" s="992"/>
      <c r="F3" s="647" t="s">
        <v>3</v>
      </c>
      <c r="G3" s="417" t="s">
        <v>94</v>
      </c>
      <c r="H3" s="417" t="s">
        <v>314</v>
      </c>
      <c r="I3" s="633" t="s">
        <v>6</v>
      </c>
      <c r="J3" s="992"/>
      <c r="K3" s="942" t="s">
        <v>244</v>
      </c>
      <c r="L3" s="943"/>
      <c r="M3" s="609"/>
      <c r="N3" s="693"/>
      <c r="O3" s="693"/>
      <c r="P3" s="693"/>
      <c r="Q3" s="693"/>
      <c r="R3" s="693"/>
      <c r="S3" s="693"/>
      <c r="T3" s="693"/>
      <c r="U3" s="693"/>
      <c r="V3" s="693"/>
      <c r="W3" s="693"/>
      <c r="X3" s="693"/>
      <c r="Y3" s="693"/>
      <c r="Z3" s="693"/>
      <c r="AA3" s="693"/>
      <c r="AB3" s="693"/>
      <c r="AC3" s="693"/>
      <c r="AD3" s="693"/>
      <c r="AE3" s="693"/>
      <c r="AF3" s="693"/>
      <c r="AG3" s="693"/>
      <c r="AH3" s="693"/>
      <c r="AI3" s="693"/>
      <c r="AJ3" s="693"/>
      <c r="AK3" s="693"/>
      <c r="AL3" s="693"/>
      <c r="AM3" s="693"/>
      <c r="AN3" s="693"/>
      <c r="AO3" s="693"/>
      <c r="AP3" s="693"/>
      <c r="AQ3" s="693"/>
      <c r="AR3" s="693"/>
      <c r="AS3" s="693"/>
      <c r="AT3" s="693"/>
      <c r="AU3" s="693"/>
      <c r="AV3" s="693"/>
      <c r="AW3" s="693"/>
      <c r="AX3" s="693"/>
      <c r="AY3" s="693"/>
      <c r="AZ3" s="693"/>
      <c r="BA3" s="693"/>
      <c r="BB3" s="693"/>
      <c r="BC3" s="693"/>
      <c r="BD3" s="693"/>
      <c r="BE3" s="693"/>
      <c r="BF3" s="693"/>
      <c r="BG3" s="693"/>
      <c r="BH3" s="693"/>
      <c r="BI3" s="693"/>
      <c r="BJ3" s="693"/>
      <c r="BK3" s="693"/>
      <c r="BL3" s="693"/>
      <c r="BM3" s="693"/>
      <c r="BN3" s="693"/>
      <c r="BO3" s="693"/>
      <c r="BP3" s="693"/>
      <c r="BQ3" s="693"/>
      <c r="BR3" s="693"/>
      <c r="BS3" s="693"/>
      <c r="BT3" s="693"/>
      <c r="BU3" s="693"/>
      <c r="BV3" s="693"/>
      <c r="BW3" s="693"/>
      <c r="BX3" s="693"/>
      <c r="BY3" s="693"/>
      <c r="BZ3" s="693"/>
      <c r="CA3" s="693"/>
      <c r="CB3" s="693"/>
      <c r="CC3" s="693"/>
      <c r="CD3" s="693"/>
      <c r="CE3" s="693"/>
      <c r="CF3" s="693"/>
      <c r="CG3" s="693"/>
      <c r="CH3" s="693"/>
      <c r="CI3" s="693"/>
      <c r="CJ3" s="693"/>
      <c r="CK3" s="693"/>
      <c r="CL3" s="693"/>
      <c r="CM3" s="693"/>
      <c r="CN3" s="693"/>
      <c r="CO3" s="693"/>
      <c r="CP3" s="693"/>
      <c r="CQ3" s="693"/>
      <c r="CR3" s="693"/>
      <c r="CS3" s="693"/>
      <c r="CT3" s="693"/>
      <c r="CU3" s="693"/>
      <c r="CV3" s="693"/>
      <c r="CW3" s="693"/>
      <c r="CX3" s="693"/>
      <c r="CY3" s="693"/>
      <c r="CZ3" s="693"/>
      <c r="DA3" s="693"/>
      <c r="DB3" s="693"/>
      <c r="DC3" s="693"/>
      <c r="DD3" s="693"/>
      <c r="DE3" s="693"/>
      <c r="DF3" s="693"/>
      <c r="DG3" s="693"/>
      <c r="DH3" s="693"/>
      <c r="DI3" s="693"/>
      <c r="DJ3" s="693"/>
      <c r="DK3" s="693"/>
      <c r="DL3" s="693"/>
      <c r="DM3" s="693"/>
      <c r="DN3" s="693"/>
      <c r="DO3" s="693"/>
      <c r="DP3" s="693"/>
      <c r="DQ3" s="693"/>
      <c r="DR3" s="693"/>
      <c r="DS3" s="693"/>
      <c r="DT3" s="693"/>
      <c r="DU3" s="693"/>
      <c r="DV3" s="693"/>
      <c r="DW3" s="693"/>
      <c r="DX3" s="693"/>
      <c r="DY3" s="693"/>
      <c r="DZ3" s="693"/>
      <c r="EA3" s="693"/>
      <c r="EB3" s="693"/>
      <c r="EC3" s="693"/>
      <c r="ED3" s="693"/>
      <c r="EE3" s="693"/>
      <c r="EF3" s="693"/>
      <c r="EG3" s="693"/>
      <c r="EH3" s="693"/>
      <c r="EI3" s="693"/>
      <c r="EJ3" s="693"/>
      <c r="EK3" s="693"/>
      <c r="EL3" s="693"/>
      <c r="EM3" s="693"/>
      <c r="EN3" s="693"/>
      <c r="EO3" s="693"/>
      <c r="EP3" s="693"/>
      <c r="EQ3" s="693"/>
      <c r="ER3" s="693"/>
      <c r="ES3" s="693"/>
      <c r="ET3" s="693"/>
      <c r="EU3" s="693"/>
      <c r="EV3" s="693"/>
      <c r="EW3" s="693"/>
      <c r="EX3" s="693"/>
      <c r="EY3" s="693"/>
      <c r="EZ3" s="693"/>
      <c r="FA3" s="693"/>
      <c r="FB3" s="693"/>
      <c r="FC3" s="693"/>
      <c r="FD3" s="693"/>
      <c r="FE3" s="693"/>
      <c r="FF3" s="693"/>
      <c r="FG3" s="693"/>
      <c r="FH3" s="693"/>
      <c r="FI3" s="693"/>
      <c r="FJ3" s="693"/>
      <c r="FK3" s="693"/>
      <c r="FL3" s="683"/>
      <c r="FM3" s="609"/>
      <c r="FN3" s="609"/>
      <c r="FO3" s="609"/>
      <c r="FP3" s="609"/>
      <c r="FQ3" s="609"/>
      <c r="FR3" s="609"/>
      <c r="FS3" s="609"/>
      <c r="FT3" s="609"/>
      <c r="FU3" s="609"/>
      <c r="FV3" s="609"/>
      <c r="FW3" s="609"/>
      <c r="FX3" s="609"/>
      <c r="FY3" s="609"/>
      <c r="FZ3" s="609"/>
      <c r="GA3" s="609"/>
      <c r="GB3" s="609"/>
      <c r="GC3" s="609"/>
      <c r="GD3" s="609"/>
      <c r="GE3" s="609"/>
      <c r="GF3" s="609"/>
      <c r="GG3" s="609"/>
      <c r="GH3" s="609"/>
      <c r="GI3" s="609"/>
      <c r="GJ3" s="609"/>
      <c r="GK3" s="609"/>
      <c r="GL3" s="609"/>
      <c r="GM3" s="609"/>
      <c r="GN3" s="609"/>
      <c r="GO3" s="609"/>
      <c r="GP3" s="609"/>
      <c r="GQ3" s="609"/>
      <c r="GR3" s="609"/>
      <c r="GS3" s="609"/>
      <c r="GT3" s="609"/>
      <c r="GU3" s="609"/>
      <c r="GV3" s="609"/>
      <c r="GW3" s="609"/>
      <c r="GX3" s="609"/>
      <c r="GY3" s="609"/>
      <c r="GZ3" s="609"/>
      <c r="HA3" s="609"/>
      <c r="HB3" s="609"/>
      <c r="HC3" s="609"/>
      <c r="HD3" s="609"/>
      <c r="HE3" s="609"/>
      <c r="HF3" s="609"/>
      <c r="HG3" s="609"/>
      <c r="HH3" s="609"/>
      <c r="HI3" s="609"/>
      <c r="HJ3" s="609"/>
      <c r="HK3" s="609"/>
      <c r="HL3" s="609"/>
      <c r="HM3" s="609"/>
      <c r="HN3" s="609"/>
      <c r="HO3" s="609"/>
      <c r="HP3" s="609"/>
      <c r="HQ3" s="609"/>
      <c r="HR3" s="609"/>
      <c r="HS3" s="609"/>
      <c r="HT3" s="609"/>
      <c r="HU3" s="609"/>
      <c r="HV3" s="609"/>
      <c r="HW3" s="609"/>
      <c r="HX3" s="609"/>
      <c r="HY3" s="609"/>
      <c r="HZ3" s="609"/>
      <c r="IA3" s="609"/>
      <c r="IB3" s="609"/>
      <c r="IC3" s="609"/>
      <c r="ID3" s="609"/>
      <c r="IE3" s="609"/>
      <c r="IF3" s="609"/>
      <c r="IG3" s="609"/>
      <c r="IH3" s="609"/>
      <c r="II3" s="609"/>
      <c r="IJ3" s="609"/>
      <c r="IK3" s="609"/>
      <c r="IL3" s="609"/>
      <c r="IM3" s="609"/>
      <c r="IN3" s="609"/>
      <c r="IO3" s="609"/>
      <c r="IP3" s="609"/>
      <c r="IQ3" s="609"/>
      <c r="IR3" s="609"/>
      <c r="IS3" s="609"/>
      <c r="IT3" s="609"/>
    </row>
    <row r="4" spans="1:254" s="227" customFormat="1" ht="54.75" customHeight="1">
      <c r="A4" s="982" t="s">
        <v>662</v>
      </c>
      <c r="B4" s="984" t="s">
        <v>701</v>
      </c>
      <c r="C4" s="986" t="s">
        <v>682</v>
      </c>
      <c r="D4" s="988" t="s">
        <v>767</v>
      </c>
      <c r="E4" s="993"/>
      <c r="F4" s="990" t="s">
        <v>699</v>
      </c>
      <c r="G4" s="735" t="s">
        <v>415</v>
      </c>
      <c r="H4" s="672" t="s">
        <v>502</v>
      </c>
      <c r="I4" s="699" t="s">
        <v>417</v>
      </c>
      <c r="J4" s="993"/>
      <c r="K4" s="812" t="s">
        <v>435</v>
      </c>
      <c r="L4" s="920"/>
      <c r="M4" s="226"/>
      <c r="N4" s="687"/>
      <c r="O4" s="687"/>
      <c r="P4" s="687"/>
      <c r="Q4" s="687"/>
      <c r="R4" s="687"/>
      <c r="S4" s="687"/>
      <c r="T4" s="687"/>
      <c r="U4" s="687"/>
      <c r="V4" s="687"/>
      <c r="W4" s="687"/>
      <c r="X4" s="687"/>
      <c r="Y4" s="687"/>
      <c r="Z4" s="687"/>
      <c r="AA4" s="687"/>
      <c r="AB4" s="687"/>
      <c r="AC4" s="687"/>
      <c r="AD4" s="687"/>
      <c r="AE4" s="687"/>
      <c r="AF4" s="687"/>
      <c r="AG4" s="687"/>
      <c r="AH4" s="687"/>
      <c r="AI4" s="687"/>
      <c r="AJ4" s="687"/>
      <c r="AK4" s="687"/>
      <c r="AL4" s="687"/>
      <c r="AM4" s="687"/>
      <c r="AN4" s="687"/>
      <c r="AO4" s="687"/>
      <c r="AP4" s="687"/>
      <c r="AQ4" s="687"/>
      <c r="AR4" s="687"/>
      <c r="AS4" s="687"/>
      <c r="AT4" s="687"/>
      <c r="AU4" s="687"/>
      <c r="AV4" s="687"/>
      <c r="AW4" s="687"/>
      <c r="AX4" s="687"/>
      <c r="AY4" s="687"/>
      <c r="AZ4" s="687"/>
      <c r="BA4" s="687"/>
      <c r="BB4" s="687"/>
      <c r="BC4" s="687"/>
      <c r="BD4" s="687"/>
      <c r="BE4" s="687"/>
      <c r="BF4" s="687"/>
      <c r="BG4" s="687"/>
      <c r="BH4" s="687"/>
      <c r="BI4" s="687"/>
      <c r="BJ4" s="687"/>
      <c r="BK4" s="687"/>
      <c r="BL4" s="687"/>
      <c r="BM4" s="687"/>
      <c r="BN4" s="687"/>
      <c r="BO4" s="687"/>
      <c r="BP4" s="687"/>
      <c r="BQ4" s="687"/>
      <c r="BR4" s="687"/>
      <c r="BS4" s="687"/>
      <c r="BT4" s="687"/>
      <c r="BU4" s="687"/>
      <c r="BV4" s="687"/>
      <c r="BW4" s="687"/>
      <c r="BX4" s="687"/>
      <c r="BY4" s="687"/>
      <c r="BZ4" s="687"/>
      <c r="CA4" s="687"/>
      <c r="CB4" s="687"/>
      <c r="CC4" s="687"/>
      <c r="CD4" s="687"/>
      <c r="CE4" s="687"/>
      <c r="CF4" s="687"/>
      <c r="CG4" s="687"/>
      <c r="CH4" s="687"/>
      <c r="CI4" s="687"/>
      <c r="CJ4" s="687"/>
      <c r="CK4" s="687"/>
      <c r="CL4" s="687"/>
      <c r="CM4" s="687"/>
      <c r="CN4" s="687"/>
      <c r="CO4" s="687"/>
      <c r="CP4" s="687"/>
      <c r="CQ4" s="687"/>
      <c r="CR4" s="687"/>
      <c r="CS4" s="687"/>
      <c r="CT4" s="687"/>
      <c r="CU4" s="687"/>
      <c r="CV4" s="687"/>
      <c r="CW4" s="687"/>
      <c r="CX4" s="687"/>
      <c r="CY4" s="687"/>
      <c r="CZ4" s="687"/>
      <c r="DA4" s="687"/>
      <c r="DB4" s="687"/>
      <c r="DC4" s="687"/>
      <c r="DD4" s="687"/>
      <c r="DE4" s="687"/>
      <c r="DF4" s="687"/>
      <c r="DG4" s="687"/>
      <c r="DH4" s="687"/>
      <c r="DI4" s="687"/>
      <c r="DJ4" s="687"/>
      <c r="DK4" s="687"/>
      <c r="DL4" s="687"/>
      <c r="DM4" s="687"/>
      <c r="DN4" s="687"/>
      <c r="DO4" s="687"/>
      <c r="DP4" s="687"/>
      <c r="DQ4" s="687"/>
      <c r="DR4" s="687"/>
      <c r="DS4" s="687"/>
      <c r="DT4" s="687"/>
      <c r="DU4" s="687"/>
      <c r="DV4" s="687"/>
      <c r="DW4" s="687"/>
      <c r="DX4" s="687"/>
      <c r="DY4" s="687"/>
      <c r="DZ4" s="687"/>
      <c r="EA4" s="687"/>
      <c r="EB4" s="687"/>
      <c r="EC4" s="687"/>
      <c r="ED4" s="687"/>
      <c r="EE4" s="687"/>
      <c r="EF4" s="687"/>
      <c r="EG4" s="687"/>
      <c r="EH4" s="687"/>
      <c r="EI4" s="687"/>
      <c r="EJ4" s="687"/>
      <c r="EK4" s="687"/>
      <c r="EL4" s="687"/>
      <c r="EM4" s="687"/>
      <c r="EN4" s="687"/>
      <c r="EO4" s="687"/>
      <c r="EP4" s="687"/>
      <c r="EQ4" s="687"/>
      <c r="ER4" s="687"/>
      <c r="ES4" s="687"/>
      <c r="ET4" s="687"/>
      <c r="EU4" s="687"/>
      <c r="EV4" s="687"/>
      <c r="EW4" s="687"/>
      <c r="EX4" s="687"/>
      <c r="EY4" s="687"/>
      <c r="EZ4" s="687"/>
      <c r="FA4" s="687"/>
      <c r="FB4" s="687"/>
      <c r="FC4" s="687"/>
      <c r="FD4" s="687"/>
      <c r="FE4" s="687"/>
      <c r="FF4" s="687"/>
      <c r="FG4" s="687"/>
      <c r="FH4" s="687"/>
      <c r="FI4" s="687"/>
      <c r="FJ4" s="687"/>
      <c r="FK4" s="687"/>
      <c r="FL4" s="685"/>
      <c r="FM4" s="226"/>
      <c r="FN4" s="226"/>
      <c r="FO4" s="226"/>
      <c r="FP4" s="226"/>
      <c r="FQ4" s="226"/>
      <c r="FR4" s="226"/>
      <c r="FS4" s="226"/>
      <c r="FT4" s="226"/>
      <c r="FU4" s="226"/>
      <c r="FV4" s="226"/>
      <c r="FW4" s="226"/>
      <c r="FX4" s="226"/>
      <c r="FY4" s="226"/>
      <c r="FZ4" s="226"/>
      <c r="GA4" s="226"/>
      <c r="GB4" s="226"/>
      <c r="GC4" s="226"/>
      <c r="GD4" s="226"/>
      <c r="GE4" s="226"/>
      <c r="GF4" s="226"/>
      <c r="GG4" s="226"/>
      <c r="GH4" s="226"/>
      <c r="GI4" s="226"/>
      <c r="GJ4" s="226"/>
      <c r="GK4" s="226"/>
      <c r="GL4" s="226"/>
      <c r="GM4" s="226"/>
      <c r="GN4" s="226"/>
      <c r="GO4" s="226"/>
      <c r="GP4" s="226"/>
      <c r="GQ4" s="226"/>
      <c r="GR4" s="226"/>
      <c r="GS4" s="226"/>
      <c r="GT4" s="226"/>
      <c r="GU4" s="226"/>
      <c r="GV4" s="226"/>
      <c r="GW4" s="226"/>
      <c r="GX4" s="226"/>
      <c r="GY4" s="226"/>
      <c r="GZ4" s="226"/>
      <c r="HA4" s="226"/>
      <c r="HB4" s="226"/>
      <c r="HC4" s="226"/>
      <c r="HD4" s="226"/>
      <c r="HE4" s="226"/>
      <c r="HF4" s="226"/>
      <c r="HG4" s="226"/>
      <c r="HH4" s="226"/>
      <c r="HI4" s="226"/>
      <c r="HJ4" s="226"/>
      <c r="HK4" s="226"/>
      <c r="HL4" s="226"/>
      <c r="HM4" s="226"/>
      <c r="HN4" s="226"/>
      <c r="HO4" s="226"/>
      <c r="HP4" s="226"/>
      <c r="HQ4" s="226"/>
      <c r="HR4" s="226"/>
      <c r="HS4" s="226"/>
      <c r="HT4" s="226"/>
      <c r="HU4" s="226"/>
      <c r="HV4" s="226"/>
      <c r="HW4" s="226"/>
      <c r="HX4" s="226"/>
      <c r="HY4" s="226"/>
      <c r="HZ4" s="226"/>
      <c r="IA4" s="226"/>
      <c r="IB4" s="226"/>
      <c r="IC4" s="226"/>
      <c r="ID4" s="226"/>
      <c r="IE4" s="226"/>
      <c r="IF4" s="226"/>
      <c r="IG4" s="226"/>
      <c r="IH4" s="226"/>
      <c r="II4" s="226"/>
      <c r="IJ4" s="226"/>
      <c r="IK4" s="226"/>
      <c r="IL4" s="226"/>
      <c r="IM4" s="226"/>
      <c r="IN4" s="226"/>
      <c r="IO4" s="226"/>
      <c r="IP4" s="226"/>
      <c r="IQ4" s="226"/>
      <c r="IR4" s="226"/>
      <c r="IS4" s="226"/>
      <c r="IT4" s="226"/>
    </row>
    <row r="5" spans="1:254" s="280" customFormat="1" ht="41.25" customHeight="1">
      <c r="A5" s="983"/>
      <c r="B5" s="985"/>
      <c r="C5" s="987"/>
      <c r="D5" s="988"/>
      <c r="E5" s="993"/>
      <c r="F5" s="991"/>
      <c r="G5" s="709" t="s">
        <v>416</v>
      </c>
      <c r="H5" s="673" t="s">
        <v>502</v>
      </c>
      <c r="I5" s="700" t="s">
        <v>418</v>
      </c>
      <c r="J5" s="993"/>
      <c r="K5" s="813"/>
      <c r="L5" s="921"/>
      <c r="M5" s="113"/>
      <c r="N5" s="686"/>
      <c r="O5" s="686"/>
      <c r="P5" s="686"/>
      <c r="Q5" s="686"/>
      <c r="R5" s="686"/>
      <c r="S5" s="686"/>
      <c r="T5" s="686"/>
      <c r="U5" s="686"/>
      <c r="V5" s="686"/>
      <c r="W5" s="686"/>
      <c r="X5" s="686"/>
      <c r="Y5" s="686"/>
      <c r="Z5" s="686"/>
      <c r="AA5" s="686"/>
      <c r="AB5" s="686"/>
      <c r="AC5" s="686"/>
      <c r="AD5" s="686"/>
      <c r="AE5" s="686"/>
      <c r="AF5" s="686"/>
      <c r="AG5" s="686"/>
      <c r="AH5" s="686"/>
      <c r="AI5" s="686"/>
      <c r="AJ5" s="686"/>
      <c r="AK5" s="686"/>
      <c r="AL5" s="686"/>
      <c r="AM5" s="686"/>
      <c r="AN5" s="686"/>
      <c r="AO5" s="686"/>
      <c r="AP5" s="686"/>
      <c r="AQ5" s="686"/>
      <c r="AR5" s="686"/>
      <c r="AS5" s="686"/>
      <c r="AT5" s="686"/>
      <c r="AU5" s="686"/>
      <c r="AV5" s="686"/>
      <c r="AW5" s="686"/>
      <c r="AX5" s="686"/>
      <c r="AY5" s="686"/>
      <c r="AZ5" s="686"/>
      <c r="BA5" s="686"/>
      <c r="BB5" s="686"/>
      <c r="BC5" s="686"/>
      <c r="BD5" s="686"/>
      <c r="BE5" s="686"/>
      <c r="BF5" s="686"/>
      <c r="BG5" s="686"/>
      <c r="BH5" s="686"/>
      <c r="BI5" s="686"/>
      <c r="BJ5" s="686"/>
      <c r="BK5" s="686"/>
      <c r="BL5" s="686"/>
      <c r="BM5" s="686"/>
      <c r="BN5" s="686"/>
      <c r="BO5" s="686"/>
      <c r="BP5" s="686"/>
      <c r="BQ5" s="686"/>
      <c r="BR5" s="686"/>
      <c r="BS5" s="686"/>
      <c r="BT5" s="686"/>
      <c r="BU5" s="686"/>
      <c r="BV5" s="686"/>
      <c r="BW5" s="686"/>
      <c r="BX5" s="686"/>
      <c r="BY5" s="686"/>
      <c r="BZ5" s="686"/>
      <c r="CA5" s="686"/>
      <c r="CB5" s="686"/>
      <c r="CC5" s="686"/>
      <c r="CD5" s="686"/>
      <c r="CE5" s="686"/>
      <c r="CF5" s="686"/>
      <c r="CG5" s="686"/>
      <c r="CH5" s="686"/>
      <c r="CI5" s="686"/>
      <c r="CJ5" s="686"/>
      <c r="CK5" s="686"/>
      <c r="CL5" s="686"/>
      <c r="CM5" s="686"/>
      <c r="CN5" s="686"/>
      <c r="CO5" s="686"/>
      <c r="CP5" s="686"/>
      <c r="CQ5" s="686"/>
      <c r="CR5" s="686"/>
      <c r="CS5" s="686"/>
      <c r="CT5" s="686"/>
      <c r="CU5" s="686"/>
      <c r="CV5" s="686"/>
      <c r="CW5" s="686"/>
      <c r="CX5" s="686"/>
      <c r="CY5" s="686"/>
      <c r="CZ5" s="686"/>
      <c r="DA5" s="686"/>
      <c r="DB5" s="686"/>
      <c r="DC5" s="686"/>
      <c r="DD5" s="686"/>
      <c r="DE5" s="686"/>
      <c r="DF5" s="686"/>
      <c r="DG5" s="686"/>
      <c r="DH5" s="686"/>
      <c r="DI5" s="686"/>
      <c r="DJ5" s="686"/>
      <c r="DK5" s="686"/>
      <c r="DL5" s="686"/>
      <c r="DM5" s="686"/>
      <c r="DN5" s="686"/>
      <c r="DO5" s="686"/>
      <c r="DP5" s="686"/>
      <c r="DQ5" s="686"/>
      <c r="DR5" s="686"/>
      <c r="DS5" s="686"/>
      <c r="DT5" s="686"/>
      <c r="DU5" s="686"/>
      <c r="DV5" s="686"/>
      <c r="DW5" s="686"/>
      <c r="DX5" s="686"/>
      <c r="DY5" s="686"/>
      <c r="DZ5" s="686"/>
      <c r="EA5" s="686"/>
      <c r="EB5" s="686"/>
      <c r="EC5" s="686"/>
      <c r="ED5" s="686"/>
      <c r="EE5" s="686"/>
      <c r="EF5" s="686"/>
      <c r="EG5" s="686"/>
      <c r="EH5" s="686"/>
      <c r="EI5" s="686"/>
      <c r="EJ5" s="686"/>
      <c r="EK5" s="686"/>
      <c r="EL5" s="686"/>
      <c r="EM5" s="686"/>
      <c r="EN5" s="686"/>
      <c r="EO5" s="686"/>
      <c r="EP5" s="686"/>
      <c r="EQ5" s="686"/>
      <c r="ER5" s="686"/>
      <c r="ES5" s="686"/>
      <c r="ET5" s="686"/>
      <c r="EU5" s="686"/>
      <c r="EV5" s="686"/>
      <c r="EW5" s="686"/>
      <c r="EX5" s="686"/>
      <c r="EY5" s="686"/>
      <c r="EZ5" s="686"/>
      <c r="FA5" s="686"/>
      <c r="FB5" s="686"/>
      <c r="FC5" s="686"/>
      <c r="FD5" s="686"/>
      <c r="FE5" s="686"/>
      <c r="FF5" s="686"/>
      <c r="FG5" s="686"/>
      <c r="FH5" s="686"/>
      <c r="FI5" s="686"/>
      <c r="FJ5" s="686"/>
      <c r="FK5" s="686"/>
      <c r="FL5" s="113"/>
      <c r="FM5" s="113"/>
      <c r="FN5" s="113"/>
      <c r="FO5" s="113"/>
      <c r="FP5" s="113"/>
      <c r="FQ5" s="113"/>
      <c r="FR5" s="113"/>
      <c r="FS5" s="113"/>
      <c r="FT5" s="113"/>
      <c r="FU5" s="113"/>
      <c r="FV5" s="113"/>
      <c r="FW5" s="113"/>
      <c r="FX5" s="113"/>
      <c r="FY5" s="113"/>
      <c r="FZ5" s="113"/>
      <c r="GA5" s="113"/>
      <c r="GB5" s="113"/>
      <c r="GC5" s="113"/>
      <c r="GD5" s="113"/>
      <c r="GE5" s="113"/>
      <c r="GF5" s="113"/>
      <c r="GG5" s="113"/>
      <c r="GH5" s="113"/>
      <c r="GI5" s="113"/>
      <c r="GJ5" s="113"/>
      <c r="GK5" s="113"/>
      <c r="GL5" s="113"/>
      <c r="GM5" s="113"/>
      <c r="GN5" s="113"/>
      <c r="GO5" s="113"/>
      <c r="GP5" s="113"/>
      <c r="GQ5" s="113"/>
      <c r="GR5" s="113"/>
      <c r="GS5" s="113"/>
      <c r="GT5" s="113"/>
      <c r="GU5" s="113"/>
      <c r="GV5" s="113"/>
      <c r="GW5" s="113"/>
      <c r="GX5" s="113"/>
      <c r="GY5" s="113"/>
      <c r="GZ5" s="113"/>
      <c r="HA5" s="113"/>
      <c r="HB5" s="113"/>
      <c r="HC5" s="113"/>
      <c r="HD5" s="113"/>
      <c r="HE5" s="113"/>
      <c r="HF5" s="113"/>
      <c r="HG5" s="113"/>
      <c r="HH5" s="113"/>
      <c r="HI5" s="113"/>
      <c r="HJ5" s="113"/>
      <c r="HK5" s="113"/>
      <c r="HL5" s="113"/>
      <c r="HM5" s="113"/>
      <c r="HN5" s="113"/>
      <c r="HO5" s="113"/>
      <c r="HP5" s="113"/>
      <c r="HQ5" s="113"/>
      <c r="HR5" s="113"/>
      <c r="HS5" s="113"/>
      <c r="HT5" s="113"/>
      <c r="HU5" s="113"/>
      <c r="HV5" s="113"/>
      <c r="HW5" s="113"/>
      <c r="HX5" s="113"/>
      <c r="HY5" s="113"/>
      <c r="HZ5" s="113"/>
      <c r="IA5" s="113"/>
      <c r="IB5" s="113"/>
      <c r="IC5" s="113"/>
      <c r="ID5" s="113"/>
      <c r="IE5" s="113"/>
      <c r="IF5" s="113"/>
      <c r="IG5" s="113"/>
      <c r="IH5" s="113"/>
      <c r="II5" s="113"/>
      <c r="IJ5" s="113"/>
      <c r="IK5" s="113"/>
      <c r="IL5" s="113"/>
      <c r="IM5" s="113"/>
      <c r="IN5" s="113"/>
      <c r="IO5" s="113"/>
      <c r="IP5" s="113"/>
      <c r="IQ5" s="113"/>
      <c r="IR5" s="113"/>
      <c r="IS5" s="113"/>
      <c r="IT5" s="113"/>
    </row>
    <row r="6" spans="1:254" s="340" customFormat="1" ht="168" customHeight="1">
      <c r="A6" s="983"/>
      <c r="B6" s="985"/>
      <c r="C6" s="987"/>
      <c r="D6" s="989"/>
      <c r="E6" s="993"/>
      <c r="F6" s="991"/>
      <c r="G6" s="708" t="s">
        <v>646</v>
      </c>
      <c r="H6" s="694" t="s">
        <v>522</v>
      </c>
      <c r="I6" s="698" t="s">
        <v>525</v>
      </c>
      <c r="J6" s="993"/>
      <c r="K6" s="814"/>
      <c r="L6" s="922"/>
      <c r="M6" s="113"/>
      <c r="N6" s="686"/>
      <c r="O6" s="686"/>
      <c r="P6" s="686"/>
      <c r="Q6" s="686"/>
      <c r="R6" s="686"/>
      <c r="S6" s="686"/>
      <c r="T6" s="686"/>
      <c r="U6" s="686"/>
      <c r="V6" s="686"/>
      <c r="W6" s="686"/>
      <c r="X6" s="686"/>
      <c r="Y6" s="686"/>
      <c r="Z6" s="686"/>
      <c r="AA6" s="686"/>
      <c r="AB6" s="686"/>
      <c r="AC6" s="686"/>
      <c r="AD6" s="686"/>
      <c r="AE6" s="686"/>
      <c r="AF6" s="686"/>
      <c r="AG6" s="686"/>
      <c r="AH6" s="686"/>
      <c r="AI6" s="686"/>
      <c r="AJ6" s="686"/>
      <c r="AK6" s="686"/>
      <c r="AL6" s="686"/>
      <c r="AM6" s="686"/>
      <c r="AN6" s="686"/>
      <c r="AO6" s="686"/>
      <c r="AP6" s="686"/>
      <c r="AQ6" s="686"/>
      <c r="AR6" s="686"/>
      <c r="AS6" s="686"/>
      <c r="AT6" s="686"/>
      <c r="AU6" s="686"/>
      <c r="AV6" s="686"/>
      <c r="AW6" s="686"/>
      <c r="AX6" s="686"/>
      <c r="AY6" s="686"/>
      <c r="AZ6" s="686"/>
      <c r="BA6" s="686"/>
      <c r="BB6" s="686"/>
      <c r="BC6" s="686"/>
      <c r="BD6" s="686"/>
      <c r="BE6" s="686"/>
      <c r="BF6" s="686"/>
      <c r="BG6" s="686"/>
      <c r="BH6" s="686"/>
      <c r="BI6" s="686"/>
      <c r="BJ6" s="686"/>
      <c r="BK6" s="686"/>
      <c r="BL6" s="686"/>
      <c r="BM6" s="686"/>
      <c r="BN6" s="686"/>
      <c r="BO6" s="686"/>
      <c r="BP6" s="686"/>
      <c r="BQ6" s="686"/>
      <c r="BR6" s="686"/>
      <c r="BS6" s="686"/>
      <c r="BT6" s="686"/>
      <c r="BU6" s="686"/>
      <c r="BV6" s="686"/>
      <c r="BW6" s="686"/>
      <c r="BX6" s="686"/>
      <c r="BY6" s="686"/>
      <c r="BZ6" s="686"/>
      <c r="CA6" s="686"/>
      <c r="CB6" s="686"/>
      <c r="CC6" s="686"/>
      <c r="CD6" s="686"/>
      <c r="CE6" s="686"/>
      <c r="CF6" s="686"/>
      <c r="CG6" s="686"/>
      <c r="CH6" s="686"/>
      <c r="CI6" s="686"/>
      <c r="CJ6" s="686"/>
      <c r="CK6" s="686"/>
      <c r="CL6" s="686"/>
      <c r="CM6" s="686"/>
      <c r="CN6" s="686"/>
      <c r="CO6" s="686"/>
      <c r="CP6" s="686"/>
      <c r="CQ6" s="686"/>
      <c r="CR6" s="686"/>
      <c r="CS6" s="686"/>
      <c r="CT6" s="686"/>
      <c r="CU6" s="686"/>
      <c r="CV6" s="686"/>
      <c r="CW6" s="686"/>
      <c r="CX6" s="686"/>
      <c r="CY6" s="686"/>
      <c r="CZ6" s="686"/>
      <c r="DA6" s="686"/>
      <c r="DB6" s="686"/>
      <c r="DC6" s="686"/>
      <c r="DD6" s="686"/>
      <c r="DE6" s="686"/>
      <c r="DF6" s="686"/>
      <c r="DG6" s="686"/>
      <c r="DH6" s="686"/>
      <c r="DI6" s="686"/>
      <c r="DJ6" s="686"/>
      <c r="DK6" s="686"/>
      <c r="DL6" s="686"/>
      <c r="DM6" s="686"/>
      <c r="DN6" s="686"/>
      <c r="DO6" s="686"/>
      <c r="DP6" s="686"/>
      <c r="DQ6" s="686"/>
      <c r="DR6" s="686"/>
      <c r="DS6" s="686"/>
      <c r="DT6" s="686"/>
      <c r="DU6" s="686"/>
      <c r="DV6" s="686"/>
      <c r="DW6" s="686"/>
      <c r="DX6" s="686"/>
      <c r="DY6" s="686"/>
      <c r="DZ6" s="686"/>
      <c r="EA6" s="686"/>
      <c r="EB6" s="686"/>
      <c r="EC6" s="686"/>
      <c r="ED6" s="686"/>
      <c r="EE6" s="686"/>
      <c r="EF6" s="686"/>
      <c r="EG6" s="686"/>
      <c r="EH6" s="686"/>
      <c r="EI6" s="686"/>
      <c r="EJ6" s="686"/>
      <c r="EK6" s="686"/>
      <c r="EL6" s="686"/>
      <c r="EM6" s="686"/>
      <c r="EN6" s="686"/>
      <c r="EO6" s="686"/>
      <c r="EP6" s="686"/>
      <c r="EQ6" s="686"/>
      <c r="ER6" s="686"/>
      <c r="ES6" s="686"/>
      <c r="ET6" s="686"/>
      <c r="EU6" s="686"/>
      <c r="EV6" s="686"/>
      <c r="EW6" s="686"/>
      <c r="EX6" s="686"/>
      <c r="EY6" s="686"/>
      <c r="EZ6" s="686"/>
      <c r="FA6" s="686"/>
      <c r="FB6" s="686"/>
      <c r="FC6" s="686"/>
      <c r="FD6" s="686"/>
      <c r="FE6" s="686"/>
      <c r="FF6" s="686"/>
      <c r="FG6" s="686"/>
      <c r="FH6" s="686"/>
      <c r="FI6" s="686"/>
      <c r="FJ6" s="686"/>
      <c r="FK6" s="686"/>
      <c r="FL6" s="684"/>
      <c r="FM6" s="518"/>
      <c r="FN6" s="518"/>
      <c r="FO6" s="518"/>
      <c r="FP6" s="518"/>
      <c r="FQ6" s="518"/>
      <c r="FR6" s="518"/>
      <c r="FS6" s="518"/>
      <c r="FT6" s="518"/>
      <c r="FU6" s="518"/>
      <c r="FV6" s="518"/>
      <c r="FW6" s="518"/>
      <c r="FX6" s="518"/>
      <c r="FY6" s="518"/>
      <c r="FZ6" s="518"/>
      <c r="GA6" s="518"/>
      <c r="GB6" s="518"/>
      <c r="GC6" s="518"/>
      <c r="GD6" s="518"/>
      <c r="GE6" s="518"/>
      <c r="GF6" s="518"/>
      <c r="GG6" s="518"/>
      <c r="GH6" s="518"/>
      <c r="GI6" s="518"/>
      <c r="GJ6" s="518"/>
      <c r="GK6" s="518"/>
      <c r="GL6" s="518"/>
      <c r="GM6" s="518"/>
      <c r="GN6" s="518"/>
      <c r="GO6" s="518"/>
      <c r="GP6" s="518"/>
      <c r="GQ6" s="518"/>
      <c r="GR6" s="518"/>
      <c r="GS6" s="518"/>
      <c r="GT6" s="518"/>
      <c r="GU6" s="518"/>
      <c r="GV6" s="518"/>
      <c r="GW6" s="518"/>
      <c r="GX6" s="518"/>
      <c r="GY6" s="518"/>
      <c r="GZ6" s="518"/>
      <c r="HA6" s="518"/>
      <c r="HB6" s="518"/>
      <c r="HC6" s="518"/>
      <c r="HD6" s="518"/>
      <c r="HE6" s="518"/>
      <c r="HF6" s="518"/>
      <c r="HG6" s="518"/>
      <c r="HH6" s="518"/>
      <c r="HI6" s="518"/>
      <c r="HJ6" s="518"/>
      <c r="HK6" s="518"/>
      <c r="HL6" s="518"/>
      <c r="HM6" s="518"/>
      <c r="HN6" s="518"/>
      <c r="HO6" s="518"/>
      <c r="HP6" s="518"/>
      <c r="HQ6" s="518"/>
      <c r="HR6" s="518"/>
      <c r="HS6" s="518"/>
      <c r="HT6" s="518"/>
      <c r="HU6" s="518"/>
      <c r="HV6" s="518"/>
      <c r="HW6" s="518"/>
      <c r="HX6" s="518"/>
      <c r="HY6" s="518"/>
      <c r="HZ6" s="518"/>
      <c r="IA6" s="518"/>
      <c r="IB6" s="518"/>
      <c r="IC6" s="518"/>
      <c r="ID6" s="518"/>
      <c r="IE6" s="518"/>
      <c r="IF6" s="518"/>
      <c r="IG6" s="518"/>
      <c r="IH6" s="518"/>
      <c r="II6" s="518"/>
      <c r="IJ6" s="518"/>
      <c r="IK6" s="518"/>
      <c r="IL6" s="518"/>
      <c r="IM6" s="518"/>
      <c r="IN6" s="518"/>
      <c r="IO6" s="518"/>
      <c r="IP6" s="518"/>
      <c r="IQ6" s="518"/>
      <c r="IR6" s="518"/>
      <c r="IS6" s="518"/>
      <c r="IT6" s="518"/>
    </row>
    <row r="7" spans="1:254" s="280" customFormat="1" ht="6.75" customHeight="1">
      <c r="A7" s="976"/>
      <c r="B7" s="977"/>
      <c r="C7" s="977"/>
      <c r="D7" s="978"/>
      <c r="E7" s="993"/>
      <c r="F7" s="923"/>
      <c r="G7" s="924"/>
      <c r="H7" s="924"/>
      <c r="I7" s="925"/>
      <c r="J7" s="993"/>
      <c r="K7" s="974"/>
      <c r="L7" s="975"/>
      <c r="M7" s="113"/>
      <c r="N7" s="686"/>
      <c r="O7" s="686"/>
      <c r="P7" s="686"/>
      <c r="Q7" s="686"/>
      <c r="R7" s="686"/>
      <c r="S7" s="686"/>
      <c r="T7" s="686"/>
      <c r="U7" s="686"/>
      <c r="V7" s="686"/>
      <c r="W7" s="686"/>
      <c r="X7" s="686"/>
      <c r="Y7" s="686"/>
      <c r="Z7" s="686"/>
      <c r="AA7" s="686"/>
      <c r="AB7" s="686"/>
      <c r="AC7" s="686"/>
      <c r="AD7" s="686"/>
      <c r="AE7" s="686"/>
      <c r="AF7" s="686"/>
      <c r="AG7" s="686"/>
      <c r="AH7" s="686"/>
      <c r="AI7" s="686"/>
      <c r="AJ7" s="686"/>
      <c r="AK7" s="686"/>
      <c r="AL7" s="686"/>
      <c r="AM7" s="686"/>
      <c r="AN7" s="686"/>
      <c r="AO7" s="686"/>
      <c r="AP7" s="686"/>
      <c r="AQ7" s="686"/>
      <c r="AR7" s="686"/>
      <c r="AS7" s="686"/>
      <c r="AT7" s="686"/>
      <c r="AU7" s="686"/>
      <c r="AV7" s="686"/>
      <c r="AW7" s="686"/>
      <c r="AX7" s="686"/>
      <c r="AY7" s="686"/>
      <c r="AZ7" s="686"/>
      <c r="BA7" s="686"/>
      <c r="BB7" s="686"/>
      <c r="BC7" s="686"/>
      <c r="BD7" s="686"/>
      <c r="BE7" s="686"/>
      <c r="BF7" s="686"/>
      <c r="BG7" s="686"/>
      <c r="BH7" s="686"/>
      <c r="BI7" s="686"/>
      <c r="BJ7" s="686"/>
      <c r="BK7" s="686"/>
      <c r="BL7" s="686"/>
      <c r="BM7" s="686"/>
      <c r="BN7" s="686"/>
      <c r="BO7" s="686"/>
      <c r="BP7" s="686"/>
      <c r="BQ7" s="686"/>
      <c r="BR7" s="686"/>
      <c r="BS7" s="686"/>
      <c r="BT7" s="686"/>
      <c r="BU7" s="686"/>
      <c r="BV7" s="686"/>
      <c r="BW7" s="686"/>
      <c r="BX7" s="686"/>
      <c r="BY7" s="686"/>
      <c r="BZ7" s="686"/>
      <c r="CA7" s="686"/>
      <c r="CB7" s="686"/>
      <c r="CC7" s="686"/>
      <c r="CD7" s="686"/>
      <c r="CE7" s="686"/>
      <c r="CF7" s="686"/>
      <c r="CG7" s="686"/>
      <c r="CH7" s="686"/>
      <c r="CI7" s="686"/>
      <c r="CJ7" s="686"/>
      <c r="CK7" s="686"/>
      <c r="CL7" s="686"/>
      <c r="CM7" s="686"/>
      <c r="CN7" s="686"/>
      <c r="CO7" s="686"/>
      <c r="CP7" s="686"/>
      <c r="CQ7" s="686"/>
      <c r="CR7" s="686"/>
      <c r="CS7" s="686"/>
      <c r="CT7" s="686"/>
      <c r="CU7" s="686"/>
      <c r="CV7" s="686"/>
      <c r="CW7" s="686"/>
      <c r="CX7" s="686"/>
      <c r="CY7" s="686"/>
      <c r="CZ7" s="686"/>
      <c r="DA7" s="686"/>
      <c r="DB7" s="686"/>
      <c r="DC7" s="686"/>
      <c r="DD7" s="686"/>
      <c r="DE7" s="686"/>
      <c r="DF7" s="686"/>
      <c r="DG7" s="686"/>
      <c r="DH7" s="686"/>
      <c r="DI7" s="686"/>
      <c r="DJ7" s="686"/>
      <c r="DK7" s="686"/>
      <c r="DL7" s="686"/>
      <c r="DM7" s="686"/>
      <c r="DN7" s="686"/>
      <c r="DO7" s="686"/>
      <c r="DP7" s="686"/>
      <c r="DQ7" s="686"/>
      <c r="DR7" s="686"/>
      <c r="DS7" s="686"/>
      <c r="DT7" s="686"/>
      <c r="DU7" s="686"/>
      <c r="DV7" s="686"/>
      <c r="DW7" s="686"/>
      <c r="DX7" s="686"/>
      <c r="DY7" s="686"/>
      <c r="DZ7" s="686"/>
      <c r="EA7" s="686"/>
      <c r="EB7" s="686"/>
      <c r="EC7" s="686"/>
      <c r="ED7" s="686"/>
      <c r="EE7" s="686"/>
      <c r="EF7" s="686"/>
      <c r="EG7" s="686"/>
      <c r="EH7" s="686"/>
      <c r="EI7" s="686"/>
      <c r="EJ7" s="686"/>
      <c r="EK7" s="686"/>
      <c r="EL7" s="686"/>
      <c r="EM7" s="686"/>
      <c r="EN7" s="686"/>
      <c r="EO7" s="686"/>
      <c r="EP7" s="686"/>
      <c r="EQ7" s="686"/>
      <c r="ER7" s="686"/>
      <c r="ES7" s="686"/>
      <c r="ET7" s="686"/>
      <c r="EU7" s="686"/>
      <c r="EV7" s="686"/>
      <c r="EW7" s="686"/>
      <c r="EX7" s="686"/>
      <c r="EY7" s="686"/>
      <c r="EZ7" s="686"/>
      <c r="FA7" s="686"/>
      <c r="FB7" s="686"/>
      <c r="FC7" s="686"/>
      <c r="FD7" s="686"/>
      <c r="FE7" s="686"/>
      <c r="FF7" s="686"/>
      <c r="FG7" s="686"/>
      <c r="FH7" s="686"/>
      <c r="FI7" s="686"/>
      <c r="FJ7" s="686"/>
      <c r="FK7" s="686"/>
      <c r="FL7" s="113"/>
      <c r="FM7" s="113"/>
      <c r="FN7" s="113"/>
      <c r="FO7" s="113"/>
      <c r="FP7" s="113"/>
      <c r="FQ7" s="113"/>
      <c r="FR7" s="113"/>
      <c r="FS7" s="113"/>
      <c r="FT7" s="113"/>
      <c r="FU7" s="113"/>
      <c r="FV7" s="113"/>
      <c r="FW7" s="113"/>
      <c r="FX7" s="113"/>
      <c r="FY7" s="113"/>
      <c r="FZ7" s="113"/>
      <c r="GA7" s="113"/>
      <c r="GB7" s="113"/>
      <c r="GC7" s="113"/>
      <c r="GD7" s="113"/>
      <c r="GE7" s="113"/>
      <c r="GF7" s="113"/>
      <c r="GG7" s="113"/>
      <c r="GH7" s="113"/>
      <c r="GI7" s="113"/>
      <c r="GJ7" s="113"/>
      <c r="GK7" s="113"/>
      <c r="GL7" s="113"/>
      <c r="GM7" s="113"/>
      <c r="GN7" s="113"/>
      <c r="GO7" s="113"/>
      <c r="GP7" s="113"/>
      <c r="GQ7" s="113"/>
      <c r="GR7" s="113"/>
      <c r="GS7" s="113"/>
      <c r="GT7" s="113"/>
      <c r="GU7" s="113"/>
      <c r="GV7" s="113"/>
      <c r="GW7" s="113"/>
      <c r="GX7" s="113"/>
      <c r="GY7" s="113"/>
      <c r="GZ7" s="113"/>
      <c r="HA7" s="113"/>
      <c r="HB7" s="113"/>
      <c r="HC7" s="113"/>
      <c r="HD7" s="113"/>
      <c r="HE7" s="113"/>
      <c r="HF7" s="113"/>
      <c r="HG7" s="113"/>
      <c r="HH7" s="113"/>
      <c r="HI7" s="113"/>
      <c r="HJ7" s="113"/>
      <c r="HK7" s="113"/>
      <c r="HL7" s="113"/>
      <c r="HM7" s="113"/>
      <c r="HN7" s="113"/>
      <c r="HO7" s="113"/>
      <c r="HP7" s="113"/>
      <c r="HQ7" s="113"/>
      <c r="HR7" s="113"/>
      <c r="HS7" s="113"/>
      <c r="HT7" s="113"/>
      <c r="HU7" s="113"/>
      <c r="HV7" s="113"/>
      <c r="HW7" s="113"/>
      <c r="HX7" s="113"/>
      <c r="HY7" s="113"/>
      <c r="HZ7" s="113"/>
      <c r="IA7" s="113"/>
      <c r="IB7" s="113"/>
      <c r="IC7" s="113"/>
      <c r="ID7" s="113"/>
      <c r="IE7" s="113"/>
      <c r="IF7" s="113"/>
      <c r="IG7" s="113"/>
      <c r="IH7" s="113"/>
      <c r="II7" s="113"/>
      <c r="IJ7" s="113"/>
      <c r="IK7" s="113"/>
      <c r="IL7" s="113"/>
      <c r="IM7" s="113"/>
      <c r="IN7" s="113"/>
      <c r="IO7" s="113"/>
      <c r="IP7" s="113"/>
      <c r="IQ7" s="113"/>
      <c r="IR7" s="113"/>
      <c r="IS7" s="113"/>
      <c r="IT7" s="113"/>
    </row>
    <row r="8" spans="1:254" s="280" customFormat="1" ht="230.25" customHeight="1">
      <c r="A8" s="998" t="s">
        <v>649</v>
      </c>
      <c r="B8" s="1000" t="s">
        <v>419</v>
      </c>
      <c r="C8" s="1002" t="s">
        <v>420</v>
      </c>
      <c r="D8" s="1004" t="s">
        <v>421</v>
      </c>
      <c r="E8" s="993"/>
      <c r="F8" s="961" t="s">
        <v>698</v>
      </c>
      <c r="G8" s="732" t="s">
        <v>696</v>
      </c>
      <c r="H8" s="707" t="s">
        <v>511</v>
      </c>
      <c r="I8" s="692" t="s">
        <v>424</v>
      </c>
      <c r="J8" s="993"/>
      <c r="K8" s="969" t="s">
        <v>434</v>
      </c>
      <c r="L8" s="971"/>
      <c r="M8" s="113"/>
      <c r="N8" s="686"/>
      <c r="O8" s="686"/>
      <c r="P8" s="686"/>
      <c r="Q8" s="686"/>
      <c r="R8" s="686"/>
      <c r="S8" s="686"/>
      <c r="T8" s="686"/>
      <c r="U8" s="686"/>
      <c r="V8" s="686"/>
      <c r="W8" s="686"/>
      <c r="X8" s="686"/>
      <c r="Y8" s="686"/>
      <c r="Z8" s="686"/>
      <c r="AA8" s="686"/>
      <c r="AB8" s="686"/>
      <c r="AC8" s="686"/>
      <c r="AD8" s="686"/>
      <c r="AE8" s="686"/>
      <c r="AF8" s="686"/>
      <c r="AG8" s="686"/>
      <c r="AH8" s="686"/>
      <c r="AI8" s="686"/>
      <c r="AJ8" s="686"/>
      <c r="AK8" s="686"/>
      <c r="AL8" s="686"/>
      <c r="AM8" s="686"/>
      <c r="AN8" s="686"/>
      <c r="AO8" s="686"/>
      <c r="AP8" s="686"/>
      <c r="AQ8" s="686"/>
      <c r="AR8" s="686"/>
      <c r="AS8" s="686"/>
      <c r="AT8" s="686"/>
      <c r="AU8" s="686"/>
      <c r="AV8" s="686"/>
      <c r="AW8" s="686"/>
      <c r="AX8" s="686"/>
      <c r="AY8" s="686"/>
      <c r="AZ8" s="686"/>
      <c r="BA8" s="686"/>
      <c r="BB8" s="686"/>
      <c r="BC8" s="686"/>
      <c r="BD8" s="686"/>
      <c r="BE8" s="686"/>
      <c r="BF8" s="686"/>
      <c r="BG8" s="686"/>
      <c r="BH8" s="686"/>
      <c r="BI8" s="686"/>
      <c r="BJ8" s="686"/>
      <c r="BK8" s="686"/>
      <c r="BL8" s="686"/>
      <c r="BM8" s="686"/>
      <c r="BN8" s="686"/>
      <c r="BO8" s="686"/>
      <c r="BP8" s="686"/>
      <c r="BQ8" s="686"/>
      <c r="BR8" s="686"/>
      <c r="BS8" s="686"/>
      <c r="BT8" s="686"/>
      <c r="BU8" s="686"/>
      <c r="BV8" s="686"/>
      <c r="BW8" s="686"/>
      <c r="BX8" s="686"/>
      <c r="BY8" s="686"/>
      <c r="BZ8" s="686"/>
      <c r="CA8" s="686"/>
      <c r="CB8" s="686"/>
      <c r="CC8" s="686"/>
      <c r="CD8" s="686"/>
      <c r="CE8" s="686"/>
      <c r="CF8" s="686"/>
      <c r="CG8" s="686"/>
      <c r="CH8" s="686"/>
      <c r="CI8" s="686"/>
      <c r="CJ8" s="686"/>
      <c r="CK8" s="686"/>
      <c r="CL8" s="686"/>
      <c r="CM8" s="686"/>
      <c r="CN8" s="686"/>
      <c r="CO8" s="686"/>
      <c r="CP8" s="686"/>
      <c r="CQ8" s="686"/>
      <c r="CR8" s="686"/>
      <c r="CS8" s="686"/>
      <c r="CT8" s="686"/>
      <c r="CU8" s="686"/>
      <c r="CV8" s="686"/>
      <c r="CW8" s="686"/>
      <c r="CX8" s="686"/>
      <c r="CY8" s="686"/>
      <c r="CZ8" s="686"/>
      <c r="DA8" s="686"/>
      <c r="DB8" s="686"/>
      <c r="DC8" s="686"/>
      <c r="DD8" s="686"/>
      <c r="DE8" s="686"/>
      <c r="DF8" s="686"/>
      <c r="DG8" s="686"/>
      <c r="DH8" s="686"/>
      <c r="DI8" s="686"/>
      <c r="DJ8" s="686"/>
      <c r="DK8" s="686"/>
      <c r="DL8" s="686"/>
      <c r="DM8" s="686"/>
      <c r="DN8" s="686"/>
      <c r="DO8" s="686"/>
      <c r="DP8" s="686"/>
      <c r="DQ8" s="686"/>
      <c r="DR8" s="686"/>
      <c r="DS8" s="686"/>
      <c r="DT8" s="686"/>
      <c r="DU8" s="686"/>
      <c r="DV8" s="686"/>
      <c r="DW8" s="686"/>
      <c r="DX8" s="686"/>
      <c r="DY8" s="686"/>
      <c r="DZ8" s="686"/>
      <c r="EA8" s="686"/>
      <c r="EB8" s="686"/>
      <c r="EC8" s="686"/>
      <c r="ED8" s="686"/>
      <c r="EE8" s="686"/>
      <c r="EF8" s="686"/>
      <c r="EG8" s="686"/>
      <c r="EH8" s="686"/>
      <c r="EI8" s="686"/>
      <c r="EJ8" s="686"/>
      <c r="EK8" s="686"/>
      <c r="EL8" s="686"/>
      <c r="EM8" s="686"/>
      <c r="EN8" s="686"/>
      <c r="EO8" s="686"/>
      <c r="EP8" s="686"/>
      <c r="EQ8" s="686"/>
      <c r="ER8" s="686"/>
      <c r="ES8" s="686"/>
      <c r="ET8" s="686"/>
      <c r="EU8" s="686"/>
      <c r="EV8" s="686"/>
      <c r="EW8" s="686"/>
      <c r="EX8" s="686"/>
      <c r="EY8" s="686"/>
      <c r="EZ8" s="686"/>
      <c r="FA8" s="686"/>
      <c r="FB8" s="686"/>
      <c r="FC8" s="686"/>
      <c r="FD8" s="686"/>
      <c r="FE8" s="686"/>
      <c r="FF8" s="686"/>
      <c r="FG8" s="686"/>
      <c r="FH8" s="686"/>
      <c r="FI8" s="686"/>
      <c r="FJ8" s="686"/>
      <c r="FK8" s="686"/>
      <c r="FL8" s="113"/>
      <c r="FM8" s="113"/>
      <c r="FN8" s="113"/>
      <c r="FO8" s="113"/>
      <c r="FP8" s="113"/>
      <c r="FQ8" s="113"/>
      <c r="FR8" s="113"/>
      <c r="FS8" s="113"/>
      <c r="FT8" s="113"/>
      <c r="FU8" s="113"/>
      <c r="FV8" s="113"/>
      <c r="FW8" s="113"/>
      <c r="FX8" s="113"/>
      <c r="FY8" s="113"/>
      <c r="FZ8" s="113"/>
      <c r="GA8" s="113"/>
      <c r="GB8" s="113"/>
      <c r="GC8" s="113"/>
      <c r="GD8" s="113"/>
      <c r="GE8" s="113"/>
      <c r="GF8" s="113"/>
      <c r="GG8" s="113"/>
      <c r="GH8" s="113"/>
      <c r="GI8" s="113"/>
      <c r="GJ8" s="113"/>
      <c r="GK8" s="113"/>
      <c r="GL8" s="113"/>
      <c r="GM8" s="113"/>
      <c r="GN8" s="113"/>
      <c r="GO8" s="113"/>
      <c r="GP8" s="113"/>
      <c r="GQ8" s="113"/>
      <c r="GR8" s="113"/>
      <c r="GS8" s="113"/>
      <c r="GT8" s="113"/>
      <c r="GU8" s="113"/>
      <c r="GV8" s="113"/>
      <c r="GW8" s="113"/>
      <c r="GX8" s="113"/>
      <c r="GY8" s="113"/>
      <c r="GZ8" s="113"/>
      <c r="HA8" s="113"/>
      <c r="HB8" s="113"/>
      <c r="HC8" s="113"/>
      <c r="HD8" s="113"/>
      <c r="HE8" s="113"/>
      <c r="HF8" s="113"/>
      <c r="HG8" s="113"/>
      <c r="HH8" s="113"/>
      <c r="HI8" s="113"/>
      <c r="HJ8" s="113"/>
      <c r="HK8" s="113"/>
      <c r="HL8" s="113"/>
      <c r="HM8" s="113"/>
      <c r="HN8" s="113"/>
      <c r="HO8" s="113"/>
      <c r="HP8" s="113"/>
      <c r="HQ8" s="113"/>
      <c r="HR8" s="113"/>
      <c r="HS8" s="113"/>
      <c r="HT8" s="113"/>
      <c r="HU8" s="113"/>
      <c r="HV8" s="113"/>
      <c r="HW8" s="113"/>
      <c r="HX8" s="113"/>
      <c r="HY8" s="113"/>
      <c r="HZ8" s="113"/>
      <c r="IA8" s="113"/>
      <c r="IB8" s="113"/>
      <c r="IC8" s="113"/>
      <c r="ID8" s="113"/>
      <c r="IE8" s="113"/>
      <c r="IF8" s="113"/>
      <c r="IG8" s="113"/>
      <c r="IH8" s="113"/>
      <c r="II8" s="113"/>
      <c r="IJ8" s="113"/>
      <c r="IK8" s="113"/>
      <c r="IL8" s="113"/>
      <c r="IM8" s="113"/>
      <c r="IN8" s="113"/>
      <c r="IO8" s="113"/>
      <c r="IP8" s="113"/>
      <c r="IQ8" s="113"/>
      <c r="IR8" s="113"/>
      <c r="IS8" s="113"/>
      <c r="IT8" s="113"/>
    </row>
    <row r="9" spans="1:254" ht="399" customHeight="1">
      <c r="A9" s="998"/>
      <c r="B9" s="1000"/>
      <c r="C9" s="1002"/>
      <c r="D9" s="1004"/>
      <c r="E9" s="993"/>
      <c r="F9" s="961"/>
      <c r="G9" s="733" t="s">
        <v>697</v>
      </c>
      <c r="H9" s="675" t="s">
        <v>511</v>
      </c>
      <c r="I9" s="691" t="s">
        <v>425</v>
      </c>
      <c r="J9" s="993"/>
      <c r="K9" s="870"/>
      <c r="L9" s="972"/>
      <c r="N9" s="686"/>
      <c r="O9" s="686"/>
      <c r="P9" s="686"/>
      <c r="Q9" s="686"/>
      <c r="R9" s="686"/>
      <c r="S9" s="686"/>
      <c r="T9" s="686"/>
      <c r="U9" s="686"/>
      <c r="V9" s="686"/>
      <c r="W9" s="686"/>
      <c r="X9" s="686"/>
      <c r="Y9" s="686"/>
      <c r="Z9" s="686"/>
      <c r="AA9" s="686"/>
      <c r="AB9" s="686"/>
      <c r="AC9" s="686"/>
      <c r="AD9" s="686"/>
      <c r="AE9" s="686"/>
      <c r="AF9" s="686"/>
      <c r="AG9" s="686"/>
      <c r="AH9" s="686"/>
      <c r="AI9" s="686"/>
      <c r="AJ9" s="686"/>
      <c r="AK9" s="686"/>
      <c r="AL9" s="686"/>
      <c r="AM9" s="686"/>
      <c r="AN9" s="686"/>
      <c r="AO9" s="686"/>
      <c r="AP9" s="686"/>
      <c r="AQ9" s="686"/>
      <c r="AR9" s="686"/>
      <c r="AS9" s="686"/>
      <c r="AT9" s="686"/>
      <c r="AU9" s="686"/>
      <c r="AV9" s="686"/>
      <c r="AW9" s="686"/>
      <c r="AX9" s="686"/>
      <c r="AY9" s="686"/>
      <c r="AZ9" s="686"/>
      <c r="BA9" s="686"/>
      <c r="BB9" s="686"/>
      <c r="BC9" s="686"/>
      <c r="BD9" s="686"/>
      <c r="BE9" s="686"/>
      <c r="BF9" s="686"/>
      <c r="BG9" s="686"/>
      <c r="BH9" s="686"/>
      <c r="BI9" s="686"/>
      <c r="BJ9" s="686"/>
      <c r="BK9" s="686"/>
      <c r="BL9" s="686"/>
      <c r="BM9" s="686"/>
      <c r="BN9" s="686"/>
      <c r="BO9" s="686"/>
      <c r="BP9" s="686"/>
      <c r="BQ9" s="686"/>
      <c r="BR9" s="686"/>
      <c r="BS9" s="686"/>
      <c r="BT9" s="686"/>
      <c r="BU9" s="686"/>
      <c r="BV9" s="686"/>
      <c r="BW9" s="686"/>
      <c r="BX9" s="686"/>
      <c r="BY9" s="686"/>
      <c r="BZ9" s="686"/>
      <c r="CA9" s="686"/>
      <c r="CB9" s="686"/>
      <c r="CC9" s="686"/>
      <c r="CD9" s="686"/>
      <c r="CE9" s="686"/>
      <c r="CF9" s="686"/>
      <c r="CG9" s="686"/>
      <c r="CH9" s="686"/>
      <c r="CI9" s="686"/>
      <c r="CJ9" s="686"/>
      <c r="CK9" s="686"/>
      <c r="CL9" s="686"/>
      <c r="CM9" s="686"/>
      <c r="CN9" s="686"/>
      <c r="CO9" s="686"/>
      <c r="CP9" s="686"/>
      <c r="CQ9" s="686"/>
      <c r="CR9" s="686"/>
      <c r="CS9" s="686"/>
      <c r="CT9" s="686"/>
      <c r="CU9" s="686"/>
      <c r="CV9" s="686"/>
      <c r="CW9" s="686"/>
      <c r="CX9" s="686"/>
      <c r="CY9" s="686"/>
      <c r="CZ9" s="686"/>
      <c r="DA9" s="686"/>
      <c r="DB9" s="686"/>
      <c r="DC9" s="686"/>
      <c r="DD9" s="686"/>
      <c r="DE9" s="686"/>
      <c r="DF9" s="686"/>
      <c r="DG9" s="686"/>
      <c r="DH9" s="686"/>
      <c r="DI9" s="686"/>
      <c r="DJ9" s="686"/>
      <c r="DK9" s="686"/>
      <c r="DL9" s="686"/>
      <c r="DM9" s="686"/>
      <c r="DN9" s="686"/>
      <c r="DO9" s="686"/>
      <c r="DP9" s="686"/>
      <c r="DQ9" s="686"/>
      <c r="DR9" s="686"/>
      <c r="DS9" s="686"/>
      <c r="DT9" s="686"/>
      <c r="DU9" s="686"/>
      <c r="DV9" s="686"/>
      <c r="DW9" s="686"/>
      <c r="DX9" s="686"/>
      <c r="DY9" s="686"/>
      <c r="DZ9" s="686"/>
      <c r="EA9" s="686"/>
      <c r="EB9" s="686"/>
      <c r="EC9" s="686"/>
      <c r="ED9" s="686"/>
      <c r="EE9" s="686"/>
      <c r="EF9" s="686"/>
      <c r="EG9" s="686"/>
      <c r="EH9" s="686"/>
      <c r="EI9" s="686"/>
      <c r="EJ9" s="686"/>
      <c r="EK9" s="686"/>
      <c r="EL9" s="686"/>
      <c r="EM9" s="686"/>
      <c r="EN9" s="686"/>
      <c r="EO9" s="686"/>
      <c r="EP9" s="686"/>
      <c r="EQ9" s="686"/>
      <c r="ER9" s="686"/>
      <c r="ES9" s="686"/>
      <c r="ET9" s="686"/>
      <c r="EU9" s="686"/>
      <c r="EV9" s="686"/>
      <c r="EW9" s="686"/>
      <c r="EX9" s="686"/>
      <c r="EY9" s="686"/>
      <c r="EZ9" s="686"/>
      <c r="FA9" s="686"/>
      <c r="FB9" s="686"/>
      <c r="FC9" s="686"/>
      <c r="FD9" s="686"/>
      <c r="FE9" s="686"/>
      <c r="FF9" s="686"/>
      <c r="FG9" s="686"/>
      <c r="FH9" s="686"/>
      <c r="FI9" s="686"/>
      <c r="FJ9" s="686"/>
      <c r="FK9" s="686"/>
      <c r="FL9" s="113"/>
    </row>
    <row r="10" spans="1:254" ht="23.25" customHeight="1">
      <c r="A10" s="998"/>
      <c r="B10" s="1000"/>
      <c r="C10" s="1002"/>
      <c r="D10" s="1004"/>
      <c r="E10" s="993"/>
      <c r="F10" s="961"/>
      <c r="G10" s="674" t="s">
        <v>422</v>
      </c>
      <c r="H10" s="676" t="s">
        <v>502</v>
      </c>
      <c r="I10" s="691" t="s">
        <v>426</v>
      </c>
      <c r="J10" s="993"/>
      <c r="K10" s="870"/>
      <c r="L10" s="972"/>
      <c r="N10" s="686"/>
      <c r="O10" s="686"/>
      <c r="P10" s="686"/>
      <c r="Q10" s="686"/>
      <c r="R10" s="686"/>
      <c r="S10" s="686"/>
      <c r="T10" s="686"/>
      <c r="U10" s="686"/>
      <c r="V10" s="686"/>
      <c r="W10" s="686"/>
      <c r="X10" s="686"/>
      <c r="Y10" s="686"/>
      <c r="Z10" s="686"/>
      <c r="AA10" s="686"/>
      <c r="AB10" s="686"/>
      <c r="AC10" s="686"/>
      <c r="AD10" s="686"/>
      <c r="AE10" s="686"/>
      <c r="AF10" s="686"/>
      <c r="AG10" s="686"/>
      <c r="AH10" s="686"/>
      <c r="AI10" s="686"/>
      <c r="AJ10" s="686"/>
      <c r="AK10" s="686"/>
      <c r="AL10" s="686"/>
      <c r="AM10" s="686"/>
      <c r="AN10" s="686"/>
      <c r="AO10" s="686"/>
      <c r="AP10" s="686"/>
      <c r="AQ10" s="686"/>
      <c r="AR10" s="686"/>
      <c r="AS10" s="686"/>
      <c r="AT10" s="686"/>
      <c r="AU10" s="686"/>
      <c r="AV10" s="686"/>
      <c r="AW10" s="686"/>
      <c r="AX10" s="686"/>
      <c r="AY10" s="686"/>
      <c r="AZ10" s="686"/>
      <c r="BA10" s="686"/>
      <c r="BB10" s="686"/>
      <c r="BC10" s="686"/>
      <c r="BD10" s="686"/>
      <c r="BE10" s="686"/>
      <c r="BF10" s="686"/>
      <c r="BG10" s="686"/>
      <c r="BH10" s="686"/>
      <c r="BI10" s="686"/>
      <c r="BJ10" s="686"/>
      <c r="BK10" s="686"/>
      <c r="BL10" s="686"/>
      <c r="BM10" s="686"/>
      <c r="BN10" s="686"/>
      <c r="BO10" s="686"/>
      <c r="BP10" s="686"/>
      <c r="BQ10" s="686"/>
      <c r="BR10" s="686"/>
      <c r="BS10" s="686"/>
      <c r="BT10" s="686"/>
      <c r="BU10" s="686"/>
      <c r="BV10" s="686"/>
      <c r="BW10" s="686"/>
      <c r="BX10" s="686"/>
      <c r="BY10" s="686"/>
      <c r="BZ10" s="686"/>
      <c r="CA10" s="686"/>
      <c r="CB10" s="686"/>
      <c r="CC10" s="686"/>
      <c r="CD10" s="686"/>
      <c r="CE10" s="686"/>
      <c r="CF10" s="686"/>
      <c r="CG10" s="686"/>
      <c r="CH10" s="686"/>
      <c r="CI10" s="686"/>
      <c r="CJ10" s="686"/>
      <c r="CK10" s="686"/>
      <c r="CL10" s="686"/>
      <c r="CM10" s="686"/>
      <c r="CN10" s="686"/>
      <c r="CO10" s="686"/>
      <c r="CP10" s="686"/>
      <c r="CQ10" s="686"/>
      <c r="CR10" s="686"/>
      <c r="CS10" s="686"/>
      <c r="CT10" s="686"/>
      <c r="CU10" s="686"/>
      <c r="CV10" s="686"/>
      <c r="CW10" s="686"/>
      <c r="CX10" s="686"/>
      <c r="CY10" s="686"/>
      <c r="CZ10" s="686"/>
      <c r="DA10" s="686"/>
      <c r="DB10" s="686"/>
      <c r="DC10" s="686"/>
      <c r="DD10" s="686"/>
      <c r="DE10" s="686"/>
      <c r="DF10" s="686"/>
      <c r="DG10" s="686"/>
      <c r="DH10" s="686"/>
      <c r="DI10" s="686"/>
      <c r="DJ10" s="686"/>
      <c r="DK10" s="686"/>
      <c r="DL10" s="686"/>
      <c r="DM10" s="686"/>
      <c r="DN10" s="686"/>
      <c r="DO10" s="686"/>
      <c r="DP10" s="686"/>
      <c r="DQ10" s="686"/>
      <c r="DR10" s="686"/>
      <c r="DS10" s="686"/>
      <c r="DT10" s="686"/>
      <c r="DU10" s="686"/>
      <c r="DV10" s="686"/>
      <c r="DW10" s="686"/>
      <c r="DX10" s="686"/>
      <c r="DY10" s="686"/>
      <c r="DZ10" s="686"/>
      <c r="EA10" s="686"/>
      <c r="EB10" s="686"/>
      <c r="EC10" s="686"/>
      <c r="ED10" s="686"/>
      <c r="EE10" s="686"/>
      <c r="EF10" s="686"/>
      <c r="EG10" s="686"/>
      <c r="EH10" s="686"/>
      <c r="EI10" s="686"/>
      <c r="EJ10" s="686"/>
      <c r="EK10" s="686"/>
      <c r="EL10" s="686"/>
      <c r="EM10" s="686"/>
      <c r="EN10" s="686"/>
      <c r="EO10" s="686"/>
      <c r="EP10" s="686"/>
      <c r="EQ10" s="686"/>
      <c r="ER10" s="686"/>
      <c r="ES10" s="686"/>
      <c r="ET10" s="686"/>
      <c r="EU10" s="686"/>
      <c r="EV10" s="686"/>
      <c r="EW10" s="686"/>
      <c r="EX10" s="686"/>
      <c r="EY10" s="686"/>
      <c r="EZ10" s="686"/>
      <c r="FA10" s="686"/>
      <c r="FB10" s="686"/>
      <c r="FC10" s="686"/>
      <c r="FD10" s="686"/>
      <c r="FE10" s="686"/>
      <c r="FF10" s="686"/>
      <c r="FG10" s="686"/>
      <c r="FH10" s="686"/>
      <c r="FI10" s="686"/>
      <c r="FJ10" s="686"/>
      <c r="FK10" s="686"/>
      <c r="FL10" s="113"/>
    </row>
    <row r="11" spans="1:254" ht="38.25" customHeight="1">
      <c r="A11" s="998"/>
      <c r="B11" s="1000"/>
      <c r="C11" s="1002"/>
      <c r="D11" s="1004"/>
      <c r="E11" s="993"/>
      <c r="F11" s="961"/>
      <c r="G11" s="674" t="s">
        <v>647</v>
      </c>
      <c r="H11" s="676" t="s">
        <v>502</v>
      </c>
      <c r="I11" s="691" t="s">
        <v>427</v>
      </c>
      <c r="J11" s="993"/>
      <c r="K11" s="870"/>
      <c r="L11" s="972"/>
      <c r="N11" s="686"/>
      <c r="O11" s="686"/>
      <c r="P11" s="686"/>
      <c r="Q11" s="686"/>
      <c r="R11" s="686"/>
      <c r="S11" s="686"/>
      <c r="T11" s="686"/>
      <c r="U11" s="686"/>
      <c r="V11" s="686"/>
      <c r="W11" s="686"/>
      <c r="X11" s="686"/>
      <c r="Y11" s="686"/>
      <c r="Z11" s="686"/>
      <c r="AA11" s="686"/>
      <c r="AB11" s="686"/>
      <c r="AC11" s="686"/>
      <c r="AD11" s="686"/>
      <c r="AE11" s="686"/>
      <c r="AF11" s="686"/>
      <c r="AG11" s="686"/>
      <c r="AH11" s="686"/>
      <c r="AI11" s="686"/>
      <c r="AJ11" s="686"/>
      <c r="AK11" s="686"/>
      <c r="AL11" s="686"/>
      <c r="AM11" s="686"/>
      <c r="AN11" s="686"/>
      <c r="AO11" s="686"/>
      <c r="AP11" s="686"/>
      <c r="AQ11" s="686"/>
      <c r="AR11" s="686"/>
      <c r="AS11" s="686"/>
      <c r="AT11" s="686"/>
      <c r="AU11" s="686"/>
      <c r="AV11" s="686"/>
      <c r="AW11" s="686"/>
      <c r="AX11" s="686"/>
      <c r="AY11" s="686"/>
      <c r="AZ11" s="686"/>
      <c r="BA11" s="686"/>
      <c r="BB11" s="686"/>
      <c r="BC11" s="686"/>
      <c r="BD11" s="686"/>
      <c r="BE11" s="686"/>
      <c r="BF11" s="686"/>
      <c r="BG11" s="686"/>
      <c r="BH11" s="686"/>
      <c r="BI11" s="686"/>
      <c r="BJ11" s="686"/>
      <c r="BK11" s="686"/>
      <c r="BL11" s="686"/>
      <c r="BM11" s="686"/>
      <c r="BN11" s="686"/>
      <c r="BO11" s="686"/>
      <c r="BP11" s="686"/>
      <c r="BQ11" s="686"/>
      <c r="BR11" s="686"/>
      <c r="BS11" s="686"/>
      <c r="BT11" s="686"/>
      <c r="BU11" s="686"/>
      <c r="BV11" s="686"/>
      <c r="BW11" s="686"/>
      <c r="BX11" s="686"/>
      <c r="BY11" s="686"/>
      <c r="BZ11" s="686"/>
      <c r="CA11" s="686"/>
      <c r="CB11" s="686"/>
      <c r="CC11" s="686"/>
      <c r="CD11" s="686"/>
      <c r="CE11" s="686"/>
      <c r="CF11" s="686"/>
      <c r="CG11" s="686"/>
      <c r="CH11" s="686"/>
      <c r="CI11" s="686"/>
      <c r="CJ11" s="686"/>
      <c r="CK11" s="686"/>
      <c r="CL11" s="686"/>
      <c r="CM11" s="686"/>
      <c r="CN11" s="686"/>
      <c r="CO11" s="686"/>
      <c r="CP11" s="686"/>
      <c r="CQ11" s="686"/>
      <c r="CR11" s="686"/>
      <c r="CS11" s="686"/>
      <c r="CT11" s="686"/>
      <c r="CU11" s="686"/>
      <c r="CV11" s="686"/>
      <c r="CW11" s="686"/>
      <c r="CX11" s="686"/>
      <c r="CY11" s="686"/>
      <c r="CZ11" s="686"/>
      <c r="DA11" s="686"/>
      <c r="DB11" s="686"/>
      <c r="DC11" s="686"/>
      <c r="DD11" s="686"/>
      <c r="DE11" s="686"/>
      <c r="DF11" s="686"/>
      <c r="DG11" s="686"/>
      <c r="DH11" s="686"/>
      <c r="DI11" s="686"/>
      <c r="DJ11" s="686"/>
      <c r="DK11" s="686"/>
      <c r="DL11" s="686"/>
      <c r="DM11" s="686"/>
      <c r="DN11" s="686"/>
      <c r="DO11" s="686"/>
      <c r="DP11" s="686"/>
      <c r="DQ11" s="686"/>
      <c r="DR11" s="686"/>
      <c r="DS11" s="686"/>
      <c r="DT11" s="686"/>
      <c r="DU11" s="686"/>
      <c r="DV11" s="686"/>
      <c r="DW11" s="686"/>
      <c r="DX11" s="686"/>
      <c r="DY11" s="686"/>
      <c r="DZ11" s="686"/>
      <c r="EA11" s="686"/>
      <c r="EB11" s="686"/>
      <c r="EC11" s="686"/>
      <c r="ED11" s="686"/>
      <c r="EE11" s="686"/>
      <c r="EF11" s="686"/>
      <c r="EG11" s="686"/>
      <c r="EH11" s="686"/>
      <c r="EI11" s="686"/>
      <c r="EJ11" s="686"/>
      <c r="EK11" s="686"/>
      <c r="EL11" s="686"/>
      <c r="EM11" s="686"/>
      <c r="EN11" s="686"/>
      <c r="EO11" s="686"/>
      <c r="EP11" s="686"/>
      <c r="EQ11" s="686"/>
      <c r="ER11" s="686"/>
      <c r="ES11" s="686"/>
      <c r="ET11" s="686"/>
      <c r="EU11" s="686"/>
      <c r="EV11" s="686"/>
      <c r="EW11" s="686"/>
      <c r="EX11" s="686"/>
      <c r="EY11" s="686"/>
      <c r="EZ11" s="686"/>
      <c r="FA11" s="686"/>
      <c r="FB11" s="686"/>
      <c r="FC11" s="686"/>
      <c r="FD11" s="686"/>
      <c r="FE11" s="686"/>
      <c r="FF11" s="686"/>
      <c r="FG11" s="686"/>
      <c r="FH11" s="686"/>
      <c r="FI11" s="686"/>
      <c r="FJ11" s="686"/>
      <c r="FK11" s="686"/>
      <c r="FL11" s="113"/>
    </row>
    <row r="12" spans="1:254" ht="34.5" customHeight="1">
      <c r="A12" s="998"/>
      <c r="B12" s="1000"/>
      <c r="C12" s="1002"/>
      <c r="D12" s="1004"/>
      <c r="E12" s="993"/>
      <c r="F12" s="961"/>
      <c r="G12" s="674" t="s">
        <v>423</v>
      </c>
      <c r="H12" s="676" t="s">
        <v>502</v>
      </c>
      <c r="I12" s="691" t="s">
        <v>428</v>
      </c>
      <c r="J12" s="993"/>
      <c r="K12" s="870"/>
      <c r="L12" s="972"/>
      <c r="N12" s="686"/>
      <c r="O12" s="686"/>
      <c r="P12" s="686"/>
      <c r="Q12" s="686"/>
      <c r="R12" s="686"/>
      <c r="S12" s="686"/>
      <c r="T12" s="686"/>
      <c r="U12" s="686"/>
      <c r="V12" s="686"/>
      <c r="W12" s="686"/>
      <c r="X12" s="686"/>
      <c r="Y12" s="686"/>
      <c r="Z12" s="686"/>
      <c r="AA12" s="686"/>
      <c r="AB12" s="686"/>
      <c r="AC12" s="686"/>
      <c r="AD12" s="686"/>
      <c r="AE12" s="686"/>
      <c r="AF12" s="686"/>
      <c r="AG12" s="686"/>
      <c r="AH12" s="686"/>
      <c r="AI12" s="686"/>
      <c r="AJ12" s="686"/>
      <c r="AK12" s="686"/>
      <c r="AL12" s="686"/>
      <c r="AM12" s="686"/>
      <c r="AN12" s="686"/>
      <c r="AO12" s="686"/>
      <c r="AP12" s="686"/>
      <c r="AQ12" s="686"/>
      <c r="AR12" s="686"/>
      <c r="AS12" s="686"/>
      <c r="AT12" s="686"/>
      <c r="AU12" s="686"/>
      <c r="AV12" s="686"/>
      <c r="AW12" s="686"/>
      <c r="AX12" s="686"/>
      <c r="AY12" s="686"/>
      <c r="AZ12" s="686"/>
      <c r="BA12" s="686"/>
      <c r="BB12" s="686"/>
      <c r="BC12" s="686"/>
      <c r="BD12" s="686"/>
      <c r="BE12" s="686"/>
      <c r="BF12" s="686"/>
      <c r="BG12" s="686"/>
      <c r="BH12" s="686"/>
      <c r="BI12" s="686"/>
      <c r="BJ12" s="686"/>
      <c r="BK12" s="686"/>
      <c r="BL12" s="686"/>
      <c r="BM12" s="686"/>
      <c r="BN12" s="686"/>
      <c r="BO12" s="686"/>
      <c r="BP12" s="686"/>
      <c r="BQ12" s="686"/>
      <c r="BR12" s="686"/>
      <c r="BS12" s="686"/>
      <c r="BT12" s="686"/>
      <c r="BU12" s="686"/>
      <c r="BV12" s="686"/>
      <c r="BW12" s="686"/>
      <c r="BX12" s="686"/>
      <c r="BY12" s="686"/>
      <c r="BZ12" s="686"/>
      <c r="CA12" s="686"/>
      <c r="CB12" s="686"/>
      <c r="CC12" s="686"/>
      <c r="CD12" s="686"/>
      <c r="CE12" s="686"/>
      <c r="CF12" s="686"/>
      <c r="CG12" s="686"/>
      <c r="CH12" s="686"/>
      <c r="CI12" s="686"/>
      <c r="CJ12" s="686"/>
      <c r="CK12" s="686"/>
      <c r="CL12" s="686"/>
      <c r="CM12" s="686"/>
      <c r="CN12" s="686"/>
      <c r="CO12" s="686"/>
      <c r="CP12" s="686"/>
      <c r="CQ12" s="686"/>
      <c r="CR12" s="686"/>
      <c r="CS12" s="686"/>
      <c r="CT12" s="686"/>
      <c r="CU12" s="686"/>
      <c r="CV12" s="686"/>
      <c r="CW12" s="686"/>
      <c r="CX12" s="686"/>
      <c r="CY12" s="686"/>
      <c r="CZ12" s="686"/>
      <c r="DA12" s="686"/>
      <c r="DB12" s="686"/>
      <c r="DC12" s="686"/>
      <c r="DD12" s="686"/>
      <c r="DE12" s="686"/>
      <c r="DF12" s="686"/>
      <c r="DG12" s="686"/>
      <c r="DH12" s="686"/>
      <c r="DI12" s="686"/>
      <c r="DJ12" s="686"/>
      <c r="DK12" s="686"/>
      <c r="DL12" s="686"/>
      <c r="DM12" s="686"/>
      <c r="DN12" s="686"/>
      <c r="DO12" s="686"/>
      <c r="DP12" s="686"/>
      <c r="DQ12" s="686"/>
      <c r="DR12" s="686"/>
      <c r="DS12" s="686"/>
      <c r="DT12" s="686"/>
      <c r="DU12" s="686"/>
      <c r="DV12" s="686"/>
      <c r="DW12" s="686"/>
      <c r="DX12" s="686"/>
      <c r="DY12" s="686"/>
      <c r="DZ12" s="686"/>
      <c r="EA12" s="686"/>
      <c r="EB12" s="686"/>
      <c r="EC12" s="686"/>
      <c r="ED12" s="686"/>
      <c r="EE12" s="686"/>
      <c r="EF12" s="686"/>
      <c r="EG12" s="686"/>
      <c r="EH12" s="686"/>
      <c r="EI12" s="686"/>
      <c r="EJ12" s="686"/>
      <c r="EK12" s="686"/>
      <c r="EL12" s="686"/>
      <c r="EM12" s="686"/>
      <c r="EN12" s="686"/>
      <c r="EO12" s="686"/>
      <c r="EP12" s="686"/>
      <c r="EQ12" s="686"/>
      <c r="ER12" s="686"/>
      <c r="ES12" s="686"/>
      <c r="ET12" s="686"/>
      <c r="EU12" s="686"/>
      <c r="EV12" s="686"/>
      <c r="EW12" s="686"/>
      <c r="EX12" s="686"/>
      <c r="EY12" s="686"/>
      <c r="EZ12" s="686"/>
      <c r="FA12" s="686"/>
      <c r="FB12" s="686"/>
      <c r="FC12" s="686"/>
      <c r="FD12" s="686"/>
      <c r="FE12" s="686"/>
      <c r="FF12" s="686"/>
      <c r="FG12" s="686"/>
      <c r="FH12" s="686"/>
      <c r="FI12" s="686"/>
      <c r="FJ12" s="686"/>
      <c r="FK12" s="686"/>
      <c r="FL12" s="113"/>
    </row>
    <row r="13" spans="1:254" ht="78" customHeight="1">
      <c r="A13" s="998"/>
      <c r="B13" s="1000"/>
      <c r="C13" s="1002"/>
      <c r="D13" s="1004"/>
      <c r="E13" s="993"/>
      <c r="F13" s="937"/>
      <c r="G13" s="734" t="s">
        <v>600</v>
      </c>
      <c r="H13" s="705" t="s">
        <v>502</v>
      </c>
      <c r="I13" s="706" t="s">
        <v>594</v>
      </c>
      <c r="J13" s="993"/>
      <c r="K13" s="870"/>
      <c r="L13" s="972"/>
      <c r="N13" s="686"/>
      <c r="O13" s="686"/>
      <c r="P13" s="686"/>
      <c r="Q13" s="686"/>
      <c r="R13" s="686"/>
      <c r="S13" s="686"/>
      <c r="T13" s="686"/>
      <c r="U13" s="686"/>
      <c r="V13" s="686"/>
      <c r="W13" s="686"/>
      <c r="X13" s="686"/>
      <c r="Y13" s="686"/>
      <c r="Z13" s="686"/>
      <c r="AA13" s="686"/>
      <c r="AB13" s="686"/>
      <c r="AC13" s="686"/>
      <c r="AD13" s="686"/>
      <c r="AE13" s="686"/>
      <c r="AF13" s="686"/>
      <c r="AG13" s="686"/>
      <c r="AH13" s="686"/>
      <c r="AI13" s="686"/>
      <c r="AJ13" s="686"/>
      <c r="AK13" s="686"/>
      <c r="AL13" s="686"/>
      <c r="AM13" s="686"/>
      <c r="AN13" s="686"/>
      <c r="AO13" s="686"/>
      <c r="AP13" s="686"/>
      <c r="AQ13" s="686"/>
      <c r="AR13" s="686"/>
      <c r="AS13" s="686"/>
      <c r="AT13" s="686"/>
      <c r="AU13" s="686"/>
      <c r="AV13" s="686"/>
      <c r="AW13" s="686"/>
      <c r="AX13" s="686"/>
      <c r="AY13" s="686"/>
      <c r="AZ13" s="686"/>
      <c r="BA13" s="686"/>
      <c r="BB13" s="686"/>
      <c r="BC13" s="686"/>
      <c r="BD13" s="686"/>
      <c r="BE13" s="686"/>
      <c r="BF13" s="686"/>
      <c r="BG13" s="686"/>
      <c r="BH13" s="686"/>
      <c r="BI13" s="686"/>
      <c r="BJ13" s="686"/>
      <c r="BK13" s="686"/>
      <c r="BL13" s="686"/>
      <c r="BM13" s="686"/>
      <c r="BN13" s="686"/>
      <c r="BO13" s="686"/>
      <c r="BP13" s="686"/>
      <c r="BQ13" s="686"/>
      <c r="BR13" s="686"/>
      <c r="BS13" s="686"/>
      <c r="BT13" s="686"/>
      <c r="BU13" s="686"/>
      <c r="BV13" s="686"/>
      <c r="BW13" s="686"/>
      <c r="BX13" s="686"/>
      <c r="BY13" s="686"/>
      <c r="BZ13" s="686"/>
      <c r="CA13" s="686"/>
      <c r="CB13" s="686"/>
      <c r="CC13" s="686"/>
      <c r="CD13" s="686"/>
      <c r="CE13" s="686"/>
      <c r="CF13" s="686"/>
      <c r="CG13" s="686"/>
      <c r="CH13" s="686"/>
      <c r="CI13" s="686"/>
      <c r="CJ13" s="686"/>
      <c r="CK13" s="686"/>
      <c r="CL13" s="686"/>
      <c r="CM13" s="686"/>
      <c r="CN13" s="686"/>
      <c r="CO13" s="686"/>
      <c r="CP13" s="686"/>
      <c r="CQ13" s="686"/>
      <c r="CR13" s="686"/>
      <c r="CS13" s="686"/>
      <c r="CT13" s="686"/>
      <c r="CU13" s="686"/>
      <c r="CV13" s="686"/>
      <c r="CW13" s="686"/>
      <c r="CX13" s="686"/>
      <c r="CY13" s="686"/>
      <c r="CZ13" s="686"/>
      <c r="DA13" s="686"/>
      <c r="DB13" s="686"/>
      <c r="DC13" s="686"/>
      <c r="DD13" s="686"/>
      <c r="DE13" s="686"/>
      <c r="DF13" s="686"/>
      <c r="DG13" s="686"/>
      <c r="DH13" s="686"/>
      <c r="DI13" s="686"/>
      <c r="DJ13" s="686"/>
      <c r="DK13" s="686"/>
      <c r="DL13" s="686"/>
      <c r="DM13" s="686"/>
      <c r="DN13" s="686"/>
      <c r="DO13" s="686"/>
      <c r="DP13" s="686"/>
      <c r="DQ13" s="686"/>
      <c r="DR13" s="686"/>
      <c r="DS13" s="686"/>
      <c r="DT13" s="686"/>
      <c r="DU13" s="686"/>
      <c r="DV13" s="686"/>
      <c r="DW13" s="686"/>
      <c r="DX13" s="686"/>
      <c r="DY13" s="686"/>
      <c r="DZ13" s="686"/>
      <c r="EA13" s="686"/>
      <c r="EB13" s="686"/>
      <c r="EC13" s="686"/>
      <c r="ED13" s="686"/>
      <c r="EE13" s="686"/>
      <c r="EF13" s="686"/>
      <c r="EG13" s="686"/>
      <c r="EH13" s="686"/>
      <c r="EI13" s="686"/>
      <c r="EJ13" s="686"/>
      <c r="EK13" s="686"/>
      <c r="EL13" s="686"/>
      <c r="EM13" s="686"/>
      <c r="EN13" s="686"/>
      <c r="EO13" s="686"/>
      <c r="EP13" s="686"/>
      <c r="EQ13" s="686"/>
      <c r="ER13" s="686"/>
      <c r="ES13" s="686"/>
      <c r="ET13" s="686"/>
      <c r="EU13" s="686"/>
      <c r="EV13" s="686"/>
      <c r="EW13" s="686"/>
      <c r="EX13" s="686"/>
      <c r="EY13" s="686"/>
      <c r="EZ13" s="686"/>
      <c r="FA13" s="686"/>
      <c r="FB13" s="686"/>
      <c r="FC13" s="686"/>
      <c r="FD13" s="686"/>
      <c r="FE13" s="686"/>
      <c r="FF13" s="686"/>
      <c r="FG13" s="686"/>
      <c r="FH13" s="686"/>
      <c r="FI13" s="686"/>
      <c r="FJ13" s="686"/>
      <c r="FK13" s="686"/>
      <c r="FL13" s="113"/>
    </row>
    <row r="14" spans="1:254" s="280" customFormat="1" ht="53.25" customHeight="1">
      <c r="A14" s="999"/>
      <c r="B14" s="1001"/>
      <c r="C14" s="1003"/>
      <c r="D14" s="1005"/>
      <c r="E14" s="993"/>
      <c r="F14" s="979"/>
      <c r="G14" s="702" t="s">
        <v>648</v>
      </c>
      <c r="H14" s="703" t="s">
        <v>502</v>
      </c>
      <c r="I14" s="704" t="s">
        <v>418</v>
      </c>
      <c r="J14" s="993"/>
      <c r="K14" s="970"/>
      <c r="L14" s="973"/>
      <c r="M14" s="113"/>
      <c r="N14" s="686"/>
      <c r="O14" s="686"/>
      <c r="P14" s="686"/>
      <c r="Q14" s="686"/>
      <c r="R14" s="686"/>
      <c r="S14" s="686"/>
      <c r="T14" s="686"/>
      <c r="U14" s="686"/>
      <c r="V14" s="686"/>
      <c r="W14" s="686"/>
      <c r="X14" s="686"/>
      <c r="Y14" s="686"/>
      <c r="Z14" s="686"/>
      <c r="AA14" s="686"/>
      <c r="AB14" s="686"/>
      <c r="AC14" s="686"/>
      <c r="AD14" s="686"/>
      <c r="AE14" s="686"/>
      <c r="AF14" s="686"/>
      <c r="AG14" s="686"/>
      <c r="AH14" s="686"/>
      <c r="AI14" s="686"/>
      <c r="AJ14" s="686"/>
      <c r="AK14" s="686"/>
      <c r="AL14" s="686"/>
      <c r="AM14" s="686"/>
      <c r="AN14" s="686"/>
      <c r="AO14" s="686"/>
      <c r="AP14" s="686"/>
      <c r="AQ14" s="686"/>
      <c r="AR14" s="686"/>
      <c r="AS14" s="686"/>
      <c r="AT14" s="686"/>
      <c r="AU14" s="686"/>
      <c r="AV14" s="686"/>
      <c r="AW14" s="686"/>
      <c r="AX14" s="686"/>
      <c r="AY14" s="686"/>
      <c r="AZ14" s="686"/>
      <c r="BA14" s="686"/>
      <c r="BB14" s="686"/>
      <c r="BC14" s="686"/>
      <c r="BD14" s="686"/>
      <c r="BE14" s="686"/>
      <c r="BF14" s="686"/>
      <c r="BG14" s="686"/>
      <c r="BH14" s="686"/>
      <c r="BI14" s="686"/>
      <c r="BJ14" s="686"/>
      <c r="BK14" s="686"/>
      <c r="BL14" s="686"/>
      <c r="BM14" s="686"/>
      <c r="BN14" s="686"/>
      <c r="BO14" s="686"/>
      <c r="BP14" s="686"/>
      <c r="BQ14" s="686"/>
      <c r="BR14" s="686"/>
      <c r="BS14" s="686"/>
      <c r="BT14" s="686"/>
      <c r="BU14" s="686"/>
      <c r="BV14" s="686"/>
      <c r="BW14" s="686"/>
      <c r="BX14" s="686"/>
      <c r="BY14" s="686"/>
      <c r="BZ14" s="686"/>
      <c r="CA14" s="686"/>
      <c r="CB14" s="686"/>
      <c r="CC14" s="686"/>
      <c r="CD14" s="686"/>
      <c r="CE14" s="686"/>
      <c r="CF14" s="686"/>
      <c r="CG14" s="686"/>
      <c r="CH14" s="686"/>
      <c r="CI14" s="686"/>
      <c r="CJ14" s="686"/>
      <c r="CK14" s="686"/>
      <c r="CL14" s="686"/>
      <c r="CM14" s="686"/>
      <c r="CN14" s="686"/>
      <c r="CO14" s="686"/>
      <c r="CP14" s="686"/>
      <c r="CQ14" s="686"/>
      <c r="CR14" s="686"/>
      <c r="CS14" s="686"/>
      <c r="CT14" s="686"/>
      <c r="CU14" s="686"/>
      <c r="CV14" s="686"/>
      <c r="CW14" s="686"/>
      <c r="CX14" s="686"/>
      <c r="CY14" s="686"/>
      <c r="CZ14" s="686"/>
      <c r="DA14" s="686"/>
      <c r="DB14" s="686"/>
      <c r="DC14" s="686"/>
      <c r="DD14" s="686"/>
      <c r="DE14" s="686"/>
      <c r="DF14" s="686"/>
      <c r="DG14" s="686"/>
      <c r="DH14" s="686"/>
      <c r="DI14" s="686"/>
      <c r="DJ14" s="686"/>
      <c r="DK14" s="686"/>
      <c r="DL14" s="686"/>
      <c r="DM14" s="686"/>
      <c r="DN14" s="686"/>
      <c r="DO14" s="686"/>
      <c r="DP14" s="686"/>
      <c r="DQ14" s="686"/>
      <c r="DR14" s="686"/>
      <c r="DS14" s="686"/>
      <c r="DT14" s="686"/>
      <c r="DU14" s="686"/>
      <c r="DV14" s="686"/>
      <c r="DW14" s="686"/>
      <c r="DX14" s="686"/>
      <c r="DY14" s="686"/>
      <c r="DZ14" s="686"/>
      <c r="EA14" s="686"/>
      <c r="EB14" s="686"/>
      <c r="EC14" s="686"/>
      <c r="ED14" s="686"/>
      <c r="EE14" s="686"/>
      <c r="EF14" s="686"/>
      <c r="EG14" s="686"/>
      <c r="EH14" s="686"/>
      <c r="EI14" s="686"/>
      <c r="EJ14" s="686"/>
      <c r="EK14" s="686"/>
      <c r="EL14" s="686"/>
      <c r="EM14" s="686"/>
      <c r="EN14" s="686"/>
      <c r="EO14" s="686"/>
      <c r="EP14" s="686"/>
      <c r="EQ14" s="686"/>
      <c r="ER14" s="686"/>
      <c r="ES14" s="686"/>
      <c r="ET14" s="686"/>
      <c r="EU14" s="686"/>
      <c r="EV14" s="686"/>
      <c r="EW14" s="686"/>
      <c r="EX14" s="686"/>
      <c r="EY14" s="686"/>
      <c r="EZ14" s="686"/>
      <c r="FA14" s="686"/>
      <c r="FB14" s="686"/>
      <c r="FC14" s="686"/>
      <c r="FD14" s="686"/>
      <c r="FE14" s="686"/>
      <c r="FF14" s="686"/>
      <c r="FG14" s="686"/>
      <c r="FH14" s="686"/>
      <c r="FI14" s="686"/>
      <c r="FJ14" s="686"/>
      <c r="FK14" s="686"/>
      <c r="FL14" s="113"/>
      <c r="FM14" s="113"/>
      <c r="FN14" s="113"/>
      <c r="FO14" s="113"/>
      <c r="FP14" s="113"/>
      <c r="FQ14" s="113"/>
      <c r="FR14" s="113"/>
      <c r="FS14" s="113"/>
      <c r="FT14" s="113"/>
      <c r="FU14" s="113"/>
      <c r="FV14" s="113"/>
      <c r="FW14" s="113"/>
      <c r="FX14" s="113"/>
      <c r="FY14" s="113"/>
      <c r="FZ14" s="113"/>
      <c r="GA14" s="113"/>
      <c r="GB14" s="113"/>
      <c r="GC14" s="113"/>
      <c r="GD14" s="113"/>
      <c r="GE14" s="113"/>
      <c r="GF14" s="113"/>
      <c r="GG14" s="113"/>
      <c r="GH14" s="113"/>
      <c r="GI14" s="113"/>
      <c r="GJ14" s="113"/>
      <c r="GK14" s="113"/>
      <c r="GL14" s="113"/>
      <c r="GM14" s="113"/>
      <c r="GN14" s="113"/>
      <c r="GO14" s="113"/>
      <c r="GP14" s="113"/>
      <c r="GQ14" s="113"/>
      <c r="GR14" s="113"/>
      <c r="GS14" s="113"/>
      <c r="GT14" s="113"/>
      <c r="GU14" s="113"/>
      <c r="GV14" s="113"/>
      <c r="GW14" s="113"/>
      <c r="GX14" s="113"/>
      <c r="GY14" s="113"/>
      <c r="GZ14" s="113"/>
      <c r="HA14" s="113"/>
      <c r="HB14" s="113"/>
      <c r="HC14" s="113"/>
      <c r="HD14" s="113"/>
      <c r="HE14" s="113"/>
      <c r="HF14" s="113"/>
      <c r="HG14" s="113"/>
      <c r="HH14" s="113"/>
      <c r="HI14" s="113"/>
      <c r="HJ14" s="113"/>
      <c r="HK14" s="113"/>
      <c r="HL14" s="113"/>
      <c r="HM14" s="113"/>
      <c r="HN14" s="113"/>
      <c r="HO14" s="113"/>
      <c r="HP14" s="113"/>
      <c r="HQ14" s="113"/>
      <c r="HR14" s="113"/>
      <c r="HS14" s="113"/>
      <c r="HT14" s="113"/>
      <c r="HU14" s="113"/>
      <c r="HV14" s="113"/>
      <c r="HW14" s="113"/>
      <c r="HX14" s="113"/>
      <c r="HY14" s="113"/>
      <c r="HZ14" s="113"/>
      <c r="IA14" s="113"/>
      <c r="IB14" s="113"/>
      <c r="IC14" s="113"/>
      <c r="ID14" s="113"/>
      <c r="IE14" s="113"/>
      <c r="IF14" s="113"/>
      <c r="IG14" s="113"/>
      <c r="IH14" s="113"/>
      <c r="II14" s="113"/>
      <c r="IJ14" s="113"/>
      <c r="IK14" s="113"/>
      <c r="IL14" s="113"/>
      <c r="IM14" s="113"/>
      <c r="IN14" s="113"/>
      <c r="IO14" s="113"/>
      <c r="IP14" s="113"/>
      <c r="IQ14" s="113"/>
      <c r="IR14" s="113"/>
      <c r="IS14" s="113"/>
      <c r="IT14" s="113"/>
    </row>
    <row r="15" spans="1:254" s="280" customFormat="1" ht="6.75" customHeight="1">
      <c r="A15" s="976"/>
      <c r="B15" s="977"/>
      <c r="C15" s="977"/>
      <c r="D15" s="978"/>
      <c r="E15" s="993"/>
      <c r="F15" s="923"/>
      <c r="G15" s="924"/>
      <c r="H15" s="924"/>
      <c r="I15" s="925"/>
      <c r="J15" s="993"/>
      <c r="K15" s="818"/>
      <c r="L15" s="819"/>
      <c r="M15" s="113"/>
      <c r="N15" s="686"/>
      <c r="O15" s="686"/>
      <c r="P15" s="686"/>
      <c r="Q15" s="686"/>
      <c r="R15" s="686"/>
      <c r="S15" s="686"/>
      <c r="T15" s="686"/>
      <c r="U15" s="686"/>
      <c r="V15" s="686"/>
      <c r="W15" s="686"/>
      <c r="X15" s="686"/>
      <c r="Y15" s="686"/>
      <c r="Z15" s="686"/>
      <c r="AA15" s="686"/>
      <c r="AB15" s="686"/>
      <c r="AC15" s="686"/>
      <c r="AD15" s="686"/>
      <c r="AE15" s="686"/>
      <c r="AF15" s="686"/>
      <c r="AG15" s="686"/>
      <c r="AH15" s="686"/>
      <c r="AI15" s="686"/>
      <c r="AJ15" s="686"/>
      <c r="AK15" s="686"/>
      <c r="AL15" s="686"/>
      <c r="AM15" s="686"/>
      <c r="AN15" s="686"/>
      <c r="AO15" s="686"/>
      <c r="AP15" s="686"/>
      <c r="AQ15" s="686"/>
      <c r="AR15" s="686"/>
      <c r="AS15" s="686"/>
      <c r="AT15" s="686"/>
      <c r="AU15" s="686"/>
      <c r="AV15" s="686"/>
      <c r="AW15" s="686"/>
      <c r="AX15" s="686"/>
      <c r="AY15" s="686"/>
      <c r="AZ15" s="686"/>
      <c r="BA15" s="686"/>
      <c r="BB15" s="686"/>
      <c r="BC15" s="686"/>
      <c r="BD15" s="686"/>
      <c r="BE15" s="686"/>
      <c r="BF15" s="686"/>
      <c r="BG15" s="686"/>
      <c r="BH15" s="686"/>
      <c r="BI15" s="686"/>
      <c r="BJ15" s="686"/>
      <c r="BK15" s="686"/>
      <c r="BL15" s="686"/>
      <c r="BM15" s="686"/>
      <c r="BN15" s="686"/>
      <c r="BO15" s="686"/>
      <c r="BP15" s="686"/>
      <c r="BQ15" s="686"/>
      <c r="BR15" s="686"/>
      <c r="BS15" s="686"/>
      <c r="BT15" s="686"/>
      <c r="BU15" s="686"/>
      <c r="BV15" s="686"/>
      <c r="BW15" s="686"/>
      <c r="BX15" s="686"/>
      <c r="BY15" s="686"/>
      <c r="BZ15" s="686"/>
      <c r="CA15" s="686"/>
      <c r="CB15" s="686"/>
      <c r="CC15" s="686"/>
      <c r="CD15" s="686"/>
      <c r="CE15" s="686"/>
      <c r="CF15" s="686"/>
      <c r="CG15" s="686"/>
      <c r="CH15" s="686"/>
      <c r="CI15" s="686"/>
      <c r="CJ15" s="686"/>
      <c r="CK15" s="686"/>
      <c r="CL15" s="686"/>
      <c r="CM15" s="686"/>
      <c r="CN15" s="686"/>
      <c r="CO15" s="686"/>
      <c r="CP15" s="686"/>
      <c r="CQ15" s="686"/>
      <c r="CR15" s="686"/>
      <c r="CS15" s="686"/>
      <c r="CT15" s="686"/>
      <c r="CU15" s="686"/>
      <c r="CV15" s="686"/>
      <c r="CW15" s="686"/>
      <c r="CX15" s="686"/>
      <c r="CY15" s="686"/>
      <c r="CZ15" s="686"/>
      <c r="DA15" s="686"/>
      <c r="DB15" s="686"/>
      <c r="DC15" s="686"/>
      <c r="DD15" s="686"/>
      <c r="DE15" s="686"/>
      <c r="DF15" s="686"/>
      <c r="DG15" s="686"/>
      <c r="DH15" s="686"/>
      <c r="DI15" s="686"/>
      <c r="DJ15" s="686"/>
      <c r="DK15" s="686"/>
      <c r="DL15" s="686"/>
      <c r="DM15" s="686"/>
      <c r="DN15" s="686"/>
      <c r="DO15" s="686"/>
      <c r="DP15" s="686"/>
      <c r="DQ15" s="686"/>
      <c r="DR15" s="686"/>
      <c r="DS15" s="686"/>
      <c r="DT15" s="686"/>
      <c r="DU15" s="686"/>
      <c r="DV15" s="686"/>
      <c r="DW15" s="686"/>
      <c r="DX15" s="686"/>
      <c r="DY15" s="686"/>
      <c r="DZ15" s="686"/>
      <c r="EA15" s="686"/>
      <c r="EB15" s="686"/>
      <c r="EC15" s="686"/>
      <c r="ED15" s="686"/>
      <c r="EE15" s="686"/>
      <c r="EF15" s="686"/>
      <c r="EG15" s="686"/>
      <c r="EH15" s="686"/>
      <c r="EI15" s="686"/>
      <c r="EJ15" s="686"/>
      <c r="EK15" s="686"/>
      <c r="EL15" s="686"/>
      <c r="EM15" s="686"/>
      <c r="EN15" s="686"/>
      <c r="EO15" s="686"/>
      <c r="EP15" s="686"/>
      <c r="EQ15" s="686"/>
      <c r="ER15" s="686"/>
      <c r="ES15" s="686"/>
      <c r="ET15" s="686"/>
      <c r="EU15" s="686"/>
      <c r="EV15" s="686"/>
      <c r="EW15" s="686"/>
      <c r="EX15" s="686"/>
      <c r="EY15" s="686"/>
      <c r="EZ15" s="686"/>
      <c r="FA15" s="686"/>
      <c r="FB15" s="686"/>
      <c r="FC15" s="686"/>
      <c r="FD15" s="686"/>
      <c r="FE15" s="686"/>
      <c r="FF15" s="686"/>
      <c r="FG15" s="686"/>
      <c r="FH15" s="686"/>
      <c r="FI15" s="686"/>
      <c r="FJ15" s="686"/>
      <c r="FK15" s="686"/>
      <c r="FL15" s="113"/>
      <c r="FM15" s="113"/>
      <c r="FN15" s="113"/>
      <c r="FO15" s="113"/>
      <c r="FP15" s="113"/>
      <c r="FQ15" s="113"/>
      <c r="FR15" s="113"/>
      <c r="FS15" s="113"/>
      <c r="FT15" s="113"/>
      <c r="FU15" s="113"/>
      <c r="FV15" s="113"/>
      <c r="FW15" s="113"/>
      <c r="FX15" s="113"/>
      <c r="FY15" s="113"/>
      <c r="FZ15" s="113"/>
      <c r="GA15" s="113"/>
      <c r="GB15" s="113"/>
      <c r="GC15" s="113"/>
      <c r="GD15" s="113"/>
      <c r="GE15" s="113"/>
      <c r="GF15" s="113"/>
      <c r="GG15" s="113"/>
      <c r="GH15" s="113"/>
      <c r="GI15" s="113"/>
      <c r="GJ15" s="113"/>
      <c r="GK15" s="113"/>
      <c r="GL15" s="113"/>
      <c r="GM15" s="113"/>
      <c r="GN15" s="113"/>
      <c r="GO15" s="113"/>
      <c r="GP15" s="113"/>
      <c r="GQ15" s="113"/>
      <c r="GR15" s="113"/>
      <c r="GS15" s="113"/>
      <c r="GT15" s="113"/>
      <c r="GU15" s="113"/>
      <c r="GV15" s="113"/>
      <c r="GW15" s="113"/>
      <c r="GX15" s="113"/>
      <c r="GY15" s="113"/>
      <c r="GZ15" s="113"/>
      <c r="HA15" s="113"/>
      <c r="HB15" s="113"/>
      <c r="HC15" s="113"/>
      <c r="HD15" s="113"/>
      <c r="HE15" s="113"/>
      <c r="HF15" s="113"/>
      <c r="HG15" s="113"/>
      <c r="HH15" s="113"/>
      <c r="HI15" s="113"/>
      <c r="HJ15" s="113"/>
      <c r="HK15" s="113"/>
      <c r="HL15" s="113"/>
      <c r="HM15" s="113"/>
      <c r="HN15" s="113"/>
      <c r="HO15" s="113"/>
      <c r="HP15" s="113"/>
      <c r="HQ15" s="113"/>
      <c r="HR15" s="113"/>
      <c r="HS15" s="113"/>
      <c r="HT15" s="113"/>
      <c r="HU15" s="113"/>
      <c r="HV15" s="113"/>
      <c r="HW15" s="113"/>
      <c r="HX15" s="113"/>
      <c r="HY15" s="113"/>
      <c r="HZ15" s="113"/>
      <c r="IA15" s="113"/>
      <c r="IB15" s="113"/>
      <c r="IC15" s="113"/>
      <c r="ID15" s="113"/>
      <c r="IE15" s="113"/>
      <c r="IF15" s="113"/>
      <c r="IG15" s="113"/>
      <c r="IH15" s="113"/>
      <c r="II15" s="113"/>
      <c r="IJ15" s="113"/>
      <c r="IK15" s="113"/>
      <c r="IL15" s="113"/>
      <c r="IM15" s="113"/>
      <c r="IN15" s="113"/>
      <c r="IO15" s="113"/>
      <c r="IP15" s="113"/>
      <c r="IQ15" s="113"/>
      <c r="IR15" s="113"/>
      <c r="IS15" s="113"/>
      <c r="IT15" s="113"/>
    </row>
    <row r="16" spans="1:254" s="398" customFormat="1" ht="92.25" customHeight="1">
      <c r="A16" s="695"/>
      <c r="B16" s="1006" t="s">
        <v>715</v>
      </c>
      <c r="C16" s="1007"/>
      <c r="D16" s="1007"/>
      <c r="E16" s="993"/>
      <c r="F16" s="690" t="s">
        <v>719</v>
      </c>
      <c r="G16" s="678"/>
      <c r="H16" s="677" t="s">
        <v>502</v>
      </c>
      <c r="I16" s="762" t="s">
        <v>719</v>
      </c>
      <c r="J16" s="993"/>
      <c r="K16" s="682" t="s">
        <v>436</v>
      </c>
      <c r="L16" s="689"/>
      <c r="M16" s="113"/>
      <c r="N16" s="686"/>
      <c r="O16" s="686"/>
      <c r="P16" s="686"/>
      <c r="Q16" s="686"/>
      <c r="R16" s="686"/>
      <c r="S16" s="686"/>
      <c r="T16" s="686"/>
      <c r="U16" s="686"/>
      <c r="V16" s="686"/>
      <c r="W16" s="686"/>
      <c r="X16" s="686"/>
      <c r="Y16" s="686"/>
      <c r="Z16" s="686"/>
      <c r="AA16" s="686"/>
      <c r="AB16" s="686"/>
      <c r="AC16" s="686"/>
      <c r="AD16" s="686"/>
      <c r="AE16" s="686"/>
      <c r="AF16" s="686"/>
      <c r="AG16" s="686"/>
      <c r="AH16" s="686"/>
      <c r="AI16" s="686"/>
      <c r="AJ16" s="686"/>
      <c r="AK16" s="686"/>
      <c r="AL16" s="686"/>
      <c r="AM16" s="686"/>
      <c r="AN16" s="686"/>
      <c r="AO16" s="686"/>
      <c r="AP16" s="686"/>
      <c r="AQ16" s="686"/>
      <c r="AR16" s="686"/>
      <c r="AS16" s="686"/>
      <c r="AT16" s="686"/>
      <c r="AU16" s="686"/>
      <c r="AV16" s="686"/>
      <c r="AW16" s="686"/>
      <c r="AX16" s="686"/>
      <c r="AY16" s="686"/>
      <c r="AZ16" s="686"/>
      <c r="BA16" s="686"/>
      <c r="BB16" s="686"/>
      <c r="BC16" s="686"/>
      <c r="BD16" s="686"/>
      <c r="BE16" s="686"/>
      <c r="BF16" s="686"/>
      <c r="BG16" s="686"/>
      <c r="BH16" s="686"/>
      <c r="BI16" s="686"/>
      <c r="BJ16" s="686"/>
      <c r="BK16" s="686"/>
      <c r="BL16" s="686"/>
      <c r="BM16" s="686"/>
      <c r="BN16" s="686"/>
      <c r="BO16" s="686"/>
      <c r="BP16" s="686"/>
      <c r="BQ16" s="686"/>
      <c r="BR16" s="686"/>
      <c r="BS16" s="686"/>
      <c r="BT16" s="686"/>
      <c r="BU16" s="686"/>
      <c r="BV16" s="686"/>
      <c r="BW16" s="686"/>
      <c r="BX16" s="686"/>
      <c r="BY16" s="686"/>
      <c r="BZ16" s="686"/>
      <c r="CA16" s="686"/>
      <c r="CB16" s="686"/>
      <c r="CC16" s="686"/>
      <c r="CD16" s="686"/>
      <c r="CE16" s="686"/>
      <c r="CF16" s="686"/>
      <c r="CG16" s="686"/>
      <c r="CH16" s="686"/>
      <c r="CI16" s="686"/>
      <c r="CJ16" s="686"/>
      <c r="CK16" s="686"/>
      <c r="CL16" s="686"/>
      <c r="CM16" s="686"/>
      <c r="CN16" s="686"/>
      <c r="CO16" s="686"/>
      <c r="CP16" s="686"/>
      <c r="CQ16" s="686"/>
      <c r="CR16" s="686"/>
      <c r="CS16" s="686"/>
      <c r="CT16" s="686"/>
      <c r="CU16" s="686"/>
      <c r="CV16" s="686"/>
      <c r="CW16" s="686"/>
      <c r="CX16" s="686"/>
      <c r="CY16" s="686"/>
      <c r="CZ16" s="686"/>
      <c r="DA16" s="686"/>
      <c r="DB16" s="686"/>
      <c r="DC16" s="686"/>
      <c r="DD16" s="686"/>
      <c r="DE16" s="686"/>
      <c r="DF16" s="686"/>
      <c r="DG16" s="686"/>
      <c r="DH16" s="686"/>
      <c r="DI16" s="686"/>
      <c r="DJ16" s="686"/>
      <c r="DK16" s="686"/>
      <c r="DL16" s="686"/>
      <c r="DM16" s="686"/>
      <c r="DN16" s="686"/>
      <c r="DO16" s="686"/>
      <c r="DP16" s="686"/>
      <c r="DQ16" s="686"/>
      <c r="DR16" s="686"/>
      <c r="DS16" s="686"/>
      <c r="DT16" s="686"/>
      <c r="DU16" s="686"/>
      <c r="DV16" s="686"/>
      <c r="DW16" s="686"/>
      <c r="DX16" s="686"/>
      <c r="DY16" s="686"/>
      <c r="DZ16" s="686"/>
      <c r="EA16" s="686"/>
      <c r="EB16" s="686"/>
      <c r="EC16" s="686"/>
      <c r="ED16" s="686"/>
      <c r="EE16" s="686"/>
      <c r="EF16" s="686"/>
      <c r="EG16" s="686"/>
      <c r="EH16" s="686"/>
      <c r="EI16" s="686"/>
      <c r="EJ16" s="686"/>
      <c r="EK16" s="686"/>
      <c r="EL16" s="686"/>
      <c r="EM16" s="686"/>
      <c r="EN16" s="686"/>
      <c r="EO16" s="686"/>
      <c r="EP16" s="686"/>
      <c r="EQ16" s="686"/>
      <c r="ER16" s="686"/>
      <c r="ES16" s="686"/>
      <c r="ET16" s="686"/>
      <c r="EU16" s="686"/>
      <c r="EV16" s="686"/>
      <c r="EW16" s="686"/>
      <c r="EX16" s="686"/>
      <c r="EY16" s="686"/>
      <c r="EZ16" s="686"/>
      <c r="FA16" s="686"/>
      <c r="FB16" s="686"/>
      <c r="FC16" s="686"/>
      <c r="FD16" s="686"/>
      <c r="FE16" s="686"/>
      <c r="FF16" s="686"/>
      <c r="FG16" s="686"/>
      <c r="FH16" s="686"/>
      <c r="FI16" s="686"/>
      <c r="FJ16" s="686"/>
      <c r="FK16" s="686"/>
      <c r="FL16" s="367"/>
      <c r="FM16" s="367"/>
      <c r="FN16" s="367"/>
      <c r="FO16" s="367"/>
      <c r="FP16" s="367"/>
      <c r="FQ16" s="367"/>
      <c r="FR16" s="367"/>
      <c r="FS16" s="367"/>
      <c r="FT16" s="367"/>
      <c r="FU16" s="367"/>
      <c r="FV16" s="367"/>
      <c r="FW16" s="367"/>
      <c r="FX16" s="367"/>
      <c r="FY16" s="367"/>
      <c r="FZ16" s="367"/>
      <c r="GA16" s="367"/>
      <c r="GB16" s="367"/>
      <c r="GC16" s="367"/>
      <c r="GD16" s="367"/>
      <c r="GE16" s="367"/>
      <c r="GF16" s="367"/>
      <c r="GG16" s="367"/>
      <c r="GH16" s="367"/>
      <c r="GI16" s="367"/>
      <c r="GJ16" s="367"/>
      <c r="GK16" s="367"/>
      <c r="GL16" s="367"/>
      <c r="GM16" s="367"/>
      <c r="GN16" s="367"/>
      <c r="GO16" s="367"/>
      <c r="GP16" s="367"/>
      <c r="GQ16" s="367"/>
      <c r="GR16" s="367"/>
      <c r="GS16" s="367"/>
      <c r="GT16" s="367"/>
      <c r="GU16" s="367"/>
      <c r="GV16" s="367"/>
      <c r="GW16" s="367"/>
      <c r="GX16" s="367"/>
      <c r="GY16" s="367"/>
      <c r="GZ16" s="367"/>
      <c r="HA16" s="367"/>
      <c r="HB16" s="367"/>
      <c r="HC16" s="367"/>
      <c r="HD16" s="367"/>
      <c r="HE16" s="367"/>
      <c r="HF16" s="367"/>
      <c r="HG16" s="367"/>
      <c r="HH16" s="367"/>
      <c r="HI16" s="367"/>
      <c r="HJ16" s="367"/>
      <c r="HK16" s="367"/>
      <c r="HL16" s="367"/>
      <c r="HM16" s="367"/>
      <c r="HN16" s="367"/>
      <c r="HO16" s="367"/>
      <c r="HP16" s="367"/>
      <c r="HQ16" s="367"/>
      <c r="HR16" s="367"/>
      <c r="HS16" s="367"/>
      <c r="HT16" s="367"/>
      <c r="HU16" s="367"/>
      <c r="HV16" s="367"/>
      <c r="HW16" s="367"/>
      <c r="HX16" s="367"/>
      <c r="HY16" s="367"/>
      <c r="HZ16" s="367"/>
      <c r="IA16" s="367"/>
      <c r="IB16" s="367"/>
      <c r="IC16" s="367"/>
      <c r="ID16" s="367"/>
      <c r="IE16" s="367"/>
      <c r="IF16" s="367"/>
      <c r="IG16" s="367"/>
      <c r="IH16" s="367"/>
      <c r="II16" s="367"/>
      <c r="IJ16" s="367"/>
      <c r="IK16" s="367"/>
      <c r="IL16" s="367"/>
      <c r="IM16" s="367"/>
      <c r="IN16" s="367"/>
      <c r="IO16" s="367"/>
      <c r="IP16" s="367"/>
      <c r="IQ16" s="367"/>
      <c r="IR16" s="367"/>
      <c r="IS16" s="367"/>
      <c r="IT16" s="367"/>
    </row>
    <row r="17" spans="1:254" s="280" customFormat="1" ht="6.75" customHeight="1">
      <c r="A17" s="976"/>
      <c r="B17" s="977"/>
      <c r="C17" s="977"/>
      <c r="D17" s="978"/>
      <c r="E17" s="993"/>
      <c r="F17" s="923"/>
      <c r="G17" s="924"/>
      <c r="H17" s="924"/>
      <c r="I17" s="925"/>
      <c r="J17" s="993"/>
      <c r="K17" s="697"/>
      <c r="L17" s="697"/>
      <c r="M17" s="113"/>
      <c r="N17" s="686"/>
      <c r="O17" s="686"/>
      <c r="P17" s="686"/>
      <c r="Q17" s="686"/>
      <c r="R17" s="686"/>
      <c r="S17" s="686"/>
      <c r="T17" s="686"/>
      <c r="U17" s="686"/>
      <c r="V17" s="686"/>
      <c r="W17" s="686"/>
      <c r="X17" s="686"/>
      <c r="Y17" s="686"/>
      <c r="Z17" s="686"/>
      <c r="AA17" s="686"/>
      <c r="AB17" s="686"/>
      <c r="AC17" s="686"/>
      <c r="AD17" s="686"/>
      <c r="AE17" s="686"/>
      <c r="AF17" s="686"/>
      <c r="AG17" s="686"/>
      <c r="AH17" s="686"/>
      <c r="AI17" s="686"/>
      <c r="AJ17" s="686"/>
      <c r="AK17" s="686"/>
      <c r="AL17" s="686"/>
      <c r="AM17" s="686"/>
      <c r="AN17" s="686"/>
      <c r="AO17" s="686"/>
      <c r="AP17" s="686"/>
      <c r="AQ17" s="686"/>
      <c r="AR17" s="686"/>
      <c r="AS17" s="686"/>
      <c r="AT17" s="686"/>
      <c r="AU17" s="686"/>
      <c r="AV17" s="686"/>
      <c r="AW17" s="686"/>
      <c r="AX17" s="686"/>
      <c r="AY17" s="686"/>
      <c r="AZ17" s="686"/>
      <c r="BA17" s="686"/>
      <c r="BB17" s="686"/>
      <c r="BC17" s="686"/>
      <c r="BD17" s="686"/>
      <c r="BE17" s="686"/>
      <c r="BF17" s="686"/>
      <c r="BG17" s="686"/>
      <c r="BH17" s="686"/>
      <c r="BI17" s="686"/>
      <c r="BJ17" s="686"/>
      <c r="BK17" s="686"/>
      <c r="BL17" s="686"/>
      <c r="BM17" s="686"/>
      <c r="BN17" s="686"/>
      <c r="BO17" s="686"/>
      <c r="BP17" s="686"/>
      <c r="BQ17" s="686"/>
      <c r="BR17" s="686"/>
      <c r="BS17" s="686"/>
      <c r="BT17" s="686"/>
      <c r="BU17" s="686"/>
      <c r="BV17" s="686"/>
      <c r="BW17" s="686"/>
      <c r="BX17" s="686"/>
      <c r="BY17" s="686"/>
      <c r="BZ17" s="686"/>
      <c r="CA17" s="686"/>
      <c r="CB17" s="686"/>
      <c r="CC17" s="686"/>
      <c r="CD17" s="686"/>
      <c r="CE17" s="686"/>
      <c r="CF17" s="686"/>
      <c r="CG17" s="686"/>
      <c r="CH17" s="686"/>
      <c r="CI17" s="686"/>
      <c r="CJ17" s="686"/>
      <c r="CK17" s="686"/>
      <c r="CL17" s="686"/>
      <c r="CM17" s="686"/>
      <c r="CN17" s="686"/>
      <c r="CO17" s="686"/>
      <c r="CP17" s="686"/>
      <c r="CQ17" s="686"/>
      <c r="CR17" s="686"/>
      <c r="CS17" s="686"/>
      <c r="CT17" s="686"/>
      <c r="CU17" s="686"/>
      <c r="CV17" s="686"/>
      <c r="CW17" s="686"/>
      <c r="CX17" s="686"/>
      <c r="CY17" s="686"/>
      <c r="CZ17" s="686"/>
      <c r="DA17" s="686"/>
      <c r="DB17" s="686"/>
      <c r="DC17" s="686"/>
      <c r="DD17" s="686"/>
      <c r="DE17" s="686"/>
      <c r="DF17" s="686"/>
      <c r="DG17" s="686"/>
      <c r="DH17" s="686"/>
      <c r="DI17" s="686"/>
      <c r="DJ17" s="686"/>
      <c r="DK17" s="686"/>
      <c r="DL17" s="686"/>
      <c r="DM17" s="686"/>
      <c r="DN17" s="686"/>
      <c r="DO17" s="686"/>
      <c r="DP17" s="686"/>
      <c r="DQ17" s="686"/>
      <c r="DR17" s="686"/>
      <c r="DS17" s="686"/>
      <c r="DT17" s="686"/>
      <c r="DU17" s="686"/>
      <c r="DV17" s="686"/>
      <c r="DW17" s="686"/>
      <c r="DX17" s="686"/>
      <c r="DY17" s="686"/>
      <c r="DZ17" s="686"/>
      <c r="EA17" s="686"/>
      <c r="EB17" s="686"/>
      <c r="EC17" s="686"/>
      <c r="ED17" s="686"/>
      <c r="EE17" s="686"/>
      <c r="EF17" s="686"/>
      <c r="EG17" s="686"/>
      <c r="EH17" s="686"/>
      <c r="EI17" s="686"/>
      <c r="EJ17" s="686"/>
      <c r="EK17" s="686"/>
      <c r="EL17" s="686"/>
      <c r="EM17" s="686"/>
      <c r="EN17" s="686"/>
      <c r="EO17" s="686"/>
      <c r="EP17" s="686"/>
      <c r="EQ17" s="686"/>
      <c r="ER17" s="686"/>
      <c r="ES17" s="686"/>
      <c r="ET17" s="686"/>
      <c r="EU17" s="686"/>
      <c r="EV17" s="686"/>
      <c r="EW17" s="686"/>
      <c r="EX17" s="686"/>
      <c r="EY17" s="686"/>
      <c r="EZ17" s="686"/>
      <c r="FA17" s="686"/>
      <c r="FB17" s="686"/>
      <c r="FC17" s="686"/>
      <c r="FD17" s="686"/>
      <c r="FE17" s="686"/>
      <c r="FF17" s="686"/>
      <c r="FG17" s="686"/>
      <c r="FH17" s="686"/>
      <c r="FI17" s="686"/>
      <c r="FJ17" s="686"/>
      <c r="FK17" s="686"/>
      <c r="FL17" s="113"/>
      <c r="FM17" s="113"/>
      <c r="FN17" s="113"/>
      <c r="FO17" s="113"/>
      <c r="FP17" s="113"/>
      <c r="FQ17" s="113"/>
      <c r="FR17" s="113"/>
      <c r="FS17" s="113"/>
      <c r="FT17" s="113"/>
      <c r="FU17" s="113"/>
      <c r="FV17" s="113"/>
      <c r="FW17" s="113"/>
      <c r="FX17" s="113"/>
      <c r="FY17" s="113"/>
      <c r="FZ17" s="113"/>
      <c r="GA17" s="113"/>
      <c r="GB17" s="113"/>
      <c r="GC17" s="113"/>
      <c r="GD17" s="113"/>
      <c r="GE17" s="113"/>
      <c r="GF17" s="113"/>
      <c r="GG17" s="113"/>
      <c r="GH17" s="113"/>
      <c r="GI17" s="113"/>
      <c r="GJ17" s="113"/>
      <c r="GK17" s="113"/>
      <c r="GL17" s="113"/>
      <c r="GM17" s="113"/>
      <c r="GN17" s="113"/>
      <c r="GO17" s="113"/>
      <c r="GP17" s="113"/>
      <c r="GQ17" s="113"/>
      <c r="GR17" s="113"/>
      <c r="GS17" s="113"/>
      <c r="GT17" s="113"/>
      <c r="GU17" s="113"/>
      <c r="GV17" s="113"/>
      <c r="GW17" s="113"/>
      <c r="GX17" s="113"/>
      <c r="GY17" s="113"/>
      <c r="GZ17" s="113"/>
      <c r="HA17" s="113"/>
      <c r="HB17" s="113"/>
      <c r="HC17" s="113"/>
      <c r="HD17" s="113"/>
      <c r="HE17" s="113"/>
      <c r="HF17" s="113"/>
      <c r="HG17" s="113"/>
      <c r="HH17" s="113"/>
      <c r="HI17" s="113"/>
      <c r="HJ17" s="113"/>
      <c r="HK17" s="113"/>
      <c r="HL17" s="113"/>
      <c r="HM17" s="113"/>
      <c r="HN17" s="113"/>
      <c r="HO17" s="113"/>
      <c r="HP17" s="113"/>
      <c r="HQ17" s="113"/>
      <c r="HR17" s="113"/>
      <c r="HS17" s="113"/>
      <c r="HT17" s="113"/>
      <c r="HU17" s="113"/>
      <c r="HV17" s="113"/>
      <c r="HW17" s="113"/>
      <c r="HX17" s="113"/>
      <c r="HY17" s="113"/>
      <c r="HZ17" s="113"/>
      <c r="IA17" s="113"/>
      <c r="IB17" s="113"/>
      <c r="IC17" s="113"/>
      <c r="ID17" s="113"/>
      <c r="IE17" s="113"/>
      <c r="IF17" s="113"/>
      <c r="IG17" s="113"/>
      <c r="IH17" s="113"/>
      <c r="II17" s="113"/>
      <c r="IJ17" s="113"/>
      <c r="IK17" s="113"/>
      <c r="IL17" s="113"/>
      <c r="IM17" s="113"/>
      <c r="IN17" s="113"/>
      <c r="IO17" s="113"/>
      <c r="IP17" s="113"/>
      <c r="IQ17" s="113"/>
      <c r="IR17" s="113"/>
      <c r="IS17" s="113"/>
      <c r="IT17" s="113"/>
    </row>
    <row r="18" spans="1:254" ht="129.75" customHeight="1">
      <c r="A18" s="1008" t="s">
        <v>768</v>
      </c>
      <c r="B18" s="1010" t="s">
        <v>694</v>
      </c>
      <c r="C18" s="1012" t="s">
        <v>670</v>
      </c>
      <c r="D18" s="1014" t="s">
        <v>671</v>
      </c>
      <c r="E18" s="993"/>
      <c r="F18" s="995" t="s">
        <v>769</v>
      </c>
      <c r="G18" s="728" t="s">
        <v>695</v>
      </c>
      <c r="H18" s="696" t="s">
        <v>502</v>
      </c>
      <c r="I18" s="667" t="s">
        <v>430</v>
      </c>
      <c r="J18" s="993"/>
      <c r="K18" s="812" t="s">
        <v>433</v>
      </c>
      <c r="L18" s="815"/>
      <c r="M18" s="113"/>
      <c r="N18" s="686"/>
      <c r="O18" s="686"/>
      <c r="P18" s="686"/>
      <c r="Q18" s="686"/>
      <c r="R18" s="686"/>
      <c r="S18" s="686"/>
      <c r="T18" s="686"/>
      <c r="U18" s="686"/>
      <c r="V18" s="686"/>
      <c r="W18" s="686"/>
      <c r="X18" s="686"/>
      <c r="Y18" s="686"/>
      <c r="Z18" s="686"/>
      <c r="AA18" s="686"/>
      <c r="AB18" s="686"/>
      <c r="AC18" s="686"/>
      <c r="AD18" s="686"/>
      <c r="AE18" s="686"/>
      <c r="AF18" s="686"/>
      <c r="AG18" s="686"/>
      <c r="AH18" s="686"/>
      <c r="AI18" s="686"/>
      <c r="AJ18" s="686"/>
      <c r="AK18" s="686"/>
      <c r="AL18" s="686"/>
      <c r="AM18" s="686"/>
      <c r="AN18" s="686"/>
      <c r="AO18" s="686"/>
      <c r="AP18" s="686"/>
      <c r="AQ18" s="686"/>
      <c r="AR18" s="686"/>
      <c r="AS18" s="686"/>
      <c r="AT18" s="686"/>
      <c r="AU18" s="686"/>
      <c r="AV18" s="686"/>
      <c r="AW18" s="686"/>
      <c r="AX18" s="686"/>
      <c r="AY18" s="686"/>
      <c r="AZ18" s="686"/>
      <c r="BA18" s="686"/>
      <c r="BB18" s="686"/>
      <c r="BC18" s="686"/>
      <c r="BD18" s="686"/>
      <c r="BE18" s="686"/>
      <c r="BF18" s="686"/>
      <c r="BG18" s="686"/>
      <c r="BH18" s="686"/>
      <c r="BI18" s="686"/>
      <c r="BJ18" s="686"/>
      <c r="BK18" s="686"/>
      <c r="BL18" s="686"/>
      <c r="BM18" s="686"/>
      <c r="BN18" s="686"/>
      <c r="BO18" s="686"/>
      <c r="BP18" s="686"/>
      <c r="BQ18" s="686"/>
      <c r="BR18" s="686"/>
      <c r="BS18" s="686"/>
      <c r="BT18" s="686"/>
      <c r="BU18" s="686"/>
      <c r="BV18" s="686"/>
      <c r="BW18" s="686"/>
      <c r="BX18" s="686"/>
      <c r="BY18" s="686"/>
      <c r="BZ18" s="686"/>
      <c r="CA18" s="686"/>
      <c r="CB18" s="686"/>
      <c r="CC18" s="686"/>
      <c r="CD18" s="686"/>
      <c r="CE18" s="686"/>
      <c r="CF18" s="686"/>
      <c r="CG18" s="686"/>
      <c r="CH18" s="686"/>
      <c r="CI18" s="686"/>
      <c r="CJ18" s="686"/>
      <c r="CK18" s="686"/>
      <c r="CL18" s="686"/>
      <c r="CM18" s="686"/>
      <c r="CN18" s="686"/>
      <c r="CO18" s="686"/>
      <c r="CP18" s="686"/>
      <c r="CQ18" s="686"/>
      <c r="CR18" s="686"/>
      <c r="CS18" s="686"/>
      <c r="CT18" s="686"/>
      <c r="CU18" s="686"/>
      <c r="CV18" s="686"/>
      <c r="CW18" s="686"/>
      <c r="CX18" s="686"/>
      <c r="CY18" s="686"/>
      <c r="CZ18" s="686"/>
      <c r="DA18" s="686"/>
      <c r="DB18" s="686"/>
      <c r="DC18" s="686"/>
      <c r="DD18" s="686"/>
      <c r="DE18" s="686"/>
      <c r="DF18" s="686"/>
      <c r="DG18" s="686"/>
      <c r="DH18" s="686"/>
      <c r="DI18" s="686"/>
      <c r="DJ18" s="686"/>
      <c r="DK18" s="686"/>
      <c r="DL18" s="686"/>
      <c r="DM18" s="686"/>
      <c r="DN18" s="686"/>
      <c r="DO18" s="686"/>
      <c r="DP18" s="686"/>
      <c r="DQ18" s="686"/>
      <c r="DR18" s="686"/>
      <c r="DS18" s="686"/>
      <c r="DT18" s="686"/>
      <c r="DU18" s="686"/>
      <c r="DV18" s="686"/>
      <c r="DW18" s="686"/>
      <c r="DX18" s="686"/>
      <c r="DY18" s="686"/>
      <c r="DZ18" s="686"/>
      <c r="EA18" s="686"/>
      <c r="EB18" s="686"/>
      <c r="EC18" s="686"/>
      <c r="ED18" s="686"/>
      <c r="EE18" s="686"/>
      <c r="EF18" s="686"/>
      <c r="EG18" s="686"/>
      <c r="EH18" s="686"/>
      <c r="EI18" s="686"/>
      <c r="EJ18" s="686"/>
      <c r="EK18" s="686"/>
      <c r="EL18" s="686"/>
      <c r="EM18" s="686"/>
      <c r="EN18" s="686"/>
      <c r="EO18" s="686"/>
      <c r="EP18" s="686"/>
      <c r="EQ18" s="686"/>
      <c r="ER18" s="686"/>
      <c r="ES18" s="686"/>
      <c r="ET18" s="686"/>
      <c r="EU18" s="686"/>
      <c r="EV18" s="686"/>
      <c r="EW18" s="686"/>
      <c r="EX18" s="686"/>
      <c r="EY18" s="686"/>
      <c r="EZ18" s="686"/>
      <c r="FA18" s="686"/>
      <c r="FB18" s="686"/>
      <c r="FC18" s="686"/>
      <c r="FD18" s="686"/>
      <c r="FE18" s="686"/>
      <c r="FF18" s="686"/>
      <c r="FG18" s="686"/>
      <c r="FH18" s="686"/>
      <c r="FI18" s="686"/>
      <c r="FJ18" s="686"/>
      <c r="FK18" s="686"/>
      <c r="FL18" s="113"/>
    </row>
    <row r="19" spans="1:254" ht="62.25" customHeight="1">
      <c r="A19" s="1008"/>
      <c r="B19" s="1010"/>
      <c r="C19" s="1012"/>
      <c r="D19" s="1014"/>
      <c r="E19" s="993"/>
      <c r="F19" s="996"/>
      <c r="G19" s="674" t="s">
        <v>429</v>
      </c>
      <c r="H19" s="679" t="s">
        <v>502</v>
      </c>
      <c r="I19" s="667" t="s">
        <v>431</v>
      </c>
      <c r="J19" s="993"/>
      <c r="K19" s="813"/>
      <c r="L19" s="816"/>
      <c r="N19" s="686"/>
      <c r="O19" s="686"/>
      <c r="P19" s="686"/>
      <c r="Q19" s="686"/>
      <c r="R19" s="686"/>
      <c r="S19" s="686"/>
      <c r="T19" s="686"/>
      <c r="U19" s="686"/>
      <c r="V19" s="686"/>
      <c r="W19" s="686"/>
      <c r="X19" s="686"/>
      <c r="Y19" s="686"/>
      <c r="Z19" s="686"/>
      <c r="AA19" s="686"/>
      <c r="AB19" s="686"/>
      <c r="AC19" s="686"/>
      <c r="AD19" s="686"/>
      <c r="AE19" s="686"/>
      <c r="AF19" s="686"/>
      <c r="AG19" s="686"/>
      <c r="AH19" s="686"/>
      <c r="AI19" s="686"/>
      <c r="AJ19" s="686"/>
      <c r="AK19" s="686"/>
      <c r="AL19" s="686"/>
      <c r="AM19" s="686"/>
      <c r="AN19" s="686"/>
      <c r="AO19" s="686"/>
      <c r="AP19" s="686"/>
      <c r="AQ19" s="686"/>
      <c r="AR19" s="686"/>
      <c r="AS19" s="686"/>
      <c r="AT19" s="686"/>
      <c r="AU19" s="686"/>
      <c r="AV19" s="686"/>
      <c r="AW19" s="686"/>
      <c r="AX19" s="686"/>
      <c r="AY19" s="686"/>
      <c r="AZ19" s="686"/>
      <c r="BA19" s="686"/>
      <c r="BB19" s="686"/>
      <c r="BC19" s="686"/>
      <c r="BD19" s="686"/>
      <c r="BE19" s="686"/>
      <c r="BF19" s="686"/>
      <c r="BG19" s="686"/>
      <c r="BH19" s="686"/>
      <c r="BI19" s="686"/>
      <c r="BJ19" s="686"/>
      <c r="BK19" s="686"/>
      <c r="BL19" s="686"/>
      <c r="BM19" s="686"/>
      <c r="BN19" s="686"/>
      <c r="BO19" s="686"/>
      <c r="BP19" s="686"/>
      <c r="BQ19" s="686"/>
      <c r="BR19" s="686"/>
      <c r="BS19" s="686"/>
      <c r="BT19" s="686"/>
      <c r="BU19" s="686"/>
      <c r="BV19" s="686"/>
      <c r="BW19" s="686"/>
      <c r="BX19" s="686"/>
      <c r="BY19" s="686"/>
      <c r="BZ19" s="686"/>
      <c r="CA19" s="686"/>
      <c r="CB19" s="686"/>
      <c r="CC19" s="686"/>
      <c r="CD19" s="686"/>
      <c r="CE19" s="686"/>
      <c r="CF19" s="686"/>
      <c r="CG19" s="686"/>
      <c r="CH19" s="686"/>
      <c r="CI19" s="686"/>
      <c r="CJ19" s="686"/>
      <c r="CK19" s="686"/>
      <c r="CL19" s="686"/>
      <c r="CM19" s="686"/>
      <c r="CN19" s="686"/>
      <c r="CO19" s="686"/>
      <c r="CP19" s="686"/>
      <c r="CQ19" s="686"/>
      <c r="CR19" s="686"/>
      <c r="CS19" s="686"/>
      <c r="CT19" s="686"/>
      <c r="CU19" s="686"/>
      <c r="CV19" s="686"/>
      <c r="CW19" s="686"/>
      <c r="CX19" s="686"/>
      <c r="CY19" s="686"/>
      <c r="CZ19" s="686"/>
      <c r="DA19" s="686"/>
      <c r="DB19" s="686"/>
      <c r="DC19" s="686"/>
      <c r="DD19" s="686"/>
      <c r="DE19" s="686"/>
      <c r="DF19" s="686"/>
      <c r="DG19" s="686"/>
      <c r="DH19" s="686"/>
      <c r="DI19" s="686"/>
      <c r="DJ19" s="686"/>
      <c r="DK19" s="686"/>
      <c r="DL19" s="686"/>
      <c r="DM19" s="686"/>
      <c r="DN19" s="686"/>
      <c r="DO19" s="686"/>
      <c r="DP19" s="686"/>
      <c r="DQ19" s="686"/>
      <c r="DR19" s="686"/>
      <c r="DS19" s="686"/>
      <c r="DT19" s="686"/>
      <c r="DU19" s="686"/>
      <c r="DV19" s="686"/>
      <c r="DW19" s="686"/>
      <c r="DX19" s="686"/>
      <c r="DY19" s="686"/>
      <c r="DZ19" s="686"/>
      <c r="EA19" s="686"/>
      <c r="EB19" s="686"/>
      <c r="EC19" s="686"/>
      <c r="ED19" s="686"/>
      <c r="EE19" s="686"/>
      <c r="EF19" s="686"/>
      <c r="EG19" s="686"/>
      <c r="EH19" s="686"/>
      <c r="EI19" s="686"/>
      <c r="EJ19" s="686"/>
      <c r="EK19" s="686"/>
      <c r="EL19" s="686"/>
      <c r="EM19" s="686"/>
      <c r="EN19" s="686"/>
      <c r="EO19" s="686"/>
      <c r="EP19" s="686"/>
      <c r="EQ19" s="686"/>
      <c r="ER19" s="686"/>
      <c r="ES19" s="686"/>
      <c r="ET19" s="686"/>
      <c r="EU19" s="686"/>
      <c r="EV19" s="686"/>
      <c r="EW19" s="686"/>
      <c r="EX19" s="686"/>
      <c r="EY19" s="686"/>
      <c r="EZ19" s="686"/>
      <c r="FA19" s="686"/>
      <c r="FB19" s="686"/>
      <c r="FC19" s="686"/>
      <c r="FD19" s="686"/>
      <c r="FE19" s="686"/>
      <c r="FF19" s="686"/>
      <c r="FG19" s="686"/>
      <c r="FH19" s="686"/>
      <c r="FI19" s="686"/>
      <c r="FJ19" s="686"/>
      <c r="FK19" s="686"/>
      <c r="FL19" s="113"/>
    </row>
    <row r="20" spans="1:254" ht="116.25" customHeight="1" thickBot="1">
      <c r="A20" s="1009"/>
      <c r="B20" s="1011"/>
      <c r="C20" s="1013"/>
      <c r="D20" s="1015"/>
      <c r="E20" s="994"/>
      <c r="F20" s="997"/>
      <c r="G20" s="680" t="s">
        <v>7</v>
      </c>
      <c r="H20" s="681" t="s">
        <v>502</v>
      </c>
      <c r="I20" s="701" t="s">
        <v>432</v>
      </c>
      <c r="J20" s="994"/>
      <c r="K20" s="814"/>
      <c r="L20" s="816"/>
      <c r="M20" s="688"/>
      <c r="N20" s="686"/>
      <c r="O20" s="686"/>
      <c r="P20" s="686"/>
      <c r="Q20" s="686"/>
      <c r="R20" s="686"/>
      <c r="S20" s="686"/>
      <c r="T20" s="686"/>
      <c r="U20" s="686"/>
      <c r="V20" s="686"/>
      <c r="W20" s="686"/>
      <c r="X20" s="686"/>
      <c r="Y20" s="686"/>
      <c r="Z20" s="686"/>
      <c r="AA20" s="686"/>
      <c r="AB20" s="686"/>
      <c r="AC20" s="686"/>
      <c r="AD20" s="686"/>
      <c r="AE20" s="686"/>
      <c r="AF20" s="686"/>
      <c r="AG20" s="686"/>
      <c r="AH20" s="686"/>
      <c r="AI20" s="686"/>
      <c r="AJ20" s="686"/>
      <c r="AK20" s="686"/>
      <c r="AL20" s="686"/>
      <c r="AM20" s="686"/>
      <c r="AN20" s="686"/>
      <c r="AO20" s="686"/>
      <c r="AP20" s="686"/>
      <c r="AQ20" s="686"/>
      <c r="AR20" s="686"/>
      <c r="AS20" s="686"/>
      <c r="AT20" s="686"/>
      <c r="AU20" s="686"/>
      <c r="AV20" s="686"/>
      <c r="AW20" s="686"/>
      <c r="AX20" s="686"/>
      <c r="AY20" s="686"/>
      <c r="AZ20" s="686"/>
      <c r="BA20" s="686"/>
      <c r="BB20" s="686"/>
      <c r="BC20" s="686"/>
      <c r="BD20" s="686"/>
      <c r="BE20" s="686"/>
      <c r="BF20" s="686"/>
      <c r="BG20" s="686"/>
      <c r="BH20" s="686"/>
      <c r="BI20" s="686"/>
      <c r="BJ20" s="686"/>
      <c r="BK20" s="686"/>
      <c r="BL20" s="686"/>
      <c r="BM20" s="686"/>
      <c r="BN20" s="686"/>
      <c r="BO20" s="686"/>
      <c r="BP20" s="686"/>
      <c r="BQ20" s="686"/>
      <c r="BR20" s="686"/>
      <c r="BS20" s="686"/>
      <c r="BT20" s="686"/>
      <c r="BU20" s="686"/>
      <c r="BV20" s="686"/>
      <c r="BW20" s="686"/>
      <c r="BX20" s="686"/>
      <c r="BY20" s="686"/>
      <c r="BZ20" s="686"/>
      <c r="CA20" s="686"/>
      <c r="CB20" s="686"/>
      <c r="CC20" s="686"/>
      <c r="CD20" s="686"/>
      <c r="CE20" s="686"/>
      <c r="CF20" s="686"/>
      <c r="CG20" s="686"/>
      <c r="CH20" s="686"/>
      <c r="CI20" s="686"/>
      <c r="CJ20" s="686"/>
      <c r="CK20" s="686"/>
      <c r="CL20" s="686"/>
      <c r="CM20" s="686"/>
      <c r="CN20" s="686"/>
      <c r="CO20" s="686"/>
      <c r="CP20" s="686"/>
      <c r="CQ20" s="686"/>
      <c r="CR20" s="686"/>
      <c r="CS20" s="686"/>
      <c r="CT20" s="686"/>
      <c r="CU20" s="686"/>
      <c r="CV20" s="686"/>
      <c r="CW20" s="686"/>
      <c r="CX20" s="686"/>
      <c r="CY20" s="686"/>
      <c r="CZ20" s="686"/>
      <c r="DA20" s="686"/>
      <c r="DB20" s="686"/>
      <c r="DC20" s="686"/>
      <c r="DD20" s="686"/>
      <c r="DE20" s="686"/>
      <c r="DF20" s="686"/>
      <c r="DG20" s="686"/>
      <c r="DH20" s="686"/>
      <c r="DI20" s="686"/>
      <c r="DJ20" s="686"/>
      <c r="DK20" s="686"/>
      <c r="DL20" s="686"/>
      <c r="DM20" s="686"/>
      <c r="DN20" s="686"/>
      <c r="DO20" s="686"/>
      <c r="DP20" s="686"/>
      <c r="DQ20" s="686"/>
      <c r="DR20" s="686"/>
      <c r="DS20" s="686"/>
      <c r="DT20" s="686"/>
      <c r="DU20" s="686"/>
      <c r="DV20" s="686"/>
      <c r="DW20" s="686"/>
      <c r="DX20" s="686"/>
      <c r="DY20" s="686"/>
      <c r="DZ20" s="686"/>
      <c r="EA20" s="686"/>
      <c r="EB20" s="686"/>
      <c r="EC20" s="686"/>
      <c r="ED20" s="686"/>
      <c r="EE20" s="686"/>
      <c r="EF20" s="686"/>
      <c r="EG20" s="686"/>
      <c r="EH20" s="686"/>
      <c r="EI20" s="686"/>
      <c r="EJ20" s="686"/>
      <c r="EK20" s="686"/>
      <c r="EL20" s="686"/>
      <c r="EM20" s="686"/>
      <c r="EN20" s="686"/>
      <c r="EO20" s="686"/>
      <c r="EP20" s="686"/>
      <c r="EQ20" s="686"/>
      <c r="ER20" s="686"/>
      <c r="ES20" s="686"/>
      <c r="ET20" s="686"/>
      <c r="EU20" s="686"/>
      <c r="EV20" s="686"/>
      <c r="EW20" s="686"/>
      <c r="EX20" s="686"/>
      <c r="EY20" s="686"/>
      <c r="EZ20" s="686"/>
      <c r="FA20" s="686"/>
      <c r="FB20" s="686"/>
      <c r="FC20" s="686"/>
      <c r="FD20" s="686"/>
      <c r="FE20" s="686"/>
      <c r="FF20" s="686"/>
      <c r="FG20" s="686"/>
      <c r="FH20" s="686"/>
      <c r="FI20" s="686"/>
      <c r="FJ20" s="686"/>
      <c r="FK20" s="686"/>
      <c r="FL20" s="113"/>
    </row>
    <row r="21" spans="1:254" s="78" customFormat="1" ht="14.25" customHeight="1">
      <c r="A21" s="388"/>
      <c r="B21" s="281"/>
      <c r="C21" s="281"/>
      <c r="D21" s="418"/>
      <c r="E21" s="635"/>
      <c r="F21" s="282"/>
      <c r="G21" s="419"/>
      <c r="H21" s="420"/>
      <c r="I21" s="419"/>
      <c r="J21" s="649"/>
      <c r="K21" s="274"/>
      <c r="L21" s="325"/>
      <c r="M21" s="688"/>
      <c r="N21" s="686"/>
      <c r="O21" s="686"/>
      <c r="P21" s="686"/>
      <c r="Q21" s="686"/>
      <c r="R21" s="686"/>
      <c r="S21" s="686"/>
      <c r="T21" s="686"/>
      <c r="U21" s="686"/>
      <c r="V21" s="686"/>
      <c r="W21" s="686"/>
      <c r="X21" s="686"/>
      <c r="Y21" s="686"/>
      <c r="Z21" s="686"/>
      <c r="AA21" s="686"/>
      <c r="AB21" s="686"/>
      <c r="AC21" s="686"/>
      <c r="AD21" s="686"/>
      <c r="AE21" s="686"/>
      <c r="AF21" s="686"/>
      <c r="AG21" s="686"/>
      <c r="AH21" s="686"/>
      <c r="AI21" s="686"/>
      <c r="AJ21" s="686"/>
      <c r="AK21" s="686"/>
      <c r="AL21" s="686"/>
      <c r="AM21" s="686"/>
      <c r="AN21" s="686"/>
      <c r="AO21" s="686"/>
      <c r="AP21" s="686"/>
      <c r="AQ21" s="686"/>
      <c r="AR21" s="686"/>
      <c r="AS21" s="686"/>
      <c r="AT21" s="686"/>
      <c r="AU21" s="686"/>
      <c r="AV21" s="686"/>
      <c r="AW21" s="686"/>
      <c r="AX21" s="686"/>
      <c r="AY21" s="686"/>
      <c r="AZ21" s="686"/>
      <c r="BA21" s="686"/>
      <c r="BB21" s="686"/>
      <c r="BC21" s="686"/>
      <c r="BD21" s="686"/>
      <c r="BE21" s="686"/>
      <c r="BF21" s="686"/>
      <c r="BG21" s="686"/>
      <c r="BH21" s="686"/>
      <c r="BI21" s="686"/>
      <c r="BJ21" s="686"/>
      <c r="BK21" s="686"/>
      <c r="BL21" s="686"/>
      <c r="BM21" s="686"/>
      <c r="BN21" s="686"/>
      <c r="BO21" s="686"/>
      <c r="BP21" s="686"/>
      <c r="BQ21" s="686"/>
      <c r="BR21" s="686"/>
      <c r="BS21" s="686"/>
      <c r="BT21" s="686"/>
      <c r="BU21" s="686"/>
      <c r="BV21" s="686"/>
      <c r="BW21" s="686"/>
      <c r="BX21" s="686"/>
      <c r="BY21" s="686"/>
      <c r="BZ21" s="686"/>
      <c r="CA21" s="686"/>
      <c r="CB21" s="686"/>
      <c r="CC21" s="686"/>
      <c r="CD21" s="686"/>
      <c r="CE21" s="686"/>
      <c r="CF21" s="686"/>
      <c r="CG21" s="686"/>
      <c r="CH21" s="686"/>
      <c r="CI21" s="686"/>
      <c r="CJ21" s="686"/>
      <c r="CK21" s="686"/>
      <c r="CL21" s="686"/>
      <c r="CM21" s="686"/>
      <c r="CN21" s="686"/>
      <c r="CO21" s="686"/>
      <c r="CP21" s="686"/>
      <c r="CQ21" s="686"/>
      <c r="CR21" s="686"/>
      <c r="CS21" s="686"/>
      <c r="CT21" s="686"/>
      <c r="CU21" s="686"/>
      <c r="CV21" s="686"/>
      <c r="CW21" s="686"/>
      <c r="CX21" s="686"/>
      <c r="CY21" s="686"/>
      <c r="CZ21" s="686"/>
      <c r="DA21" s="686"/>
      <c r="DB21" s="686"/>
      <c r="DC21" s="686"/>
      <c r="DD21" s="686"/>
      <c r="DE21" s="686"/>
      <c r="DF21" s="686"/>
      <c r="DG21" s="686"/>
      <c r="DH21" s="686"/>
      <c r="DI21" s="686"/>
      <c r="DJ21" s="686"/>
      <c r="DK21" s="686"/>
      <c r="DL21" s="686"/>
      <c r="DM21" s="686"/>
      <c r="DN21" s="686"/>
      <c r="DO21" s="686"/>
      <c r="DP21" s="686"/>
      <c r="DQ21" s="686"/>
      <c r="DR21" s="686"/>
      <c r="DS21" s="686"/>
      <c r="DT21" s="686"/>
      <c r="DU21" s="686"/>
      <c r="DV21" s="686"/>
      <c r="DW21" s="686"/>
      <c r="DX21" s="686"/>
      <c r="DY21" s="686"/>
      <c r="DZ21" s="686"/>
      <c r="EA21" s="686"/>
      <c r="EB21" s="686"/>
      <c r="EC21" s="686"/>
      <c r="ED21" s="686"/>
      <c r="EE21" s="686"/>
      <c r="EF21" s="686"/>
      <c r="EG21" s="686"/>
      <c r="EH21" s="686"/>
      <c r="EI21" s="686"/>
      <c r="EJ21" s="686"/>
      <c r="EK21" s="686"/>
      <c r="EL21" s="686"/>
      <c r="EM21" s="686"/>
      <c r="EN21" s="686"/>
      <c r="EO21" s="686"/>
      <c r="EP21" s="686"/>
      <c r="EQ21" s="686"/>
      <c r="ER21" s="686"/>
      <c r="ES21" s="686"/>
      <c r="ET21" s="686"/>
      <c r="EU21" s="686"/>
      <c r="EV21" s="686"/>
      <c r="EW21" s="686"/>
      <c r="EX21" s="686"/>
      <c r="EY21" s="686"/>
      <c r="EZ21" s="686"/>
      <c r="FA21" s="686"/>
      <c r="FB21" s="686"/>
      <c r="FC21" s="686"/>
      <c r="FD21" s="686"/>
      <c r="FE21" s="686"/>
      <c r="FF21" s="686"/>
      <c r="FG21" s="686"/>
      <c r="FH21" s="686"/>
      <c r="FI21" s="686"/>
      <c r="FJ21" s="686"/>
      <c r="FK21" s="686"/>
      <c r="FL21" s="325"/>
      <c r="FM21" s="79"/>
      <c r="FN21" s="79"/>
      <c r="FO21" s="79"/>
      <c r="FP21" s="79"/>
      <c r="FQ21" s="79"/>
      <c r="FR21" s="79"/>
      <c r="FS21" s="79"/>
      <c r="FT21" s="79"/>
      <c r="FU21" s="79"/>
      <c r="FV21" s="79"/>
      <c r="FW21" s="79"/>
      <c r="FX21" s="79"/>
      <c r="FY21" s="79"/>
      <c r="FZ21" s="79"/>
      <c r="GA21" s="79"/>
      <c r="GB21" s="79"/>
      <c r="GC21" s="79"/>
      <c r="GD21" s="79"/>
      <c r="GE21" s="79"/>
      <c r="GF21" s="79"/>
      <c r="GG21" s="79"/>
      <c r="GH21" s="79"/>
      <c r="GI21" s="79"/>
      <c r="GJ21" s="79"/>
      <c r="GK21" s="79"/>
      <c r="GL21" s="79"/>
      <c r="GM21" s="79"/>
      <c r="GN21" s="79"/>
      <c r="GO21" s="79"/>
      <c r="GP21" s="79"/>
      <c r="GQ21" s="79"/>
      <c r="GR21" s="79"/>
      <c r="GS21" s="79"/>
      <c r="GT21" s="79"/>
      <c r="GU21" s="79"/>
      <c r="GV21" s="79"/>
      <c r="GW21" s="79"/>
      <c r="GX21" s="79"/>
      <c r="GY21" s="79"/>
      <c r="GZ21" s="79"/>
      <c r="HA21" s="79"/>
      <c r="HB21" s="79"/>
      <c r="HC21" s="79"/>
      <c r="HD21" s="79"/>
      <c r="HE21" s="79"/>
      <c r="HF21" s="79"/>
      <c r="HG21" s="79"/>
      <c r="HH21" s="79"/>
      <c r="HI21" s="79"/>
      <c r="HJ21" s="79"/>
      <c r="HK21" s="79"/>
      <c r="HL21" s="79"/>
      <c r="HM21" s="79"/>
      <c r="HN21" s="79"/>
      <c r="HO21" s="79"/>
      <c r="HP21" s="79"/>
      <c r="HQ21" s="79"/>
      <c r="HR21" s="79"/>
      <c r="HS21" s="79"/>
      <c r="HT21" s="79"/>
      <c r="HU21" s="79"/>
      <c r="HV21" s="79"/>
      <c r="HW21" s="79"/>
      <c r="HX21" s="79"/>
      <c r="HY21" s="79"/>
      <c r="HZ21" s="79"/>
      <c r="IA21" s="79"/>
      <c r="IB21" s="79"/>
      <c r="IC21" s="79"/>
      <c r="ID21" s="79"/>
      <c r="IE21" s="79"/>
      <c r="IF21" s="79"/>
      <c r="IG21" s="79"/>
      <c r="IH21" s="79"/>
      <c r="II21" s="79"/>
      <c r="IJ21" s="79"/>
      <c r="IK21" s="79"/>
      <c r="IL21" s="79"/>
      <c r="IM21" s="79"/>
      <c r="IN21" s="79"/>
      <c r="IO21" s="79"/>
      <c r="IP21" s="79"/>
      <c r="IQ21" s="79"/>
      <c r="IR21" s="79"/>
      <c r="IS21" s="79"/>
      <c r="IT21" s="79"/>
    </row>
    <row r="22" spans="1:254" s="89" customFormat="1" ht="99" customHeight="1">
      <c r="A22" s="273"/>
      <c r="B22" s="273"/>
      <c r="C22" s="273"/>
      <c r="D22" s="275"/>
      <c r="E22" s="275"/>
      <c r="F22" s="228"/>
      <c r="G22" s="229"/>
      <c r="H22" s="394"/>
      <c r="I22" s="730" t="s">
        <v>512</v>
      </c>
      <c r="J22" s="650"/>
      <c r="K22" s="94" t="s">
        <v>681</v>
      </c>
      <c r="L22" s="164"/>
      <c r="M22" s="688"/>
      <c r="N22" s="686"/>
      <c r="O22" s="686"/>
      <c r="P22" s="686"/>
      <c r="Q22" s="686"/>
      <c r="R22" s="686"/>
      <c r="S22" s="686"/>
      <c r="T22" s="686"/>
      <c r="U22" s="686"/>
      <c r="V22" s="686"/>
      <c r="W22" s="686"/>
      <c r="X22" s="686"/>
      <c r="Y22" s="686"/>
      <c r="Z22" s="686"/>
      <c r="AA22" s="686"/>
      <c r="AB22" s="686"/>
      <c r="AC22" s="686"/>
      <c r="AD22" s="686"/>
      <c r="AE22" s="686"/>
      <c r="AF22" s="686"/>
      <c r="AG22" s="686"/>
      <c r="AH22" s="686"/>
      <c r="AI22" s="686"/>
      <c r="AJ22" s="686"/>
      <c r="AK22" s="686"/>
      <c r="AL22" s="686"/>
      <c r="AM22" s="686"/>
      <c r="AN22" s="686"/>
      <c r="AO22" s="686"/>
      <c r="AP22" s="686"/>
      <c r="AQ22" s="686"/>
      <c r="AR22" s="686"/>
      <c r="AS22" s="686"/>
      <c r="AT22" s="686"/>
      <c r="AU22" s="686"/>
      <c r="AV22" s="686"/>
      <c r="AW22" s="686"/>
      <c r="AX22" s="686"/>
      <c r="AY22" s="686"/>
      <c r="AZ22" s="686"/>
      <c r="BA22" s="686"/>
      <c r="BB22" s="686"/>
      <c r="BC22" s="686"/>
      <c r="BD22" s="686"/>
      <c r="BE22" s="686"/>
      <c r="BF22" s="686"/>
      <c r="BG22" s="686"/>
      <c r="BH22" s="686"/>
      <c r="BI22" s="686"/>
      <c r="BJ22" s="686"/>
      <c r="BK22" s="686"/>
      <c r="BL22" s="686"/>
      <c r="BM22" s="686"/>
      <c r="BN22" s="686"/>
      <c r="BO22" s="686"/>
      <c r="BP22" s="686"/>
      <c r="BQ22" s="686"/>
      <c r="BR22" s="686"/>
      <c r="BS22" s="686"/>
      <c r="BT22" s="686"/>
      <c r="BU22" s="686"/>
      <c r="BV22" s="686"/>
      <c r="BW22" s="686"/>
      <c r="BX22" s="686"/>
      <c r="BY22" s="686"/>
      <c r="BZ22" s="686"/>
      <c r="CA22" s="686"/>
      <c r="CB22" s="686"/>
      <c r="CC22" s="686"/>
      <c r="CD22" s="686"/>
      <c r="CE22" s="686"/>
      <c r="CF22" s="686"/>
      <c r="CG22" s="686"/>
      <c r="CH22" s="686"/>
      <c r="CI22" s="686"/>
      <c r="CJ22" s="686"/>
      <c r="CK22" s="686"/>
      <c r="CL22" s="686"/>
      <c r="CM22" s="686"/>
      <c r="CN22" s="686"/>
      <c r="CO22" s="686"/>
      <c r="CP22" s="686"/>
      <c r="CQ22" s="686"/>
      <c r="CR22" s="686"/>
      <c r="CS22" s="686"/>
      <c r="CT22" s="686"/>
      <c r="CU22" s="686"/>
      <c r="CV22" s="686"/>
      <c r="CW22" s="686"/>
      <c r="CX22" s="686"/>
      <c r="CY22" s="686"/>
      <c r="CZ22" s="686"/>
      <c r="DA22" s="686"/>
      <c r="DB22" s="686"/>
      <c r="DC22" s="686"/>
      <c r="DD22" s="686"/>
      <c r="DE22" s="686"/>
      <c r="DF22" s="686"/>
      <c r="DG22" s="686"/>
      <c r="DH22" s="686"/>
      <c r="DI22" s="686"/>
      <c r="DJ22" s="686"/>
      <c r="DK22" s="686"/>
      <c r="DL22" s="686"/>
      <c r="DM22" s="686"/>
      <c r="DN22" s="686"/>
      <c r="DO22" s="686"/>
      <c r="DP22" s="686"/>
      <c r="DQ22" s="686"/>
      <c r="DR22" s="686"/>
      <c r="DS22" s="686"/>
      <c r="DT22" s="686"/>
      <c r="DU22" s="686"/>
      <c r="DV22" s="686"/>
      <c r="DW22" s="686"/>
      <c r="DX22" s="686"/>
      <c r="DY22" s="686"/>
      <c r="DZ22" s="686"/>
      <c r="EA22" s="686"/>
      <c r="EB22" s="686"/>
      <c r="EC22" s="686"/>
      <c r="ED22" s="686"/>
      <c r="EE22" s="686"/>
      <c r="EF22" s="686"/>
      <c r="EG22" s="686"/>
      <c r="EH22" s="686"/>
      <c r="EI22" s="686"/>
      <c r="EJ22" s="686"/>
      <c r="EK22" s="686"/>
      <c r="EL22" s="686"/>
      <c r="EM22" s="686"/>
      <c r="EN22" s="686"/>
      <c r="EO22" s="686"/>
      <c r="EP22" s="686"/>
      <c r="EQ22" s="686"/>
      <c r="ER22" s="686"/>
      <c r="ES22" s="686"/>
      <c r="ET22" s="686"/>
      <c r="EU22" s="686"/>
      <c r="EV22" s="686"/>
      <c r="EW22" s="686"/>
      <c r="EX22" s="686"/>
      <c r="EY22" s="686"/>
      <c r="EZ22" s="686"/>
      <c r="FA22" s="686"/>
      <c r="FB22" s="686"/>
      <c r="FC22" s="686"/>
      <c r="FD22" s="686"/>
      <c r="FE22" s="686"/>
      <c r="FF22" s="686"/>
      <c r="FG22" s="686"/>
      <c r="FH22" s="686"/>
      <c r="FI22" s="686"/>
      <c r="FJ22" s="686"/>
      <c r="FK22" s="686"/>
      <c r="FL22" s="106"/>
      <c r="FM22" s="88"/>
      <c r="FN22" s="88"/>
      <c r="FO22" s="88"/>
      <c r="FP22" s="88"/>
      <c r="FQ22" s="88"/>
      <c r="FR22" s="88"/>
      <c r="FS22" s="88"/>
      <c r="FT22" s="88"/>
      <c r="FU22" s="88"/>
      <c r="FV22" s="88"/>
      <c r="FW22" s="88"/>
      <c r="FX22" s="88"/>
      <c r="FY22" s="88"/>
      <c r="FZ22" s="88"/>
      <c r="GA22" s="88"/>
      <c r="GB22" s="88"/>
      <c r="GC22" s="88"/>
      <c r="GD22" s="88"/>
      <c r="GE22" s="88"/>
      <c r="GF22" s="88"/>
      <c r="GG22" s="88"/>
      <c r="GH22" s="88"/>
      <c r="GI22" s="88"/>
      <c r="GJ22" s="88"/>
      <c r="GK22" s="88"/>
      <c r="GL22" s="88"/>
      <c r="GM22" s="88"/>
      <c r="GN22" s="88"/>
      <c r="GO22" s="88"/>
      <c r="GP22" s="88"/>
      <c r="GQ22" s="88"/>
      <c r="GR22" s="88"/>
      <c r="GS22" s="88"/>
      <c r="GT22" s="88"/>
      <c r="GU22" s="88"/>
      <c r="GV22" s="88"/>
      <c r="GW22" s="88"/>
      <c r="GX22" s="88"/>
      <c r="GY22" s="88"/>
      <c r="GZ22" s="88"/>
      <c r="HA22" s="88"/>
      <c r="HB22" s="88"/>
      <c r="HC22" s="88"/>
      <c r="HD22" s="88"/>
      <c r="HE22" s="88"/>
      <c r="HF22" s="88"/>
      <c r="HG22" s="88"/>
      <c r="HH22" s="88"/>
      <c r="HI22" s="88"/>
      <c r="HJ22" s="88"/>
      <c r="HK22" s="88"/>
      <c r="HL22" s="88"/>
      <c r="HM22" s="88"/>
      <c r="HN22" s="88"/>
      <c r="HO22" s="88"/>
      <c r="HP22" s="88"/>
      <c r="HQ22" s="88"/>
      <c r="HR22" s="88"/>
      <c r="HS22" s="88"/>
      <c r="HT22" s="88"/>
      <c r="HU22" s="88"/>
      <c r="HV22" s="88"/>
      <c r="HW22" s="88"/>
      <c r="HX22" s="88"/>
      <c r="HY22" s="88"/>
      <c r="HZ22" s="88"/>
      <c r="IA22" s="88"/>
      <c r="IB22" s="88"/>
      <c r="IC22" s="88"/>
      <c r="ID22" s="88"/>
      <c r="IE22" s="88"/>
      <c r="IF22" s="88"/>
      <c r="IG22" s="88"/>
      <c r="IH22" s="88"/>
      <c r="II22" s="88"/>
      <c r="IJ22" s="88"/>
      <c r="IK22" s="88"/>
      <c r="IL22" s="88"/>
      <c r="IM22" s="88"/>
      <c r="IN22" s="88"/>
      <c r="IO22" s="88"/>
      <c r="IP22" s="88"/>
      <c r="IQ22" s="88"/>
      <c r="IR22" s="88"/>
      <c r="IS22" s="88"/>
      <c r="IT22" s="88"/>
    </row>
    <row r="23" spans="1:254" s="78" customFormat="1" ht="14.65" customHeight="1">
      <c r="A23" s="389"/>
      <c r="B23" s="230"/>
      <c r="C23" s="230"/>
      <c r="D23" s="276"/>
      <c r="E23" s="635"/>
      <c r="F23" s="231"/>
      <c r="G23" s="232"/>
      <c r="H23" s="395"/>
      <c r="I23" s="233"/>
      <c r="J23" s="649"/>
      <c r="K23" s="79"/>
      <c r="L23" s="79"/>
      <c r="M23" s="688"/>
      <c r="N23" s="686"/>
      <c r="O23" s="686"/>
      <c r="P23" s="686"/>
      <c r="Q23" s="686"/>
      <c r="R23" s="686"/>
      <c r="S23" s="686"/>
      <c r="T23" s="686"/>
      <c r="U23" s="686"/>
      <c r="V23" s="686"/>
      <c r="W23" s="686"/>
      <c r="X23" s="686"/>
      <c r="Y23" s="686"/>
      <c r="Z23" s="686"/>
      <c r="AA23" s="686"/>
      <c r="AB23" s="686"/>
      <c r="AC23" s="686"/>
      <c r="AD23" s="686"/>
      <c r="AE23" s="686"/>
      <c r="AF23" s="686"/>
      <c r="AG23" s="686"/>
      <c r="AH23" s="686"/>
      <c r="AI23" s="686"/>
      <c r="AJ23" s="686"/>
      <c r="AK23" s="686"/>
      <c r="AL23" s="686"/>
      <c r="AM23" s="686"/>
      <c r="AN23" s="686"/>
      <c r="AO23" s="686"/>
      <c r="AP23" s="686"/>
      <c r="AQ23" s="686"/>
      <c r="AR23" s="686"/>
      <c r="AS23" s="686"/>
      <c r="AT23" s="686"/>
      <c r="AU23" s="686"/>
      <c r="AV23" s="686"/>
      <c r="AW23" s="686"/>
      <c r="AX23" s="686"/>
      <c r="AY23" s="686"/>
      <c r="AZ23" s="686"/>
      <c r="BA23" s="686"/>
      <c r="BB23" s="686"/>
      <c r="BC23" s="686"/>
      <c r="BD23" s="686"/>
      <c r="BE23" s="686"/>
      <c r="BF23" s="686"/>
      <c r="BG23" s="686"/>
      <c r="BH23" s="686"/>
      <c r="BI23" s="686"/>
      <c r="BJ23" s="686"/>
      <c r="BK23" s="686"/>
      <c r="BL23" s="686"/>
      <c r="BM23" s="686"/>
      <c r="BN23" s="686"/>
      <c r="BO23" s="686"/>
      <c r="BP23" s="686"/>
      <c r="BQ23" s="686"/>
      <c r="BR23" s="686"/>
      <c r="BS23" s="686"/>
      <c r="BT23" s="686"/>
      <c r="BU23" s="686"/>
      <c r="BV23" s="686"/>
      <c r="BW23" s="686"/>
      <c r="BX23" s="686"/>
      <c r="BY23" s="686"/>
      <c r="BZ23" s="686"/>
      <c r="CA23" s="686"/>
      <c r="CB23" s="686"/>
      <c r="CC23" s="686"/>
      <c r="CD23" s="686"/>
      <c r="CE23" s="686"/>
      <c r="CF23" s="686"/>
      <c r="CG23" s="686"/>
      <c r="CH23" s="686"/>
      <c r="CI23" s="686"/>
      <c r="CJ23" s="686"/>
      <c r="CK23" s="686"/>
      <c r="CL23" s="686"/>
      <c r="CM23" s="686"/>
      <c r="CN23" s="686"/>
      <c r="CO23" s="686"/>
      <c r="CP23" s="686"/>
      <c r="CQ23" s="686"/>
      <c r="CR23" s="686"/>
      <c r="CS23" s="686"/>
      <c r="CT23" s="686"/>
      <c r="CU23" s="686"/>
      <c r="CV23" s="686"/>
      <c r="CW23" s="686"/>
      <c r="CX23" s="686"/>
      <c r="CY23" s="686"/>
      <c r="CZ23" s="686"/>
      <c r="DA23" s="686"/>
      <c r="DB23" s="686"/>
      <c r="DC23" s="686"/>
      <c r="DD23" s="686"/>
      <c r="DE23" s="686"/>
      <c r="DF23" s="686"/>
      <c r="DG23" s="686"/>
      <c r="DH23" s="686"/>
      <c r="DI23" s="686"/>
      <c r="DJ23" s="686"/>
      <c r="DK23" s="686"/>
      <c r="DL23" s="686"/>
      <c r="DM23" s="686"/>
      <c r="DN23" s="686"/>
      <c r="DO23" s="686"/>
      <c r="DP23" s="686"/>
      <c r="DQ23" s="686"/>
      <c r="DR23" s="686"/>
      <c r="DS23" s="686"/>
      <c r="DT23" s="686"/>
      <c r="DU23" s="686"/>
      <c r="DV23" s="686"/>
      <c r="DW23" s="686"/>
      <c r="DX23" s="686"/>
      <c r="DY23" s="686"/>
      <c r="DZ23" s="686"/>
      <c r="EA23" s="686"/>
      <c r="EB23" s="686"/>
      <c r="EC23" s="686"/>
      <c r="ED23" s="686"/>
      <c r="EE23" s="686"/>
      <c r="EF23" s="686"/>
      <c r="EG23" s="686"/>
      <c r="EH23" s="686"/>
      <c r="EI23" s="686"/>
      <c r="EJ23" s="686"/>
      <c r="EK23" s="686"/>
      <c r="EL23" s="686"/>
      <c r="EM23" s="686"/>
      <c r="EN23" s="686"/>
      <c r="EO23" s="686"/>
      <c r="EP23" s="686"/>
      <c r="EQ23" s="686"/>
      <c r="ER23" s="686"/>
      <c r="ES23" s="686"/>
      <c r="ET23" s="686"/>
      <c r="EU23" s="686"/>
      <c r="EV23" s="686"/>
      <c r="EW23" s="686"/>
      <c r="EX23" s="686"/>
      <c r="EY23" s="686"/>
      <c r="EZ23" s="686"/>
      <c r="FA23" s="686"/>
      <c r="FB23" s="686"/>
      <c r="FC23" s="686"/>
      <c r="FD23" s="686"/>
      <c r="FE23" s="686"/>
      <c r="FF23" s="686"/>
      <c r="FG23" s="686"/>
      <c r="FH23" s="686"/>
      <c r="FI23" s="686"/>
      <c r="FJ23" s="686"/>
      <c r="FK23" s="686"/>
      <c r="FL23" s="325"/>
      <c r="FM23" s="79"/>
      <c r="FN23" s="79"/>
      <c r="FO23" s="79"/>
      <c r="FP23" s="79"/>
      <c r="FQ23" s="79"/>
      <c r="FR23" s="79"/>
      <c r="FS23" s="79"/>
      <c r="FT23" s="79"/>
      <c r="FU23" s="79"/>
      <c r="FV23" s="79"/>
      <c r="FW23" s="79"/>
      <c r="FX23" s="79"/>
      <c r="FY23" s="79"/>
      <c r="FZ23" s="79"/>
      <c r="GA23" s="79"/>
      <c r="GB23" s="79"/>
      <c r="GC23" s="79"/>
      <c r="GD23" s="79"/>
      <c r="GE23" s="79"/>
      <c r="GF23" s="79"/>
      <c r="GG23" s="79"/>
      <c r="GH23" s="79"/>
      <c r="GI23" s="79"/>
      <c r="GJ23" s="79"/>
      <c r="GK23" s="79"/>
      <c r="GL23" s="79"/>
      <c r="GM23" s="79"/>
      <c r="GN23" s="79"/>
      <c r="GO23" s="79"/>
      <c r="GP23" s="79"/>
      <c r="GQ23" s="79"/>
      <c r="GR23" s="79"/>
      <c r="GS23" s="79"/>
      <c r="GT23" s="79"/>
      <c r="GU23" s="79"/>
      <c r="GV23" s="79"/>
      <c r="GW23" s="79"/>
      <c r="GX23" s="79"/>
      <c r="GY23" s="79"/>
      <c r="GZ23" s="79"/>
      <c r="HA23" s="79"/>
      <c r="HB23" s="79"/>
      <c r="HC23" s="79"/>
      <c r="HD23" s="79"/>
      <c r="HE23" s="79"/>
      <c r="HF23" s="79"/>
      <c r="HG23" s="79"/>
      <c r="HH23" s="79"/>
      <c r="HI23" s="79"/>
      <c r="HJ23" s="79"/>
      <c r="HK23" s="79"/>
      <c r="HL23" s="79"/>
      <c r="HM23" s="79"/>
      <c r="HN23" s="79"/>
      <c r="HO23" s="79"/>
      <c r="HP23" s="79"/>
      <c r="HQ23" s="79"/>
      <c r="HR23" s="79"/>
      <c r="HS23" s="79"/>
      <c r="HT23" s="79"/>
      <c r="HU23" s="79"/>
      <c r="HV23" s="79"/>
      <c r="HW23" s="79"/>
      <c r="HX23" s="79"/>
      <c r="HY23" s="79"/>
      <c r="HZ23" s="79"/>
      <c r="IA23" s="79"/>
      <c r="IB23" s="79"/>
      <c r="IC23" s="79"/>
      <c r="ID23" s="79"/>
      <c r="IE23" s="79"/>
      <c r="IF23" s="79"/>
      <c r="IG23" s="79"/>
      <c r="IH23" s="79"/>
      <c r="II23" s="79"/>
      <c r="IJ23" s="79"/>
      <c r="IK23" s="79"/>
      <c r="IL23" s="79"/>
      <c r="IM23" s="79"/>
      <c r="IN23" s="79"/>
      <c r="IO23" s="79"/>
      <c r="IP23" s="79"/>
      <c r="IQ23" s="79"/>
      <c r="IR23" s="79"/>
      <c r="IS23" s="79"/>
      <c r="IT23" s="79"/>
    </row>
    <row r="24" spans="1:254" ht="14.65" customHeight="1">
      <c r="A24" s="390"/>
      <c r="B24" s="86"/>
      <c r="C24" s="86"/>
      <c r="D24" s="86"/>
      <c r="E24" s="86"/>
      <c r="F24" s="83"/>
      <c r="G24" s="65"/>
      <c r="H24" s="396"/>
      <c r="I24" s="25"/>
      <c r="J24" s="23"/>
      <c r="M24" s="688"/>
      <c r="N24" s="686"/>
      <c r="O24" s="686"/>
      <c r="P24" s="686"/>
      <c r="Q24" s="686"/>
      <c r="R24" s="686"/>
      <c r="S24" s="686"/>
      <c r="T24" s="686"/>
      <c r="U24" s="686"/>
      <c r="V24" s="686"/>
      <c r="W24" s="686"/>
      <c r="X24" s="686"/>
      <c r="Y24" s="686"/>
      <c r="Z24" s="686"/>
      <c r="AA24" s="686"/>
      <c r="AB24" s="686"/>
      <c r="AC24" s="686"/>
      <c r="AD24" s="686"/>
      <c r="AE24" s="686"/>
      <c r="AF24" s="686"/>
      <c r="AG24" s="686"/>
      <c r="AH24" s="686"/>
      <c r="AI24" s="686"/>
      <c r="AJ24" s="686"/>
      <c r="AK24" s="686"/>
      <c r="AL24" s="686"/>
      <c r="AM24" s="686"/>
      <c r="AN24" s="686"/>
      <c r="AO24" s="686"/>
      <c r="AP24" s="686"/>
      <c r="AQ24" s="686"/>
      <c r="AR24" s="686"/>
      <c r="AS24" s="686"/>
      <c r="AT24" s="686"/>
      <c r="AU24" s="686"/>
      <c r="AV24" s="686"/>
      <c r="AW24" s="686"/>
      <c r="AX24" s="686"/>
      <c r="AY24" s="686"/>
      <c r="AZ24" s="686"/>
      <c r="BA24" s="686"/>
      <c r="BB24" s="686"/>
      <c r="BC24" s="686"/>
      <c r="BD24" s="686"/>
      <c r="BE24" s="686"/>
      <c r="BF24" s="686"/>
      <c r="BG24" s="686"/>
      <c r="BH24" s="686"/>
      <c r="BI24" s="686"/>
      <c r="BJ24" s="686"/>
      <c r="BK24" s="686"/>
      <c r="BL24" s="686"/>
      <c r="BM24" s="686"/>
      <c r="BN24" s="686"/>
      <c r="BO24" s="686"/>
      <c r="BP24" s="686"/>
      <c r="BQ24" s="686"/>
      <c r="BR24" s="686"/>
      <c r="BS24" s="686"/>
      <c r="BT24" s="686"/>
      <c r="BU24" s="686"/>
      <c r="BV24" s="686"/>
      <c r="BW24" s="686"/>
      <c r="BX24" s="686"/>
      <c r="BY24" s="686"/>
      <c r="BZ24" s="686"/>
      <c r="CA24" s="686"/>
      <c r="CB24" s="686"/>
      <c r="CC24" s="686"/>
      <c r="CD24" s="686"/>
      <c r="CE24" s="686"/>
      <c r="CF24" s="686"/>
      <c r="CG24" s="686"/>
      <c r="CH24" s="686"/>
      <c r="CI24" s="686"/>
      <c r="CJ24" s="686"/>
      <c r="CK24" s="686"/>
      <c r="CL24" s="686"/>
      <c r="CM24" s="686"/>
      <c r="CN24" s="686"/>
      <c r="CO24" s="686"/>
      <c r="CP24" s="686"/>
      <c r="CQ24" s="686"/>
      <c r="CR24" s="686"/>
      <c r="CS24" s="686"/>
      <c r="CT24" s="686"/>
      <c r="CU24" s="686"/>
      <c r="CV24" s="686"/>
      <c r="CW24" s="686"/>
      <c r="CX24" s="686"/>
      <c r="CY24" s="686"/>
      <c r="CZ24" s="686"/>
      <c r="DA24" s="686"/>
      <c r="DB24" s="686"/>
      <c r="DC24" s="686"/>
      <c r="DD24" s="686"/>
      <c r="DE24" s="686"/>
      <c r="DF24" s="686"/>
      <c r="DG24" s="686"/>
      <c r="DH24" s="686"/>
      <c r="DI24" s="686"/>
      <c r="DJ24" s="686"/>
      <c r="DK24" s="686"/>
      <c r="DL24" s="686"/>
      <c r="DM24" s="686"/>
      <c r="DN24" s="686"/>
      <c r="DO24" s="686"/>
      <c r="DP24" s="686"/>
      <c r="DQ24" s="686"/>
      <c r="DR24" s="686"/>
      <c r="DS24" s="686"/>
      <c r="DT24" s="686"/>
      <c r="DU24" s="686"/>
      <c r="DV24" s="686"/>
      <c r="DW24" s="686"/>
      <c r="DX24" s="686"/>
      <c r="DY24" s="686"/>
      <c r="DZ24" s="686"/>
      <c r="EA24" s="686"/>
      <c r="EB24" s="686"/>
      <c r="EC24" s="686"/>
      <c r="ED24" s="686"/>
      <c r="EE24" s="686"/>
      <c r="EF24" s="686"/>
      <c r="EG24" s="686"/>
      <c r="EH24" s="686"/>
      <c r="EI24" s="686"/>
      <c r="EJ24" s="686"/>
      <c r="EK24" s="686"/>
      <c r="EL24" s="686"/>
      <c r="EM24" s="686"/>
      <c r="EN24" s="686"/>
      <c r="EO24" s="686"/>
      <c r="EP24" s="686"/>
      <c r="EQ24" s="686"/>
      <c r="ER24" s="686"/>
      <c r="ES24" s="686"/>
      <c r="ET24" s="686"/>
      <c r="EU24" s="686"/>
      <c r="EV24" s="686"/>
      <c r="EW24" s="686"/>
      <c r="EX24" s="686"/>
      <c r="EY24" s="686"/>
      <c r="EZ24" s="686"/>
      <c r="FA24" s="686"/>
      <c r="FB24" s="686"/>
      <c r="FC24" s="686"/>
      <c r="FD24" s="686"/>
      <c r="FE24" s="686"/>
      <c r="FF24" s="686"/>
      <c r="FG24" s="686"/>
      <c r="FH24" s="686"/>
      <c r="FI24" s="686"/>
      <c r="FJ24" s="686"/>
      <c r="FK24" s="686"/>
      <c r="FL24" s="113"/>
    </row>
    <row r="25" spans="1:254" ht="14.65" customHeight="1">
      <c r="A25" s="390"/>
      <c r="B25" s="86"/>
      <c r="C25" s="86"/>
      <c r="D25" s="86"/>
      <c r="E25" s="86"/>
      <c r="F25" s="83"/>
      <c r="G25" s="65"/>
      <c r="H25" s="396"/>
      <c r="I25" s="25"/>
      <c r="J25" s="23"/>
      <c r="M25" s="688"/>
      <c r="N25" s="686"/>
      <c r="O25" s="686"/>
      <c r="P25" s="686"/>
      <c r="Q25" s="686"/>
      <c r="R25" s="686"/>
      <c r="S25" s="686"/>
      <c r="T25" s="686"/>
      <c r="U25" s="686"/>
      <c r="V25" s="686"/>
      <c r="W25" s="686"/>
      <c r="X25" s="686"/>
      <c r="Y25" s="686"/>
      <c r="Z25" s="686"/>
      <c r="AA25" s="686"/>
      <c r="AB25" s="686"/>
      <c r="AC25" s="686"/>
      <c r="AD25" s="686"/>
      <c r="AE25" s="686"/>
      <c r="AF25" s="686"/>
      <c r="AG25" s="686"/>
      <c r="AH25" s="686"/>
      <c r="AI25" s="686"/>
      <c r="AJ25" s="686"/>
      <c r="AK25" s="686"/>
      <c r="AL25" s="686"/>
      <c r="AM25" s="686"/>
      <c r="AN25" s="686"/>
      <c r="AO25" s="686"/>
      <c r="AP25" s="686"/>
      <c r="AQ25" s="686"/>
      <c r="AR25" s="686"/>
      <c r="AS25" s="686"/>
      <c r="AT25" s="686"/>
      <c r="AU25" s="686"/>
      <c r="AV25" s="686"/>
      <c r="AW25" s="686"/>
      <c r="AX25" s="686"/>
      <c r="AY25" s="686"/>
      <c r="AZ25" s="686"/>
      <c r="BA25" s="686"/>
      <c r="BB25" s="686"/>
      <c r="BC25" s="686"/>
      <c r="BD25" s="686"/>
      <c r="BE25" s="686"/>
      <c r="BF25" s="686"/>
      <c r="BG25" s="686"/>
      <c r="BH25" s="686"/>
      <c r="BI25" s="686"/>
      <c r="BJ25" s="686"/>
      <c r="BK25" s="686"/>
      <c r="BL25" s="686"/>
      <c r="BM25" s="686"/>
      <c r="BN25" s="686"/>
      <c r="BO25" s="686"/>
      <c r="BP25" s="686"/>
      <c r="BQ25" s="686"/>
      <c r="BR25" s="686"/>
      <c r="BS25" s="686"/>
      <c r="BT25" s="686"/>
      <c r="BU25" s="686"/>
      <c r="BV25" s="686"/>
      <c r="BW25" s="686"/>
      <c r="BX25" s="686"/>
      <c r="BY25" s="686"/>
      <c r="BZ25" s="686"/>
      <c r="CA25" s="686"/>
      <c r="CB25" s="686"/>
      <c r="CC25" s="686"/>
      <c r="CD25" s="686"/>
      <c r="CE25" s="686"/>
      <c r="CF25" s="686"/>
      <c r="CG25" s="686"/>
      <c r="CH25" s="686"/>
      <c r="CI25" s="686"/>
      <c r="CJ25" s="686"/>
      <c r="CK25" s="686"/>
      <c r="CL25" s="686"/>
      <c r="CM25" s="686"/>
      <c r="CN25" s="686"/>
      <c r="CO25" s="686"/>
      <c r="CP25" s="686"/>
      <c r="CQ25" s="686"/>
      <c r="CR25" s="686"/>
      <c r="CS25" s="686"/>
      <c r="CT25" s="686"/>
      <c r="CU25" s="686"/>
      <c r="CV25" s="686"/>
      <c r="CW25" s="686"/>
      <c r="CX25" s="686"/>
      <c r="CY25" s="686"/>
      <c r="CZ25" s="686"/>
      <c r="DA25" s="686"/>
      <c r="DB25" s="686"/>
      <c r="DC25" s="686"/>
      <c r="DD25" s="686"/>
      <c r="DE25" s="686"/>
      <c r="DF25" s="686"/>
      <c r="DG25" s="686"/>
      <c r="DH25" s="686"/>
      <c r="DI25" s="686"/>
      <c r="DJ25" s="686"/>
      <c r="DK25" s="686"/>
      <c r="DL25" s="686"/>
      <c r="DM25" s="686"/>
      <c r="DN25" s="686"/>
      <c r="DO25" s="686"/>
      <c r="DP25" s="686"/>
      <c r="DQ25" s="686"/>
      <c r="DR25" s="686"/>
      <c r="DS25" s="686"/>
      <c r="DT25" s="686"/>
      <c r="DU25" s="686"/>
      <c r="DV25" s="686"/>
      <c r="DW25" s="686"/>
      <c r="DX25" s="686"/>
      <c r="DY25" s="686"/>
      <c r="DZ25" s="686"/>
      <c r="EA25" s="686"/>
      <c r="EB25" s="686"/>
      <c r="EC25" s="686"/>
      <c r="ED25" s="686"/>
      <c r="EE25" s="686"/>
      <c r="EF25" s="686"/>
      <c r="EG25" s="686"/>
      <c r="EH25" s="686"/>
      <c r="EI25" s="686"/>
      <c r="EJ25" s="686"/>
      <c r="EK25" s="686"/>
      <c r="EL25" s="686"/>
      <c r="EM25" s="686"/>
      <c r="EN25" s="686"/>
      <c r="EO25" s="686"/>
      <c r="EP25" s="686"/>
      <c r="EQ25" s="686"/>
      <c r="ER25" s="686"/>
      <c r="ES25" s="686"/>
      <c r="ET25" s="686"/>
      <c r="EU25" s="686"/>
      <c r="EV25" s="686"/>
      <c r="EW25" s="686"/>
      <c r="EX25" s="686"/>
      <c r="EY25" s="686"/>
      <c r="EZ25" s="686"/>
      <c r="FA25" s="686"/>
      <c r="FB25" s="686"/>
      <c r="FC25" s="686"/>
      <c r="FD25" s="686"/>
      <c r="FE25" s="686"/>
      <c r="FF25" s="686"/>
      <c r="FG25" s="686"/>
      <c r="FH25" s="686"/>
      <c r="FI25" s="686"/>
      <c r="FJ25" s="686"/>
      <c r="FK25" s="686"/>
      <c r="FL25" s="113"/>
    </row>
    <row r="26" spans="1:254" ht="14.65" customHeight="1">
      <c r="A26" s="390"/>
      <c r="B26" s="86"/>
      <c r="C26" s="86"/>
      <c r="D26" s="86"/>
      <c r="E26" s="86"/>
      <c r="F26" s="83"/>
      <c r="G26" s="65"/>
      <c r="H26" s="396"/>
      <c r="I26" s="25"/>
      <c r="J26" s="23"/>
      <c r="M26" s="688"/>
      <c r="N26" s="686"/>
      <c r="O26" s="686"/>
      <c r="P26" s="686"/>
      <c r="Q26" s="686"/>
      <c r="R26" s="686"/>
      <c r="S26" s="686"/>
      <c r="T26" s="686"/>
      <c r="U26" s="686"/>
      <c r="V26" s="686"/>
      <c r="W26" s="686"/>
      <c r="X26" s="686"/>
      <c r="Y26" s="686"/>
      <c r="Z26" s="686"/>
      <c r="AA26" s="686"/>
      <c r="AB26" s="686"/>
      <c r="AC26" s="686"/>
      <c r="AD26" s="686"/>
      <c r="AE26" s="686"/>
      <c r="AF26" s="686"/>
      <c r="AG26" s="686"/>
      <c r="AH26" s="686"/>
      <c r="AI26" s="686"/>
      <c r="AJ26" s="686"/>
      <c r="AK26" s="686"/>
      <c r="AL26" s="686"/>
      <c r="AM26" s="686"/>
      <c r="AN26" s="686"/>
      <c r="AO26" s="686"/>
      <c r="AP26" s="686"/>
      <c r="AQ26" s="686"/>
      <c r="AR26" s="686"/>
      <c r="AS26" s="686"/>
      <c r="AT26" s="686"/>
      <c r="AU26" s="686"/>
      <c r="AV26" s="686"/>
      <c r="AW26" s="686"/>
      <c r="AX26" s="686"/>
      <c r="AY26" s="686"/>
      <c r="AZ26" s="686"/>
      <c r="BA26" s="686"/>
      <c r="BB26" s="686"/>
      <c r="BC26" s="686"/>
      <c r="BD26" s="686"/>
      <c r="BE26" s="686"/>
      <c r="BF26" s="686"/>
      <c r="BG26" s="686"/>
      <c r="BH26" s="686"/>
      <c r="BI26" s="686"/>
      <c r="BJ26" s="686"/>
      <c r="BK26" s="686"/>
      <c r="BL26" s="686"/>
      <c r="BM26" s="686"/>
      <c r="BN26" s="686"/>
      <c r="BO26" s="686"/>
      <c r="BP26" s="686"/>
      <c r="BQ26" s="686"/>
      <c r="BR26" s="686"/>
      <c r="BS26" s="686"/>
      <c r="BT26" s="686"/>
      <c r="BU26" s="686"/>
      <c r="BV26" s="686"/>
      <c r="BW26" s="686"/>
      <c r="BX26" s="686"/>
      <c r="BY26" s="686"/>
      <c r="BZ26" s="686"/>
      <c r="CA26" s="686"/>
      <c r="CB26" s="686"/>
      <c r="CC26" s="686"/>
      <c r="CD26" s="686"/>
      <c r="CE26" s="686"/>
      <c r="CF26" s="686"/>
      <c r="CG26" s="686"/>
      <c r="CH26" s="686"/>
      <c r="CI26" s="686"/>
      <c r="CJ26" s="686"/>
      <c r="CK26" s="686"/>
      <c r="CL26" s="686"/>
      <c r="CM26" s="686"/>
      <c r="CN26" s="686"/>
      <c r="CO26" s="686"/>
      <c r="CP26" s="686"/>
      <c r="CQ26" s="686"/>
      <c r="CR26" s="686"/>
      <c r="CS26" s="686"/>
      <c r="CT26" s="686"/>
      <c r="CU26" s="686"/>
      <c r="CV26" s="686"/>
      <c r="CW26" s="686"/>
      <c r="CX26" s="686"/>
      <c r="CY26" s="686"/>
      <c r="CZ26" s="686"/>
      <c r="DA26" s="686"/>
      <c r="DB26" s="686"/>
      <c r="DC26" s="686"/>
      <c r="DD26" s="686"/>
      <c r="DE26" s="686"/>
      <c r="DF26" s="686"/>
      <c r="DG26" s="686"/>
      <c r="DH26" s="686"/>
      <c r="DI26" s="686"/>
      <c r="DJ26" s="686"/>
      <c r="DK26" s="686"/>
      <c r="DL26" s="686"/>
      <c r="DM26" s="686"/>
      <c r="DN26" s="686"/>
      <c r="DO26" s="686"/>
      <c r="DP26" s="686"/>
      <c r="DQ26" s="686"/>
      <c r="DR26" s="686"/>
      <c r="DS26" s="686"/>
      <c r="DT26" s="686"/>
      <c r="DU26" s="686"/>
      <c r="DV26" s="686"/>
      <c r="DW26" s="686"/>
      <c r="DX26" s="686"/>
      <c r="DY26" s="686"/>
      <c r="DZ26" s="686"/>
      <c r="EA26" s="686"/>
      <c r="EB26" s="686"/>
      <c r="EC26" s="686"/>
      <c r="ED26" s="686"/>
      <c r="EE26" s="686"/>
      <c r="EF26" s="686"/>
      <c r="EG26" s="686"/>
      <c r="EH26" s="686"/>
      <c r="EI26" s="686"/>
      <c r="EJ26" s="686"/>
      <c r="EK26" s="686"/>
      <c r="EL26" s="686"/>
      <c r="EM26" s="686"/>
      <c r="EN26" s="686"/>
      <c r="EO26" s="686"/>
      <c r="EP26" s="686"/>
      <c r="EQ26" s="686"/>
      <c r="ER26" s="686"/>
      <c r="ES26" s="686"/>
      <c r="ET26" s="686"/>
      <c r="EU26" s="686"/>
      <c r="EV26" s="686"/>
      <c r="EW26" s="686"/>
      <c r="EX26" s="686"/>
      <c r="EY26" s="686"/>
      <c r="EZ26" s="686"/>
      <c r="FA26" s="686"/>
      <c r="FB26" s="686"/>
      <c r="FC26" s="686"/>
      <c r="FD26" s="686"/>
      <c r="FE26" s="686"/>
      <c r="FF26" s="686"/>
      <c r="FG26" s="686"/>
      <c r="FH26" s="686"/>
      <c r="FI26" s="686"/>
      <c r="FJ26" s="686"/>
      <c r="FK26" s="686"/>
      <c r="FL26" s="113"/>
    </row>
    <row r="27" spans="1:254" ht="14.65" customHeight="1">
      <c r="A27" s="390"/>
      <c r="B27" s="86"/>
      <c r="C27" s="86"/>
      <c r="D27" s="86"/>
      <c r="E27" s="86"/>
      <c r="F27" s="83"/>
      <c r="G27" s="65"/>
      <c r="H27" s="396"/>
      <c r="I27" s="25"/>
      <c r="J27" s="23"/>
      <c r="M27" s="688"/>
      <c r="N27" s="686"/>
      <c r="O27" s="686"/>
      <c r="P27" s="686"/>
      <c r="Q27" s="686"/>
      <c r="R27" s="686"/>
      <c r="S27" s="686"/>
      <c r="T27" s="686"/>
      <c r="U27" s="686"/>
      <c r="V27" s="686"/>
      <c r="W27" s="686"/>
      <c r="X27" s="686"/>
      <c r="Y27" s="686"/>
      <c r="Z27" s="686"/>
      <c r="AA27" s="686"/>
      <c r="AB27" s="686"/>
      <c r="AC27" s="686"/>
      <c r="AD27" s="686"/>
      <c r="AE27" s="686"/>
      <c r="AF27" s="686"/>
      <c r="AG27" s="686"/>
      <c r="AH27" s="686"/>
      <c r="AI27" s="686"/>
      <c r="AJ27" s="686"/>
      <c r="AK27" s="686"/>
      <c r="AL27" s="686"/>
      <c r="AM27" s="686"/>
      <c r="AN27" s="686"/>
      <c r="AO27" s="686"/>
      <c r="AP27" s="686"/>
      <c r="AQ27" s="686"/>
      <c r="AR27" s="686"/>
      <c r="AS27" s="686"/>
      <c r="AT27" s="686"/>
      <c r="AU27" s="686"/>
      <c r="AV27" s="686"/>
      <c r="AW27" s="686"/>
      <c r="AX27" s="686"/>
      <c r="AY27" s="686"/>
      <c r="AZ27" s="686"/>
      <c r="BA27" s="686"/>
      <c r="BB27" s="686"/>
      <c r="BC27" s="686"/>
      <c r="BD27" s="686"/>
      <c r="BE27" s="686"/>
      <c r="BF27" s="686"/>
      <c r="BG27" s="686"/>
      <c r="BH27" s="686"/>
      <c r="BI27" s="686"/>
      <c r="BJ27" s="686"/>
      <c r="BK27" s="686"/>
      <c r="BL27" s="686"/>
      <c r="BM27" s="686"/>
      <c r="BN27" s="686"/>
      <c r="BO27" s="686"/>
      <c r="BP27" s="686"/>
      <c r="BQ27" s="686"/>
      <c r="BR27" s="686"/>
      <c r="BS27" s="686"/>
      <c r="BT27" s="686"/>
      <c r="BU27" s="686"/>
      <c r="BV27" s="686"/>
      <c r="BW27" s="686"/>
      <c r="BX27" s="686"/>
      <c r="BY27" s="686"/>
      <c r="BZ27" s="686"/>
      <c r="CA27" s="686"/>
      <c r="CB27" s="686"/>
      <c r="CC27" s="686"/>
      <c r="CD27" s="686"/>
      <c r="CE27" s="686"/>
      <c r="CF27" s="686"/>
      <c r="CG27" s="686"/>
      <c r="CH27" s="686"/>
      <c r="CI27" s="686"/>
      <c r="CJ27" s="686"/>
      <c r="CK27" s="686"/>
      <c r="CL27" s="686"/>
      <c r="CM27" s="686"/>
      <c r="CN27" s="686"/>
      <c r="CO27" s="686"/>
      <c r="CP27" s="686"/>
      <c r="CQ27" s="686"/>
      <c r="CR27" s="686"/>
      <c r="CS27" s="686"/>
      <c r="CT27" s="686"/>
      <c r="CU27" s="686"/>
      <c r="CV27" s="686"/>
      <c r="CW27" s="686"/>
      <c r="CX27" s="686"/>
      <c r="CY27" s="686"/>
      <c r="CZ27" s="686"/>
      <c r="DA27" s="686"/>
      <c r="DB27" s="686"/>
      <c r="DC27" s="686"/>
      <c r="DD27" s="686"/>
      <c r="DE27" s="686"/>
      <c r="DF27" s="686"/>
      <c r="DG27" s="686"/>
      <c r="DH27" s="686"/>
      <c r="DI27" s="686"/>
      <c r="DJ27" s="686"/>
      <c r="DK27" s="686"/>
      <c r="DL27" s="686"/>
      <c r="DM27" s="686"/>
      <c r="DN27" s="686"/>
      <c r="DO27" s="686"/>
      <c r="DP27" s="686"/>
      <c r="DQ27" s="686"/>
      <c r="DR27" s="686"/>
      <c r="DS27" s="686"/>
      <c r="DT27" s="686"/>
      <c r="DU27" s="686"/>
      <c r="DV27" s="686"/>
      <c r="DW27" s="686"/>
      <c r="DX27" s="686"/>
      <c r="DY27" s="686"/>
      <c r="DZ27" s="686"/>
      <c r="EA27" s="686"/>
      <c r="EB27" s="686"/>
      <c r="EC27" s="686"/>
      <c r="ED27" s="686"/>
      <c r="EE27" s="686"/>
      <c r="EF27" s="686"/>
      <c r="EG27" s="686"/>
      <c r="EH27" s="686"/>
      <c r="EI27" s="686"/>
      <c r="EJ27" s="686"/>
      <c r="EK27" s="686"/>
      <c r="EL27" s="686"/>
      <c r="EM27" s="686"/>
      <c r="EN27" s="686"/>
      <c r="EO27" s="686"/>
      <c r="EP27" s="686"/>
      <c r="EQ27" s="686"/>
      <c r="ER27" s="686"/>
      <c r="ES27" s="686"/>
      <c r="ET27" s="686"/>
      <c r="EU27" s="686"/>
      <c r="EV27" s="686"/>
      <c r="EW27" s="686"/>
      <c r="EX27" s="686"/>
      <c r="EY27" s="686"/>
      <c r="EZ27" s="686"/>
      <c r="FA27" s="686"/>
      <c r="FB27" s="686"/>
      <c r="FC27" s="686"/>
      <c r="FD27" s="686"/>
      <c r="FE27" s="686"/>
      <c r="FF27" s="686"/>
      <c r="FG27" s="686"/>
      <c r="FH27" s="686"/>
      <c r="FI27" s="686"/>
      <c r="FJ27" s="686"/>
      <c r="FK27" s="686"/>
      <c r="FL27" s="113"/>
    </row>
    <row r="28" spans="1:254" ht="30" customHeight="1">
      <c r="A28" s="390"/>
      <c r="B28" s="86"/>
      <c r="C28" s="86"/>
      <c r="D28" s="86"/>
      <c r="E28" s="86"/>
      <c r="F28" s="83"/>
      <c r="G28" s="65"/>
      <c r="H28" s="396"/>
      <c r="I28" s="25"/>
      <c r="J28" s="23"/>
      <c r="M28" s="688"/>
      <c r="N28" s="686"/>
      <c r="O28" s="686"/>
      <c r="P28" s="686"/>
      <c r="Q28" s="686"/>
      <c r="R28" s="686"/>
      <c r="S28" s="686"/>
      <c r="T28" s="686"/>
      <c r="U28" s="686"/>
      <c r="V28" s="686"/>
      <c r="W28" s="686"/>
      <c r="X28" s="686"/>
      <c r="Y28" s="686"/>
      <c r="Z28" s="686"/>
      <c r="AA28" s="686"/>
      <c r="AB28" s="686"/>
      <c r="AC28" s="686"/>
      <c r="AD28" s="686"/>
      <c r="AE28" s="686"/>
      <c r="AF28" s="686"/>
      <c r="AG28" s="686"/>
      <c r="AH28" s="686"/>
      <c r="AI28" s="686"/>
      <c r="AJ28" s="686"/>
      <c r="AK28" s="686"/>
      <c r="AL28" s="686"/>
      <c r="AM28" s="686"/>
      <c r="AN28" s="686"/>
      <c r="AO28" s="686"/>
      <c r="AP28" s="686"/>
      <c r="AQ28" s="686"/>
      <c r="AR28" s="686"/>
      <c r="AS28" s="686"/>
      <c r="AT28" s="686"/>
      <c r="AU28" s="686"/>
      <c r="AV28" s="686"/>
      <c r="AW28" s="686"/>
      <c r="AX28" s="686"/>
      <c r="AY28" s="686"/>
      <c r="AZ28" s="686"/>
      <c r="BA28" s="686"/>
      <c r="BB28" s="686"/>
      <c r="BC28" s="686"/>
      <c r="BD28" s="686"/>
      <c r="BE28" s="686"/>
      <c r="BF28" s="686"/>
      <c r="BG28" s="686"/>
      <c r="BH28" s="686"/>
      <c r="BI28" s="686"/>
      <c r="BJ28" s="686"/>
      <c r="BK28" s="686"/>
      <c r="BL28" s="686"/>
      <c r="BM28" s="686"/>
      <c r="BN28" s="686"/>
      <c r="BO28" s="686"/>
      <c r="BP28" s="686"/>
      <c r="BQ28" s="686"/>
      <c r="BR28" s="686"/>
      <c r="BS28" s="686"/>
      <c r="BT28" s="686"/>
      <c r="BU28" s="686"/>
      <c r="BV28" s="686"/>
      <c r="BW28" s="686"/>
      <c r="BX28" s="686"/>
      <c r="BY28" s="686"/>
      <c r="BZ28" s="686"/>
      <c r="CA28" s="686"/>
      <c r="CB28" s="686"/>
      <c r="CC28" s="686"/>
      <c r="CD28" s="686"/>
      <c r="CE28" s="686"/>
      <c r="CF28" s="686"/>
      <c r="CG28" s="686"/>
      <c r="CH28" s="686"/>
      <c r="CI28" s="686"/>
      <c r="CJ28" s="686"/>
      <c r="CK28" s="686"/>
      <c r="CL28" s="686"/>
      <c r="CM28" s="686"/>
      <c r="CN28" s="686"/>
      <c r="CO28" s="686"/>
      <c r="CP28" s="686"/>
      <c r="CQ28" s="686"/>
      <c r="CR28" s="686"/>
      <c r="CS28" s="686"/>
      <c r="CT28" s="686"/>
      <c r="CU28" s="686"/>
      <c r="CV28" s="686"/>
      <c r="CW28" s="686"/>
      <c r="CX28" s="686"/>
      <c r="CY28" s="686"/>
      <c r="CZ28" s="686"/>
      <c r="DA28" s="686"/>
      <c r="DB28" s="686"/>
      <c r="DC28" s="686"/>
      <c r="DD28" s="686"/>
      <c r="DE28" s="686"/>
      <c r="DF28" s="686"/>
      <c r="DG28" s="686"/>
      <c r="DH28" s="686"/>
      <c r="DI28" s="686"/>
      <c r="DJ28" s="686"/>
      <c r="DK28" s="686"/>
      <c r="DL28" s="686"/>
      <c r="DM28" s="686"/>
      <c r="DN28" s="686"/>
      <c r="DO28" s="686"/>
      <c r="DP28" s="686"/>
      <c r="DQ28" s="686"/>
      <c r="DR28" s="686"/>
      <c r="DS28" s="686"/>
      <c r="DT28" s="686"/>
      <c r="DU28" s="686"/>
      <c r="DV28" s="686"/>
      <c r="DW28" s="686"/>
      <c r="DX28" s="686"/>
      <c r="DY28" s="686"/>
      <c r="DZ28" s="686"/>
      <c r="EA28" s="686"/>
      <c r="EB28" s="686"/>
      <c r="EC28" s="686"/>
      <c r="ED28" s="686"/>
      <c r="EE28" s="686"/>
      <c r="EF28" s="686"/>
      <c r="EG28" s="686"/>
      <c r="EH28" s="686"/>
      <c r="EI28" s="686"/>
      <c r="EJ28" s="686"/>
      <c r="EK28" s="686"/>
      <c r="EL28" s="686"/>
      <c r="EM28" s="686"/>
      <c r="EN28" s="686"/>
      <c r="EO28" s="686"/>
      <c r="EP28" s="686"/>
      <c r="EQ28" s="686"/>
      <c r="ER28" s="686"/>
      <c r="ES28" s="686"/>
      <c r="ET28" s="686"/>
      <c r="EU28" s="686"/>
      <c r="EV28" s="686"/>
      <c r="EW28" s="686"/>
      <c r="EX28" s="686"/>
      <c r="EY28" s="686"/>
      <c r="EZ28" s="686"/>
      <c r="FA28" s="686"/>
      <c r="FB28" s="686"/>
      <c r="FC28" s="686"/>
      <c r="FD28" s="686"/>
      <c r="FE28" s="686"/>
      <c r="FF28" s="686"/>
      <c r="FG28" s="686"/>
      <c r="FH28" s="686"/>
      <c r="FI28" s="686"/>
      <c r="FJ28" s="686"/>
      <c r="FK28" s="686"/>
      <c r="FL28" s="113"/>
    </row>
    <row r="29" spans="1:254" ht="14.65" customHeight="1">
      <c r="A29" s="390"/>
      <c r="B29" s="86"/>
      <c r="C29" s="86"/>
      <c r="D29" s="86"/>
      <c r="E29" s="86"/>
      <c r="F29" s="83"/>
      <c r="G29" s="65"/>
      <c r="H29" s="396"/>
      <c r="I29" s="25"/>
      <c r="J29" s="23"/>
      <c r="M29" s="688"/>
      <c r="N29" s="686"/>
      <c r="O29" s="686"/>
      <c r="P29" s="686"/>
      <c r="Q29" s="686"/>
      <c r="R29" s="686"/>
      <c r="S29" s="686"/>
      <c r="T29" s="686"/>
      <c r="U29" s="686"/>
      <c r="V29" s="686"/>
      <c r="W29" s="686"/>
      <c r="X29" s="686"/>
      <c r="Y29" s="686"/>
      <c r="Z29" s="686"/>
      <c r="AA29" s="686"/>
      <c r="AB29" s="686"/>
      <c r="AC29" s="686"/>
      <c r="AD29" s="686"/>
      <c r="AE29" s="686"/>
      <c r="AF29" s="686"/>
      <c r="AG29" s="686"/>
      <c r="AH29" s="686"/>
      <c r="AI29" s="686"/>
      <c r="AJ29" s="686"/>
      <c r="AK29" s="686"/>
      <c r="AL29" s="686"/>
      <c r="AM29" s="686"/>
      <c r="AN29" s="686"/>
      <c r="AO29" s="686"/>
      <c r="AP29" s="686"/>
      <c r="AQ29" s="686"/>
      <c r="AR29" s="686"/>
      <c r="AS29" s="686"/>
      <c r="AT29" s="686"/>
      <c r="AU29" s="686"/>
      <c r="AV29" s="686"/>
      <c r="AW29" s="686"/>
      <c r="AX29" s="686"/>
      <c r="AY29" s="686"/>
      <c r="AZ29" s="686"/>
      <c r="BA29" s="686"/>
      <c r="BB29" s="686"/>
      <c r="BC29" s="686"/>
      <c r="BD29" s="686"/>
      <c r="BE29" s="686"/>
      <c r="BF29" s="686"/>
      <c r="BG29" s="686"/>
      <c r="BH29" s="686"/>
      <c r="BI29" s="686"/>
      <c r="BJ29" s="686"/>
      <c r="BK29" s="686"/>
      <c r="BL29" s="686"/>
      <c r="BM29" s="686"/>
      <c r="BN29" s="686"/>
      <c r="BO29" s="686"/>
      <c r="BP29" s="686"/>
      <c r="BQ29" s="686"/>
      <c r="BR29" s="686"/>
      <c r="BS29" s="686"/>
      <c r="BT29" s="686"/>
      <c r="BU29" s="686"/>
      <c r="BV29" s="686"/>
      <c r="BW29" s="686"/>
      <c r="BX29" s="686"/>
      <c r="BY29" s="686"/>
      <c r="BZ29" s="686"/>
      <c r="CA29" s="686"/>
      <c r="CB29" s="686"/>
      <c r="CC29" s="686"/>
      <c r="CD29" s="686"/>
      <c r="CE29" s="686"/>
      <c r="CF29" s="686"/>
      <c r="CG29" s="686"/>
      <c r="CH29" s="686"/>
      <c r="CI29" s="686"/>
      <c r="CJ29" s="686"/>
      <c r="CK29" s="686"/>
      <c r="CL29" s="686"/>
      <c r="CM29" s="686"/>
      <c r="CN29" s="686"/>
      <c r="CO29" s="686"/>
      <c r="CP29" s="686"/>
      <c r="CQ29" s="686"/>
      <c r="CR29" s="686"/>
      <c r="CS29" s="686"/>
      <c r="CT29" s="686"/>
      <c r="CU29" s="686"/>
      <c r="CV29" s="686"/>
      <c r="CW29" s="686"/>
      <c r="CX29" s="686"/>
      <c r="CY29" s="686"/>
      <c r="CZ29" s="686"/>
      <c r="DA29" s="686"/>
      <c r="DB29" s="686"/>
      <c r="DC29" s="686"/>
      <c r="DD29" s="686"/>
      <c r="DE29" s="686"/>
      <c r="DF29" s="686"/>
      <c r="DG29" s="686"/>
      <c r="DH29" s="686"/>
      <c r="DI29" s="686"/>
      <c r="DJ29" s="686"/>
      <c r="DK29" s="686"/>
      <c r="DL29" s="686"/>
      <c r="DM29" s="686"/>
      <c r="DN29" s="686"/>
      <c r="DO29" s="686"/>
      <c r="DP29" s="686"/>
      <c r="DQ29" s="686"/>
      <c r="DR29" s="686"/>
      <c r="DS29" s="686"/>
      <c r="DT29" s="686"/>
      <c r="DU29" s="686"/>
      <c r="DV29" s="686"/>
      <c r="DW29" s="686"/>
      <c r="DX29" s="686"/>
      <c r="DY29" s="686"/>
      <c r="DZ29" s="686"/>
      <c r="EA29" s="686"/>
      <c r="EB29" s="686"/>
      <c r="EC29" s="686"/>
      <c r="ED29" s="686"/>
      <c r="EE29" s="686"/>
      <c r="EF29" s="686"/>
      <c r="EG29" s="686"/>
      <c r="EH29" s="686"/>
      <c r="EI29" s="686"/>
      <c r="EJ29" s="686"/>
      <c r="EK29" s="686"/>
      <c r="EL29" s="686"/>
      <c r="EM29" s="686"/>
      <c r="EN29" s="686"/>
      <c r="EO29" s="686"/>
      <c r="EP29" s="686"/>
      <c r="EQ29" s="686"/>
      <c r="ER29" s="686"/>
      <c r="ES29" s="686"/>
      <c r="ET29" s="686"/>
      <c r="EU29" s="686"/>
      <c r="EV29" s="686"/>
      <c r="EW29" s="686"/>
      <c r="EX29" s="686"/>
      <c r="EY29" s="686"/>
      <c r="EZ29" s="686"/>
      <c r="FA29" s="686"/>
      <c r="FB29" s="686"/>
      <c r="FC29" s="686"/>
      <c r="FD29" s="686"/>
      <c r="FE29" s="686"/>
      <c r="FF29" s="686"/>
      <c r="FG29" s="686"/>
      <c r="FH29" s="686"/>
      <c r="FI29" s="686"/>
      <c r="FJ29" s="686"/>
      <c r="FK29" s="686"/>
      <c r="FL29" s="113"/>
    </row>
    <row r="30" spans="1:254" ht="25.5" customHeight="1">
      <c r="A30" s="390"/>
      <c r="B30" s="86"/>
      <c r="C30" s="86"/>
      <c r="D30" s="86"/>
      <c r="E30" s="86"/>
      <c r="F30" s="83"/>
      <c r="G30" s="65"/>
      <c r="H30" s="396"/>
      <c r="I30" s="25"/>
      <c r="J30" s="23"/>
      <c r="M30" s="688"/>
      <c r="N30" s="686"/>
      <c r="O30" s="686"/>
      <c r="P30" s="686"/>
      <c r="Q30" s="686"/>
      <c r="R30" s="686"/>
      <c r="S30" s="686"/>
      <c r="T30" s="686"/>
      <c r="U30" s="686"/>
      <c r="V30" s="686"/>
      <c r="W30" s="686"/>
      <c r="X30" s="686"/>
      <c r="Y30" s="686"/>
      <c r="Z30" s="686"/>
      <c r="AA30" s="686"/>
      <c r="AB30" s="686"/>
      <c r="AC30" s="686"/>
      <c r="AD30" s="686"/>
      <c r="AE30" s="686"/>
      <c r="AF30" s="686"/>
      <c r="AG30" s="686"/>
      <c r="AH30" s="686"/>
      <c r="AI30" s="686"/>
      <c r="AJ30" s="686"/>
      <c r="AK30" s="686"/>
      <c r="AL30" s="686"/>
      <c r="AM30" s="686"/>
      <c r="AN30" s="686"/>
      <c r="AO30" s="686"/>
      <c r="AP30" s="686"/>
      <c r="AQ30" s="686"/>
      <c r="AR30" s="686"/>
      <c r="AS30" s="686"/>
      <c r="AT30" s="686"/>
      <c r="AU30" s="686"/>
      <c r="AV30" s="686"/>
      <c r="AW30" s="686"/>
      <c r="AX30" s="686"/>
      <c r="AY30" s="686"/>
      <c r="AZ30" s="686"/>
      <c r="BA30" s="686"/>
      <c r="BB30" s="686"/>
      <c r="BC30" s="686"/>
      <c r="BD30" s="686"/>
      <c r="BE30" s="686"/>
      <c r="BF30" s="686"/>
      <c r="BG30" s="686"/>
      <c r="BH30" s="686"/>
      <c r="BI30" s="686"/>
      <c r="BJ30" s="686"/>
      <c r="BK30" s="686"/>
      <c r="BL30" s="686"/>
      <c r="BM30" s="686"/>
      <c r="BN30" s="686"/>
      <c r="BO30" s="686"/>
      <c r="BP30" s="686"/>
      <c r="BQ30" s="686"/>
      <c r="BR30" s="686"/>
      <c r="BS30" s="686"/>
      <c r="BT30" s="686"/>
      <c r="BU30" s="686"/>
      <c r="BV30" s="686"/>
      <c r="BW30" s="686"/>
      <c r="BX30" s="686"/>
      <c r="BY30" s="686"/>
      <c r="BZ30" s="686"/>
      <c r="CA30" s="686"/>
      <c r="CB30" s="686"/>
      <c r="CC30" s="686"/>
      <c r="CD30" s="686"/>
      <c r="CE30" s="686"/>
      <c r="CF30" s="686"/>
      <c r="CG30" s="686"/>
      <c r="CH30" s="686"/>
      <c r="CI30" s="686"/>
      <c r="CJ30" s="686"/>
      <c r="CK30" s="686"/>
      <c r="CL30" s="686"/>
      <c r="CM30" s="686"/>
      <c r="CN30" s="686"/>
      <c r="CO30" s="686"/>
      <c r="CP30" s="686"/>
      <c r="CQ30" s="686"/>
      <c r="CR30" s="686"/>
      <c r="CS30" s="686"/>
      <c r="CT30" s="686"/>
      <c r="CU30" s="686"/>
      <c r="CV30" s="686"/>
      <c r="CW30" s="686"/>
      <c r="CX30" s="686"/>
      <c r="CY30" s="686"/>
      <c r="CZ30" s="686"/>
      <c r="DA30" s="686"/>
      <c r="DB30" s="686"/>
      <c r="DC30" s="686"/>
      <c r="DD30" s="686"/>
      <c r="DE30" s="686"/>
      <c r="DF30" s="686"/>
      <c r="DG30" s="686"/>
      <c r="DH30" s="686"/>
      <c r="DI30" s="686"/>
      <c r="DJ30" s="686"/>
      <c r="DK30" s="686"/>
      <c r="DL30" s="686"/>
      <c r="DM30" s="686"/>
      <c r="DN30" s="686"/>
      <c r="DO30" s="686"/>
      <c r="DP30" s="686"/>
      <c r="DQ30" s="686"/>
      <c r="DR30" s="686"/>
      <c r="DS30" s="686"/>
      <c r="DT30" s="686"/>
      <c r="DU30" s="686"/>
      <c r="DV30" s="686"/>
      <c r="DW30" s="686"/>
      <c r="DX30" s="686"/>
      <c r="DY30" s="686"/>
      <c r="DZ30" s="686"/>
      <c r="EA30" s="686"/>
      <c r="EB30" s="686"/>
      <c r="EC30" s="686"/>
      <c r="ED30" s="686"/>
      <c r="EE30" s="686"/>
      <c r="EF30" s="686"/>
      <c r="EG30" s="686"/>
      <c r="EH30" s="686"/>
      <c r="EI30" s="686"/>
      <c r="EJ30" s="686"/>
      <c r="EK30" s="686"/>
      <c r="EL30" s="686"/>
      <c r="EM30" s="686"/>
      <c r="EN30" s="686"/>
      <c r="EO30" s="686"/>
      <c r="EP30" s="686"/>
      <c r="EQ30" s="686"/>
      <c r="ER30" s="686"/>
      <c r="ES30" s="686"/>
      <c r="ET30" s="686"/>
      <c r="EU30" s="686"/>
      <c r="EV30" s="686"/>
      <c r="EW30" s="686"/>
      <c r="EX30" s="686"/>
      <c r="EY30" s="686"/>
      <c r="EZ30" s="686"/>
      <c r="FA30" s="686"/>
      <c r="FB30" s="686"/>
      <c r="FC30" s="686"/>
      <c r="FD30" s="686"/>
      <c r="FE30" s="686"/>
      <c r="FF30" s="686"/>
      <c r="FG30" s="686"/>
      <c r="FH30" s="686"/>
      <c r="FI30" s="686"/>
      <c r="FJ30" s="686"/>
      <c r="FK30" s="686"/>
      <c r="FL30" s="113"/>
    </row>
    <row r="31" spans="1:254" ht="24" customHeight="1">
      <c r="A31" s="390"/>
      <c r="B31" s="86"/>
      <c r="C31" s="86"/>
      <c r="D31" s="86"/>
      <c r="E31" s="86"/>
      <c r="F31" s="83"/>
      <c r="G31" s="65"/>
      <c r="H31" s="396"/>
      <c r="I31" s="25"/>
      <c r="J31" s="23"/>
      <c r="N31" s="686"/>
      <c r="O31" s="686"/>
      <c r="P31" s="686"/>
      <c r="Q31" s="686"/>
      <c r="R31" s="686"/>
      <c r="S31" s="686"/>
      <c r="T31" s="686"/>
      <c r="U31" s="686"/>
      <c r="V31" s="686"/>
      <c r="W31" s="686"/>
      <c r="X31" s="686"/>
      <c r="Y31" s="686"/>
      <c r="Z31" s="686"/>
      <c r="AA31" s="686"/>
      <c r="AB31" s="686"/>
      <c r="AC31" s="686"/>
      <c r="AD31" s="686"/>
      <c r="AE31" s="686"/>
      <c r="AF31" s="686"/>
      <c r="AG31" s="686"/>
      <c r="AH31" s="686"/>
      <c r="AI31" s="686"/>
      <c r="AJ31" s="686"/>
      <c r="AK31" s="686"/>
      <c r="AL31" s="686"/>
      <c r="AM31" s="686"/>
      <c r="AN31" s="686"/>
      <c r="AO31" s="686"/>
      <c r="AP31" s="686"/>
      <c r="AQ31" s="686"/>
      <c r="AR31" s="686"/>
      <c r="AS31" s="686"/>
      <c r="AT31" s="686"/>
      <c r="AU31" s="686"/>
      <c r="AV31" s="686"/>
      <c r="AW31" s="686"/>
      <c r="AX31" s="686"/>
      <c r="AY31" s="686"/>
      <c r="AZ31" s="686"/>
      <c r="BA31" s="686"/>
      <c r="BB31" s="686"/>
      <c r="BC31" s="686"/>
      <c r="BD31" s="686"/>
      <c r="BE31" s="686"/>
      <c r="BF31" s="686"/>
      <c r="BG31" s="686"/>
      <c r="BH31" s="686"/>
      <c r="BI31" s="686"/>
      <c r="BJ31" s="686"/>
      <c r="BK31" s="686"/>
      <c r="BL31" s="686"/>
      <c r="BM31" s="686"/>
      <c r="BN31" s="686"/>
      <c r="BO31" s="686"/>
      <c r="BP31" s="686"/>
      <c r="BQ31" s="686"/>
      <c r="BR31" s="686"/>
      <c r="BS31" s="686"/>
      <c r="BT31" s="686"/>
      <c r="BU31" s="686"/>
      <c r="BV31" s="686"/>
      <c r="BW31" s="686"/>
      <c r="BX31" s="686"/>
      <c r="BY31" s="686"/>
      <c r="BZ31" s="686"/>
      <c r="CA31" s="686"/>
      <c r="CB31" s="686"/>
      <c r="CC31" s="686"/>
      <c r="CD31" s="686"/>
      <c r="CE31" s="686"/>
      <c r="CF31" s="686"/>
      <c r="CG31" s="686"/>
      <c r="CH31" s="686"/>
      <c r="CI31" s="686"/>
      <c r="CJ31" s="686"/>
      <c r="CK31" s="686"/>
      <c r="CL31" s="686"/>
      <c r="CM31" s="686"/>
      <c r="CN31" s="686"/>
      <c r="CO31" s="686"/>
      <c r="CP31" s="686"/>
      <c r="CQ31" s="686"/>
      <c r="CR31" s="686"/>
      <c r="CS31" s="686"/>
      <c r="CT31" s="686"/>
      <c r="CU31" s="686"/>
      <c r="CV31" s="686"/>
      <c r="CW31" s="686"/>
      <c r="CX31" s="686"/>
      <c r="CY31" s="686"/>
      <c r="CZ31" s="686"/>
      <c r="DA31" s="686"/>
      <c r="DB31" s="686"/>
      <c r="DC31" s="686"/>
      <c r="DD31" s="686"/>
      <c r="DE31" s="686"/>
      <c r="DF31" s="686"/>
      <c r="DG31" s="686"/>
      <c r="DH31" s="686"/>
      <c r="DI31" s="686"/>
      <c r="DJ31" s="686"/>
      <c r="DK31" s="686"/>
      <c r="DL31" s="686"/>
      <c r="DM31" s="686"/>
      <c r="DN31" s="686"/>
      <c r="DO31" s="686"/>
      <c r="DP31" s="686"/>
      <c r="DQ31" s="686"/>
      <c r="DR31" s="686"/>
      <c r="DS31" s="686"/>
      <c r="DT31" s="686"/>
      <c r="DU31" s="686"/>
      <c r="DV31" s="686"/>
      <c r="DW31" s="686"/>
      <c r="DX31" s="686"/>
      <c r="DY31" s="686"/>
      <c r="DZ31" s="686"/>
      <c r="EA31" s="686"/>
      <c r="EB31" s="686"/>
      <c r="EC31" s="686"/>
      <c r="ED31" s="686"/>
      <c r="EE31" s="686"/>
      <c r="EF31" s="686"/>
      <c r="EG31" s="686"/>
      <c r="EH31" s="686"/>
      <c r="EI31" s="686"/>
      <c r="EJ31" s="686"/>
      <c r="EK31" s="686"/>
      <c r="EL31" s="686"/>
      <c r="EM31" s="686"/>
      <c r="EN31" s="686"/>
      <c r="EO31" s="686"/>
      <c r="EP31" s="686"/>
      <c r="EQ31" s="686"/>
      <c r="ER31" s="686"/>
      <c r="ES31" s="686"/>
      <c r="ET31" s="686"/>
      <c r="EU31" s="686"/>
      <c r="EV31" s="686"/>
      <c r="EW31" s="686"/>
      <c r="EX31" s="686"/>
      <c r="EY31" s="686"/>
      <c r="EZ31" s="686"/>
      <c r="FA31" s="686"/>
      <c r="FB31" s="686"/>
      <c r="FC31" s="686"/>
      <c r="FD31" s="686"/>
      <c r="FE31" s="686"/>
      <c r="FF31" s="686"/>
      <c r="FG31" s="686"/>
      <c r="FH31" s="686"/>
      <c r="FI31" s="686"/>
      <c r="FJ31" s="686"/>
      <c r="FK31" s="686"/>
      <c r="FL31" s="113"/>
    </row>
    <row r="32" spans="1:254" ht="40.5" customHeight="1">
      <c r="A32" s="390"/>
      <c r="B32" s="86"/>
      <c r="C32" s="86"/>
      <c r="D32" s="86"/>
      <c r="E32" s="86"/>
      <c r="F32" s="83"/>
      <c r="G32" s="65"/>
      <c r="H32" s="396"/>
      <c r="I32" s="25"/>
      <c r="J32" s="23"/>
      <c r="N32" s="686"/>
      <c r="O32" s="686"/>
      <c r="P32" s="686"/>
      <c r="Q32" s="686"/>
      <c r="R32" s="686"/>
      <c r="S32" s="686"/>
      <c r="T32" s="686"/>
      <c r="U32" s="686"/>
      <c r="V32" s="686"/>
      <c r="W32" s="686"/>
      <c r="X32" s="686"/>
      <c r="Y32" s="686"/>
      <c r="Z32" s="686"/>
      <c r="AA32" s="686"/>
      <c r="AB32" s="686"/>
      <c r="AC32" s="686"/>
      <c r="AD32" s="686"/>
      <c r="AE32" s="686"/>
      <c r="AF32" s="686"/>
      <c r="AG32" s="686"/>
      <c r="AH32" s="686"/>
      <c r="AI32" s="686"/>
      <c r="AJ32" s="686"/>
      <c r="AK32" s="686"/>
      <c r="AL32" s="686"/>
      <c r="AM32" s="686"/>
      <c r="AN32" s="686"/>
      <c r="AO32" s="686"/>
      <c r="AP32" s="686"/>
      <c r="AQ32" s="686"/>
      <c r="AR32" s="686"/>
      <c r="AS32" s="686"/>
      <c r="AT32" s="686"/>
      <c r="AU32" s="686"/>
      <c r="AV32" s="686"/>
      <c r="AW32" s="686"/>
      <c r="AX32" s="686"/>
      <c r="AY32" s="686"/>
      <c r="AZ32" s="686"/>
      <c r="BA32" s="686"/>
      <c r="BB32" s="686"/>
      <c r="BC32" s="686"/>
      <c r="BD32" s="686"/>
      <c r="BE32" s="686"/>
      <c r="BF32" s="686"/>
      <c r="BG32" s="686"/>
      <c r="BH32" s="686"/>
      <c r="BI32" s="686"/>
      <c r="BJ32" s="686"/>
      <c r="BK32" s="686"/>
      <c r="BL32" s="686"/>
      <c r="BM32" s="686"/>
      <c r="BN32" s="686"/>
      <c r="BO32" s="686"/>
      <c r="BP32" s="686"/>
      <c r="BQ32" s="686"/>
      <c r="BR32" s="686"/>
      <c r="BS32" s="686"/>
      <c r="BT32" s="686"/>
      <c r="BU32" s="686"/>
      <c r="BV32" s="686"/>
      <c r="BW32" s="686"/>
      <c r="BX32" s="686"/>
      <c r="BY32" s="686"/>
      <c r="BZ32" s="686"/>
      <c r="CA32" s="686"/>
      <c r="CB32" s="686"/>
      <c r="CC32" s="686"/>
      <c r="CD32" s="686"/>
      <c r="CE32" s="686"/>
      <c r="CF32" s="686"/>
      <c r="CG32" s="686"/>
      <c r="CH32" s="686"/>
      <c r="CI32" s="686"/>
      <c r="CJ32" s="686"/>
      <c r="CK32" s="686"/>
      <c r="CL32" s="686"/>
      <c r="CM32" s="686"/>
      <c r="CN32" s="686"/>
      <c r="CO32" s="686"/>
      <c r="CP32" s="686"/>
      <c r="CQ32" s="686"/>
      <c r="CR32" s="686"/>
      <c r="CS32" s="686"/>
      <c r="CT32" s="686"/>
      <c r="CU32" s="686"/>
      <c r="CV32" s="686"/>
      <c r="CW32" s="686"/>
      <c r="CX32" s="686"/>
      <c r="CY32" s="686"/>
      <c r="CZ32" s="686"/>
      <c r="DA32" s="686"/>
      <c r="DB32" s="686"/>
      <c r="DC32" s="686"/>
      <c r="DD32" s="686"/>
      <c r="DE32" s="686"/>
      <c r="DF32" s="686"/>
      <c r="DG32" s="686"/>
      <c r="DH32" s="686"/>
      <c r="DI32" s="686"/>
      <c r="DJ32" s="686"/>
      <c r="DK32" s="686"/>
      <c r="DL32" s="686"/>
      <c r="DM32" s="686"/>
      <c r="DN32" s="686"/>
      <c r="DO32" s="686"/>
      <c r="DP32" s="686"/>
      <c r="DQ32" s="686"/>
      <c r="DR32" s="686"/>
      <c r="DS32" s="686"/>
      <c r="DT32" s="686"/>
      <c r="DU32" s="686"/>
      <c r="DV32" s="686"/>
      <c r="DW32" s="686"/>
      <c r="DX32" s="686"/>
      <c r="DY32" s="686"/>
      <c r="DZ32" s="686"/>
      <c r="EA32" s="686"/>
      <c r="EB32" s="686"/>
      <c r="EC32" s="686"/>
      <c r="ED32" s="686"/>
      <c r="EE32" s="686"/>
      <c r="EF32" s="686"/>
      <c r="EG32" s="686"/>
      <c r="EH32" s="686"/>
      <c r="EI32" s="686"/>
      <c r="EJ32" s="686"/>
      <c r="EK32" s="686"/>
      <c r="EL32" s="686"/>
      <c r="EM32" s="686"/>
      <c r="EN32" s="686"/>
      <c r="EO32" s="686"/>
      <c r="EP32" s="686"/>
      <c r="EQ32" s="686"/>
      <c r="ER32" s="686"/>
      <c r="ES32" s="686"/>
      <c r="ET32" s="686"/>
      <c r="EU32" s="686"/>
      <c r="EV32" s="686"/>
      <c r="EW32" s="686"/>
      <c r="EX32" s="686"/>
      <c r="EY32" s="686"/>
      <c r="EZ32" s="686"/>
      <c r="FA32" s="686"/>
      <c r="FB32" s="686"/>
      <c r="FC32" s="686"/>
      <c r="FD32" s="686"/>
      <c r="FE32" s="686"/>
      <c r="FF32" s="686"/>
      <c r="FG32" s="686"/>
      <c r="FH32" s="686"/>
      <c r="FI32" s="686"/>
      <c r="FJ32" s="686"/>
      <c r="FK32" s="686"/>
      <c r="FL32" s="113"/>
    </row>
    <row r="33" spans="1:168" ht="24" customHeight="1">
      <c r="A33" s="390"/>
      <c r="B33" s="86"/>
      <c r="C33" s="86"/>
      <c r="D33" s="86"/>
      <c r="E33" s="86"/>
      <c r="F33" s="83"/>
      <c r="G33" s="65"/>
      <c r="H33" s="396"/>
      <c r="I33" s="25"/>
      <c r="J33" s="23"/>
      <c r="N33" s="686"/>
      <c r="O33" s="686"/>
      <c r="P33" s="686"/>
      <c r="Q33" s="686"/>
      <c r="R33" s="686"/>
      <c r="S33" s="686"/>
      <c r="T33" s="686"/>
      <c r="U33" s="686"/>
      <c r="V33" s="686"/>
      <c r="W33" s="686"/>
      <c r="X33" s="686"/>
      <c r="Y33" s="686"/>
      <c r="Z33" s="686"/>
      <c r="AA33" s="686"/>
      <c r="AB33" s="686"/>
      <c r="AC33" s="686"/>
      <c r="AD33" s="686"/>
      <c r="AE33" s="686"/>
      <c r="AF33" s="686"/>
      <c r="AG33" s="686"/>
      <c r="AH33" s="686"/>
      <c r="AI33" s="686"/>
      <c r="AJ33" s="686"/>
      <c r="AK33" s="686"/>
      <c r="AL33" s="686"/>
      <c r="AM33" s="686"/>
      <c r="AN33" s="686"/>
      <c r="AO33" s="686"/>
      <c r="AP33" s="686"/>
      <c r="AQ33" s="686"/>
      <c r="AR33" s="686"/>
      <c r="AS33" s="686"/>
      <c r="AT33" s="686"/>
      <c r="AU33" s="686"/>
      <c r="AV33" s="686"/>
      <c r="AW33" s="686"/>
      <c r="AX33" s="686"/>
      <c r="AY33" s="686"/>
      <c r="AZ33" s="686"/>
      <c r="BA33" s="686"/>
      <c r="BB33" s="686"/>
      <c r="BC33" s="686"/>
      <c r="BD33" s="686"/>
      <c r="BE33" s="686"/>
      <c r="BF33" s="686"/>
      <c r="BG33" s="686"/>
      <c r="BH33" s="686"/>
      <c r="BI33" s="686"/>
      <c r="BJ33" s="686"/>
      <c r="BK33" s="686"/>
      <c r="BL33" s="686"/>
      <c r="BM33" s="686"/>
      <c r="BN33" s="686"/>
      <c r="BO33" s="686"/>
      <c r="BP33" s="686"/>
      <c r="BQ33" s="686"/>
      <c r="BR33" s="686"/>
      <c r="BS33" s="686"/>
      <c r="BT33" s="686"/>
      <c r="BU33" s="686"/>
      <c r="BV33" s="686"/>
      <c r="BW33" s="686"/>
      <c r="BX33" s="686"/>
      <c r="BY33" s="686"/>
      <c r="BZ33" s="686"/>
      <c r="CA33" s="686"/>
      <c r="CB33" s="686"/>
      <c r="CC33" s="686"/>
      <c r="CD33" s="686"/>
      <c r="CE33" s="686"/>
      <c r="CF33" s="686"/>
      <c r="CG33" s="686"/>
      <c r="CH33" s="686"/>
      <c r="CI33" s="686"/>
      <c r="CJ33" s="686"/>
      <c r="CK33" s="686"/>
      <c r="CL33" s="686"/>
      <c r="CM33" s="686"/>
      <c r="CN33" s="686"/>
      <c r="CO33" s="686"/>
      <c r="CP33" s="686"/>
      <c r="CQ33" s="686"/>
      <c r="CR33" s="686"/>
      <c r="CS33" s="686"/>
      <c r="CT33" s="686"/>
      <c r="CU33" s="686"/>
      <c r="CV33" s="686"/>
      <c r="CW33" s="686"/>
      <c r="CX33" s="686"/>
      <c r="CY33" s="686"/>
      <c r="CZ33" s="686"/>
      <c r="DA33" s="686"/>
      <c r="DB33" s="686"/>
      <c r="DC33" s="686"/>
      <c r="DD33" s="686"/>
      <c r="DE33" s="686"/>
      <c r="DF33" s="686"/>
      <c r="DG33" s="686"/>
      <c r="DH33" s="686"/>
      <c r="DI33" s="686"/>
      <c r="DJ33" s="686"/>
      <c r="DK33" s="686"/>
      <c r="DL33" s="686"/>
      <c r="DM33" s="686"/>
      <c r="DN33" s="686"/>
      <c r="DO33" s="686"/>
      <c r="DP33" s="686"/>
      <c r="DQ33" s="686"/>
      <c r="DR33" s="686"/>
      <c r="DS33" s="686"/>
      <c r="DT33" s="686"/>
      <c r="DU33" s="686"/>
      <c r="DV33" s="686"/>
      <c r="DW33" s="686"/>
      <c r="DX33" s="686"/>
      <c r="DY33" s="686"/>
      <c r="DZ33" s="686"/>
      <c r="EA33" s="686"/>
      <c r="EB33" s="686"/>
      <c r="EC33" s="686"/>
      <c r="ED33" s="686"/>
      <c r="EE33" s="686"/>
      <c r="EF33" s="686"/>
      <c r="EG33" s="686"/>
      <c r="EH33" s="686"/>
      <c r="EI33" s="686"/>
      <c r="EJ33" s="686"/>
      <c r="EK33" s="686"/>
      <c r="EL33" s="686"/>
      <c r="EM33" s="686"/>
      <c r="EN33" s="686"/>
      <c r="EO33" s="686"/>
      <c r="EP33" s="686"/>
      <c r="EQ33" s="686"/>
      <c r="ER33" s="686"/>
      <c r="ES33" s="686"/>
      <c r="ET33" s="686"/>
      <c r="EU33" s="686"/>
      <c r="EV33" s="686"/>
      <c r="EW33" s="686"/>
      <c r="EX33" s="686"/>
      <c r="EY33" s="686"/>
      <c r="EZ33" s="686"/>
      <c r="FA33" s="686"/>
      <c r="FB33" s="686"/>
      <c r="FC33" s="686"/>
      <c r="FD33" s="686"/>
      <c r="FE33" s="686"/>
      <c r="FF33" s="686"/>
      <c r="FG33" s="686"/>
      <c r="FH33" s="686"/>
      <c r="FI33" s="686"/>
      <c r="FJ33" s="686"/>
      <c r="FK33" s="686"/>
      <c r="FL33" s="113"/>
    </row>
    <row r="34" spans="1:168" ht="24" customHeight="1">
      <c r="A34" s="390"/>
      <c r="B34" s="86"/>
      <c r="C34" s="86"/>
      <c r="D34" s="86"/>
      <c r="E34" s="86"/>
      <c r="F34" s="83"/>
      <c r="G34" s="65"/>
      <c r="H34" s="396"/>
      <c r="I34" s="25"/>
      <c r="J34" s="23"/>
      <c r="N34" s="686"/>
      <c r="O34" s="686"/>
      <c r="P34" s="686"/>
      <c r="Q34" s="686"/>
      <c r="R34" s="686"/>
      <c r="S34" s="686"/>
      <c r="T34" s="686"/>
      <c r="U34" s="686"/>
      <c r="V34" s="686"/>
      <c r="W34" s="686"/>
      <c r="X34" s="686"/>
      <c r="Y34" s="686"/>
      <c r="Z34" s="686"/>
      <c r="AA34" s="686"/>
      <c r="AB34" s="686"/>
      <c r="AC34" s="686"/>
      <c r="AD34" s="686"/>
      <c r="AE34" s="686"/>
      <c r="AF34" s="686"/>
      <c r="AG34" s="686"/>
      <c r="AH34" s="686"/>
      <c r="AI34" s="686"/>
      <c r="AJ34" s="686"/>
      <c r="AK34" s="686"/>
      <c r="AL34" s="686"/>
      <c r="AM34" s="686"/>
      <c r="AN34" s="686"/>
      <c r="AO34" s="686"/>
      <c r="AP34" s="686"/>
      <c r="AQ34" s="686"/>
      <c r="AR34" s="686"/>
      <c r="AS34" s="686"/>
      <c r="AT34" s="686"/>
      <c r="AU34" s="686"/>
      <c r="AV34" s="686"/>
      <c r="AW34" s="686"/>
      <c r="AX34" s="686"/>
      <c r="AY34" s="686"/>
      <c r="AZ34" s="686"/>
      <c r="BA34" s="686"/>
      <c r="BB34" s="686"/>
      <c r="BC34" s="686"/>
      <c r="BD34" s="686"/>
      <c r="BE34" s="686"/>
      <c r="BF34" s="686"/>
      <c r="BG34" s="686"/>
      <c r="BH34" s="686"/>
      <c r="BI34" s="686"/>
      <c r="BJ34" s="686"/>
      <c r="BK34" s="686"/>
      <c r="BL34" s="686"/>
      <c r="BM34" s="686"/>
      <c r="BN34" s="686"/>
      <c r="BO34" s="686"/>
      <c r="BP34" s="686"/>
      <c r="BQ34" s="686"/>
      <c r="BR34" s="686"/>
      <c r="BS34" s="686"/>
      <c r="BT34" s="686"/>
      <c r="BU34" s="686"/>
      <c r="BV34" s="686"/>
      <c r="BW34" s="686"/>
      <c r="BX34" s="686"/>
      <c r="BY34" s="686"/>
      <c r="BZ34" s="686"/>
      <c r="CA34" s="686"/>
      <c r="CB34" s="686"/>
      <c r="CC34" s="686"/>
      <c r="CD34" s="686"/>
      <c r="CE34" s="686"/>
      <c r="CF34" s="686"/>
      <c r="CG34" s="686"/>
      <c r="CH34" s="686"/>
      <c r="CI34" s="686"/>
      <c r="CJ34" s="686"/>
      <c r="CK34" s="686"/>
      <c r="CL34" s="686"/>
      <c r="CM34" s="686"/>
      <c r="CN34" s="686"/>
      <c r="CO34" s="686"/>
      <c r="CP34" s="686"/>
      <c r="CQ34" s="686"/>
      <c r="CR34" s="686"/>
      <c r="CS34" s="686"/>
      <c r="CT34" s="686"/>
      <c r="CU34" s="686"/>
      <c r="CV34" s="686"/>
      <c r="CW34" s="686"/>
      <c r="CX34" s="686"/>
      <c r="CY34" s="686"/>
      <c r="CZ34" s="686"/>
      <c r="DA34" s="686"/>
      <c r="DB34" s="686"/>
      <c r="DC34" s="686"/>
      <c r="DD34" s="686"/>
      <c r="DE34" s="686"/>
      <c r="DF34" s="686"/>
      <c r="DG34" s="686"/>
      <c r="DH34" s="686"/>
      <c r="DI34" s="686"/>
      <c r="DJ34" s="686"/>
      <c r="DK34" s="686"/>
      <c r="DL34" s="686"/>
      <c r="DM34" s="686"/>
      <c r="DN34" s="686"/>
      <c r="DO34" s="686"/>
      <c r="DP34" s="686"/>
      <c r="DQ34" s="686"/>
      <c r="DR34" s="686"/>
      <c r="DS34" s="686"/>
      <c r="DT34" s="686"/>
      <c r="DU34" s="686"/>
      <c r="DV34" s="686"/>
      <c r="DW34" s="686"/>
      <c r="DX34" s="686"/>
      <c r="DY34" s="686"/>
      <c r="DZ34" s="686"/>
      <c r="EA34" s="686"/>
      <c r="EB34" s="686"/>
      <c r="EC34" s="686"/>
      <c r="ED34" s="686"/>
      <c r="EE34" s="686"/>
      <c r="EF34" s="686"/>
      <c r="EG34" s="686"/>
      <c r="EH34" s="686"/>
      <c r="EI34" s="686"/>
      <c r="EJ34" s="686"/>
      <c r="EK34" s="686"/>
      <c r="EL34" s="686"/>
      <c r="EM34" s="686"/>
      <c r="EN34" s="686"/>
      <c r="EO34" s="686"/>
      <c r="EP34" s="686"/>
      <c r="EQ34" s="686"/>
      <c r="ER34" s="686"/>
      <c r="ES34" s="686"/>
      <c r="ET34" s="686"/>
      <c r="EU34" s="686"/>
      <c r="EV34" s="686"/>
      <c r="EW34" s="686"/>
      <c r="EX34" s="686"/>
      <c r="EY34" s="686"/>
      <c r="EZ34" s="686"/>
      <c r="FA34" s="686"/>
      <c r="FB34" s="686"/>
      <c r="FC34" s="686"/>
      <c r="FD34" s="686"/>
      <c r="FE34" s="686"/>
      <c r="FF34" s="686"/>
      <c r="FG34" s="686"/>
      <c r="FH34" s="686"/>
      <c r="FI34" s="686"/>
      <c r="FJ34" s="686"/>
      <c r="FK34" s="686"/>
      <c r="FL34" s="113"/>
    </row>
    <row r="35" spans="1:168" ht="14.65" customHeight="1">
      <c r="A35" s="390"/>
      <c r="B35" s="86"/>
      <c r="C35" s="86"/>
      <c r="D35" s="86"/>
      <c r="E35" s="86"/>
      <c r="F35" s="83"/>
      <c r="G35" s="65"/>
      <c r="H35" s="396"/>
      <c r="I35" s="25"/>
      <c r="J35" s="23"/>
      <c r="N35" s="686"/>
      <c r="O35" s="686"/>
      <c r="P35" s="686"/>
      <c r="Q35" s="686"/>
      <c r="R35" s="686"/>
      <c r="S35" s="686"/>
      <c r="T35" s="686"/>
      <c r="U35" s="686"/>
      <c r="V35" s="686"/>
      <c r="W35" s="686"/>
      <c r="X35" s="686"/>
      <c r="Y35" s="686"/>
      <c r="Z35" s="686"/>
      <c r="AA35" s="686"/>
      <c r="AB35" s="686"/>
      <c r="AC35" s="686"/>
      <c r="AD35" s="686"/>
      <c r="AE35" s="686"/>
      <c r="AF35" s="686"/>
      <c r="AG35" s="686"/>
      <c r="AH35" s="686"/>
      <c r="AI35" s="686"/>
      <c r="AJ35" s="686"/>
      <c r="AK35" s="686"/>
      <c r="AL35" s="686"/>
      <c r="AM35" s="686"/>
      <c r="AN35" s="686"/>
      <c r="AO35" s="686"/>
      <c r="AP35" s="686"/>
      <c r="AQ35" s="686"/>
      <c r="AR35" s="686"/>
      <c r="AS35" s="686"/>
      <c r="AT35" s="686"/>
      <c r="AU35" s="686"/>
      <c r="AV35" s="686"/>
      <c r="AW35" s="686"/>
      <c r="AX35" s="686"/>
      <c r="AY35" s="686"/>
      <c r="AZ35" s="686"/>
      <c r="BA35" s="686"/>
      <c r="BB35" s="686"/>
      <c r="BC35" s="686"/>
      <c r="BD35" s="686"/>
      <c r="BE35" s="686"/>
      <c r="BF35" s="686"/>
      <c r="BG35" s="686"/>
      <c r="BH35" s="686"/>
      <c r="BI35" s="686"/>
      <c r="BJ35" s="686"/>
      <c r="BK35" s="686"/>
      <c r="BL35" s="686"/>
      <c r="BM35" s="686"/>
      <c r="BN35" s="686"/>
      <c r="BO35" s="686"/>
      <c r="BP35" s="686"/>
      <c r="BQ35" s="686"/>
      <c r="BR35" s="686"/>
      <c r="BS35" s="686"/>
      <c r="BT35" s="686"/>
      <c r="BU35" s="686"/>
      <c r="BV35" s="686"/>
      <c r="BW35" s="686"/>
      <c r="BX35" s="686"/>
      <c r="BY35" s="686"/>
      <c r="BZ35" s="686"/>
      <c r="CA35" s="686"/>
      <c r="CB35" s="686"/>
      <c r="CC35" s="686"/>
      <c r="CD35" s="686"/>
      <c r="CE35" s="686"/>
      <c r="CF35" s="686"/>
      <c r="CG35" s="686"/>
      <c r="CH35" s="686"/>
      <c r="CI35" s="686"/>
      <c r="CJ35" s="686"/>
      <c r="CK35" s="686"/>
      <c r="CL35" s="686"/>
      <c r="CM35" s="686"/>
      <c r="CN35" s="686"/>
      <c r="CO35" s="686"/>
      <c r="CP35" s="686"/>
      <c r="CQ35" s="686"/>
      <c r="CR35" s="686"/>
      <c r="CS35" s="686"/>
      <c r="CT35" s="686"/>
      <c r="CU35" s="686"/>
      <c r="CV35" s="686"/>
      <c r="CW35" s="686"/>
      <c r="CX35" s="686"/>
      <c r="CY35" s="686"/>
      <c r="CZ35" s="686"/>
      <c r="DA35" s="686"/>
      <c r="DB35" s="686"/>
      <c r="DC35" s="686"/>
      <c r="DD35" s="686"/>
      <c r="DE35" s="686"/>
      <c r="DF35" s="686"/>
      <c r="DG35" s="686"/>
      <c r="DH35" s="686"/>
      <c r="DI35" s="686"/>
      <c r="DJ35" s="686"/>
      <c r="DK35" s="686"/>
      <c r="DL35" s="686"/>
      <c r="DM35" s="686"/>
      <c r="DN35" s="686"/>
      <c r="DO35" s="686"/>
      <c r="DP35" s="686"/>
      <c r="DQ35" s="686"/>
      <c r="DR35" s="686"/>
      <c r="DS35" s="686"/>
      <c r="DT35" s="686"/>
      <c r="DU35" s="686"/>
      <c r="DV35" s="686"/>
      <c r="DW35" s="686"/>
      <c r="DX35" s="686"/>
      <c r="DY35" s="686"/>
      <c r="DZ35" s="686"/>
      <c r="EA35" s="686"/>
      <c r="EB35" s="686"/>
      <c r="EC35" s="686"/>
      <c r="ED35" s="686"/>
      <c r="EE35" s="686"/>
      <c r="EF35" s="686"/>
      <c r="EG35" s="686"/>
      <c r="EH35" s="686"/>
      <c r="EI35" s="686"/>
      <c r="EJ35" s="686"/>
      <c r="EK35" s="686"/>
      <c r="EL35" s="686"/>
      <c r="EM35" s="686"/>
      <c r="EN35" s="686"/>
      <c r="EO35" s="686"/>
      <c r="EP35" s="686"/>
      <c r="EQ35" s="686"/>
      <c r="ER35" s="686"/>
      <c r="ES35" s="686"/>
      <c r="ET35" s="686"/>
      <c r="EU35" s="686"/>
      <c r="EV35" s="686"/>
      <c r="EW35" s="686"/>
      <c r="EX35" s="686"/>
      <c r="EY35" s="686"/>
      <c r="EZ35" s="686"/>
      <c r="FA35" s="686"/>
      <c r="FB35" s="686"/>
      <c r="FC35" s="686"/>
      <c r="FD35" s="686"/>
      <c r="FE35" s="686"/>
      <c r="FF35" s="686"/>
      <c r="FG35" s="686"/>
      <c r="FH35" s="686"/>
      <c r="FI35" s="686"/>
      <c r="FJ35" s="686"/>
      <c r="FK35" s="686"/>
      <c r="FL35" s="113"/>
    </row>
    <row r="36" spans="1:168" ht="14.65" customHeight="1">
      <c r="A36" s="390"/>
      <c r="B36" s="86"/>
      <c r="C36" s="86"/>
      <c r="D36" s="86"/>
      <c r="E36" s="86"/>
      <c r="F36" s="83"/>
      <c r="G36" s="65"/>
      <c r="H36" s="396"/>
      <c r="I36" s="25"/>
      <c r="J36" s="23"/>
      <c r="N36" s="686"/>
      <c r="O36" s="686"/>
      <c r="P36" s="686"/>
      <c r="Q36" s="686"/>
      <c r="R36" s="686"/>
      <c r="S36" s="686"/>
      <c r="T36" s="686"/>
      <c r="U36" s="686"/>
      <c r="V36" s="686"/>
      <c r="W36" s="686"/>
      <c r="X36" s="686"/>
      <c r="Y36" s="686"/>
      <c r="Z36" s="686"/>
      <c r="AA36" s="686"/>
      <c r="AB36" s="686"/>
      <c r="AC36" s="686"/>
      <c r="AD36" s="686"/>
      <c r="AE36" s="686"/>
      <c r="AF36" s="686"/>
      <c r="AG36" s="686"/>
      <c r="AH36" s="686"/>
      <c r="AI36" s="686"/>
      <c r="AJ36" s="686"/>
      <c r="AK36" s="686"/>
      <c r="AL36" s="686"/>
      <c r="AM36" s="686"/>
      <c r="AN36" s="686"/>
      <c r="AO36" s="686"/>
      <c r="AP36" s="686"/>
      <c r="AQ36" s="686"/>
      <c r="AR36" s="686"/>
      <c r="AS36" s="686"/>
      <c r="AT36" s="686"/>
      <c r="AU36" s="686"/>
      <c r="AV36" s="686"/>
      <c r="AW36" s="686"/>
      <c r="AX36" s="686"/>
      <c r="AY36" s="686"/>
      <c r="AZ36" s="686"/>
      <c r="BA36" s="686"/>
      <c r="BB36" s="686"/>
      <c r="BC36" s="686"/>
      <c r="BD36" s="686"/>
      <c r="BE36" s="686"/>
      <c r="BF36" s="686"/>
      <c r="BG36" s="686"/>
      <c r="BH36" s="686"/>
      <c r="BI36" s="686"/>
      <c r="BJ36" s="686"/>
      <c r="BK36" s="686"/>
      <c r="BL36" s="686"/>
      <c r="BM36" s="686"/>
      <c r="BN36" s="686"/>
      <c r="BO36" s="686"/>
      <c r="BP36" s="686"/>
      <c r="BQ36" s="686"/>
      <c r="BR36" s="686"/>
      <c r="BS36" s="686"/>
      <c r="BT36" s="686"/>
      <c r="BU36" s="686"/>
      <c r="BV36" s="686"/>
      <c r="BW36" s="686"/>
      <c r="BX36" s="686"/>
      <c r="BY36" s="686"/>
      <c r="BZ36" s="686"/>
      <c r="CA36" s="686"/>
      <c r="CB36" s="686"/>
      <c r="CC36" s="686"/>
      <c r="CD36" s="686"/>
      <c r="CE36" s="686"/>
      <c r="CF36" s="686"/>
      <c r="CG36" s="686"/>
      <c r="CH36" s="686"/>
      <c r="CI36" s="686"/>
      <c r="CJ36" s="686"/>
      <c r="CK36" s="686"/>
      <c r="CL36" s="686"/>
      <c r="CM36" s="686"/>
      <c r="CN36" s="686"/>
      <c r="CO36" s="686"/>
      <c r="CP36" s="686"/>
      <c r="CQ36" s="686"/>
      <c r="CR36" s="686"/>
      <c r="CS36" s="686"/>
      <c r="CT36" s="686"/>
      <c r="CU36" s="686"/>
      <c r="CV36" s="686"/>
      <c r="CW36" s="686"/>
      <c r="CX36" s="686"/>
      <c r="CY36" s="686"/>
      <c r="CZ36" s="686"/>
      <c r="DA36" s="686"/>
      <c r="DB36" s="686"/>
      <c r="DC36" s="686"/>
      <c r="DD36" s="686"/>
      <c r="DE36" s="686"/>
      <c r="DF36" s="686"/>
      <c r="DG36" s="686"/>
      <c r="DH36" s="686"/>
      <c r="DI36" s="686"/>
      <c r="DJ36" s="686"/>
      <c r="DK36" s="686"/>
      <c r="DL36" s="686"/>
      <c r="DM36" s="686"/>
      <c r="DN36" s="686"/>
      <c r="DO36" s="686"/>
      <c r="DP36" s="686"/>
      <c r="DQ36" s="686"/>
      <c r="DR36" s="686"/>
      <c r="DS36" s="686"/>
      <c r="DT36" s="686"/>
      <c r="DU36" s="686"/>
      <c r="DV36" s="686"/>
      <c r="DW36" s="686"/>
      <c r="DX36" s="686"/>
      <c r="DY36" s="686"/>
      <c r="DZ36" s="686"/>
      <c r="EA36" s="686"/>
      <c r="EB36" s="686"/>
      <c r="EC36" s="686"/>
      <c r="ED36" s="686"/>
      <c r="EE36" s="686"/>
      <c r="EF36" s="686"/>
      <c r="EG36" s="686"/>
      <c r="EH36" s="686"/>
      <c r="EI36" s="686"/>
      <c r="EJ36" s="686"/>
      <c r="EK36" s="686"/>
      <c r="EL36" s="686"/>
      <c r="EM36" s="686"/>
      <c r="EN36" s="686"/>
      <c r="EO36" s="686"/>
      <c r="EP36" s="686"/>
      <c r="EQ36" s="686"/>
      <c r="ER36" s="686"/>
      <c r="ES36" s="686"/>
      <c r="ET36" s="686"/>
      <c r="EU36" s="686"/>
      <c r="EV36" s="686"/>
      <c r="EW36" s="686"/>
      <c r="EX36" s="686"/>
      <c r="EY36" s="686"/>
      <c r="EZ36" s="686"/>
      <c r="FA36" s="686"/>
      <c r="FB36" s="686"/>
      <c r="FC36" s="686"/>
      <c r="FD36" s="686"/>
      <c r="FE36" s="686"/>
      <c r="FF36" s="686"/>
      <c r="FG36" s="686"/>
      <c r="FH36" s="686"/>
      <c r="FI36" s="686"/>
      <c r="FJ36" s="686"/>
      <c r="FK36" s="686"/>
      <c r="FL36" s="113"/>
    </row>
    <row r="37" spans="1:168" ht="30.75" customHeight="1">
      <c r="A37" s="390"/>
      <c r="B37" s="86"/>
      <c r="C37" s="86"/>
      <c r="D37" s="86"/>
      <c r="E37" s="86"/>
      <c r="F37" s="83"/>
      <c r="G37" s="65"/>
      <c r="H37" s="396"/>
      <c r="I37" s="25"/>
      <c r="J37" s="23"/>
      <c r="N37" s="686"/>
      <c r="O37" s="686"/>
      <c r="P37" s="686"/>
      <c r="Q37" s="686"/>
      <c r="R37" s="686"/>
      <c r="S37" s="686"/>
      <c r="T37" s="686"/>
      <c r="U37" s="686"/>
      <c r="V37" s="686"/>
      <c r="W37" s="686"/>
      <c r="X37" s="686"/>
      <c r="Y37" s="686"/>
      <c r="Z37" s="686"/>
      <c r="AA37" s="686"/>
      <c r="AB37" s="686"/>
      <c r="AC37" s="686"/>
      <c r="AD37" s="686"/>
      <c r="AE37" s="686"/>
      <c r="AF37" s="686"/>
      <c r="AG37" s="686"/>
      <c r="AH37" s="686"/>
      <c r="AI37" s="686"/>
      <c r="AJ37" s="686"/>
      <c r="AK37" s="686"/>
      <c r="AL37" s="686"/>
      <c r="AM37" s="686"/>
      <c r="AN37" s="686"/>
      <c r="AO37" s="686"/>
      <c r="AP37" s="686"/>
      <c r="AQ37" s="686"/>
      <c r="AR37" s="686"/>
      <c r="AS37" s="686"/>
      <c r="AT37" s="686"/>
      <c r="AU37" s="686"/>
      <c r="AV37" s="686"/>
      <c r="AW37" s="686"/>
      <c r="AX37" s="686"/>
      <c r="AY37" s="686"/>
      <c r="AZ37" s="686"/>
      <c r="BA37" s="686"/>
      <c r="BB37" s="686"/>
      <c r="BC37" s="686"/>
      <c r="BD37" s="686"/>
      <c r="BE37" s="686"/>
      <c r="BF37" s="686"/>
      <c r="BG37" s="686"/>
      <c r="BH37" s="686"/>
      <c r="BI37" s="686"/>
      <c r="BJ37" s="686"/>
      <c r="BK37" s="686"/>
      <c r="BL37" s="686"/>
      <c r="BM37" s="686"/>
      <c r="BN37" s="686"/>
      <c r="BO37" s="686"/>
      <c r="BP37" s="686"/>
      <c r="BQ37" s="686"/>
      <c r="BR37" s="686"/>
      <c r="BS37" s="686"/>
      <c r="BT37" s="686"/>
      <c r="BU37" s="686"/>
      <c r="BV37" s="686"/>
      <c r="BW37" s="686"/>
      <c r="BX37" s="686"/>
      <c r="BY37" s="686"/>
      <c r="BZ37" s="686"/>
      <c r="CA37" s="686"/>
      <c r="CB37" s="686"/>
      <c r="CC37" s="686"/>
      <c r="CD37" s="686"/>
      <c r="CE37" s="686"/>
      <c r="CF37" s="686"/>
      <c r="CG37" s="686"/>
      <c r="CH37" s="686"/>
      <c r="CI37" s="686"/>
      <c r="CJ37" s="686"/>
      <c r="CK37" s="686"/>
      <c r="CL37" s="686"/>
      <c r="CM37" s="686"/>
      <c r="CN37" s="686"/>
      <c r="CO37" s="686"/>
      <c r="CP37" s="686"/>
      <c r="CQ37" s="686"/>
      <c r="CR37" s="686"/>
      <c r="CS37" s="686"/>
      <c r="CT37" s="686"/>
      <c r="CU37" s="686"/>
      <c r="CV37" s="686"/>
      <c r="CW37" s="686"/>
      <c r="CX37" s="686"/>
      <c r="CY37" s="686"/>
      <c r="CZ37" s="686"/>
      <c r="DA37" s="686"/>
      <c r="DB37" s="686"/>
      <c r="DC37" s="686"/>
      <c r="DD37" s="686"/>
      <c r="DE37" s="686"/>
      <c r="DF37" s="686"/>
      <c r="DG37" s="686"/>
      <c r="DH37" s="686"/>
      <c r="DI37" s="686"/>
      <c r="DJ37" s="686"/>
      <c r="DK37" s="686"/>
      <c r="DL37" s="686"/>
      <c r="DM37" s="686"/>
      <c r="DN37" s="686"/>
      <c r="DO37" s="686"/>
      <c r="DP37" s="686"/>
      <c r="DQ37" s="686"/>
      <c r="DR37" s="686"/>
      <c r="DS37" s="686"/>
      <c r="DT37" s="686"/>
      <c r="DU37" s="686"/>
      <c r="DV37" s="686"/>
      <c r="DW37" s="686"/>
      <c r="DX37" s="686"/>
      <c r="DY37" s="686"/>
      <c r="DZ37" s="686"/>
      <c r="EA37" s="686"/>
      <c r="EB37" s="686"/>
      <c r="EC37" s="686"/>
      <c r="ED37" s="686"/>
      <c r="EE37" s="686"/>
      <c r="EF37" s="686"/>
      <c r="EG37" s="686"/>
      <c r="EH37" s="686"/>
      <c r="EI37" s="686"/>
      <c r="EJ37" s="686"/>
      <c r="EK37" s="686"/>
      <c r="EL37" s="686"/>
      <c r="EM37" s="686"/>
      <c r="EN37" s="686"/>
      <c r="EO37" s="686"/>
      <c r="EP37" s="686"/>
      <c r="EQ37" s="686"/>
      <c r="ER37" s="686"/>
      <c r="ES37" s="686"/>
      <c r="ET37" s="686"/>
      <c r="EU37" s="686"/>
      <c r="EV37" s="686"/>
      <c r="EW37" s="686"/>
      <c r="EX37" s="686"/>
      <c r="EY37" s="686"/>
      <c r="EZ37" s="686"/>
      <c r="FA37" s="686"/>
      <c r="FB37" s="686"/>
      <c r="FC37" s="686"/>
      <c r="FD37" s="686"/>
      <c r="FE37" s="686"/>
      <c r="FF37" s="686"/>
      <c r="FG37" s="686"/>
      <c r="FH37" s="686"/>
      <c r="FI37" s="686"/>
      <c r="FJ37" s="686"/>
      <c r="FK37" s="686"/>
      <c r="FL37" s="113"/>
    </row>
    <row r="38" spans="1:168" ht="38.25" customHeight="1">
      <c r="A38" s="390"/>
      <c r="B38" s="86"/>
      <c r="C38" s="86"/>
      <c r="D38" s="86"/>
      <c r="E38" s="86"/>
      <c r="F38" s="83"/>
      <c r="G38" s="65"/>
      <c r="H38" s="396"/>
      <c r="I38" s="25"/>
      <c r="J38" s="23"/>
      <c r="N38" s="686"/>
      <c r="O38" s="686"/>
      <c r="P38" s="686"/>
      <c r="Q38" s="686"/>
      <c r="R38" s="686"/>
      <c r="S38" s="686"/>
      <c r="T38" s="686"/>
      <c r="U38" s="686"/>
      <c r="V38" s="686"/>
      <c r="W38" s="686"/>
      <c r="X38" s="686"/>
      <c r="Y38" s="686"/>
      <c r="Z38" s="686"/>
      <c r="AA38" s="686"/>
      <c r="AB38" s="686"/>
      <c r="AC38" s="686"/>
      <c r="AD38" s="686"/>
      <c r="AE38" s="686"/>
      <c r="AF38" s="686"/>
      <c r="AG38" s="686"/>
      <c r="AH38" s="686"/>
      <c r="AI38" s="686"/>
      <c r="AJ38" s="686"/>
      <c r="AK38" s="686"/>
      <c r="AL38" s="686"/>
      <c r="AM38" s="686"/>
      <c r="AN38" s="686"/>
      <c r="AO38" s="686"/>
      <c r="AP38" s="686"/>
      <c r="AQ38" s="686"/>
      <c r="AR38" s="686"/>
      <c r="AS38" s="686"/>
      <c r="AT38" s="686"/>
      <c r="AU38" s="686"/>
      <c r="AV38" s="686"/>
      <c r="AW38" s="686"/>
      <c r="AX38" s="686"/>
      <c r="AY38" s="686"/>
      <c r="AZ38" s="686"/>
      <c r="BA38" s="686"/>
      <c r="BB38" s="686"/>
      <c r="BC38" s="686"/>
      <c r="BD38" s="686"/>
      <c r="BE38" s="686"/>
      <c r="BF38" s="686"/>
      <c r="BG38" s="686"/>
      <c r="BH38" s="686"/>
      <c r="BI38" s="686"/>
      <c r="BJ38" s="686"/>
      <c r="BK38" s="686"/>
      <c r="BL38" s="686"/>
      <c r="BM38" s="686"/>
      <c r="BN38" s="686"/>
      <c r="BO38" s="686"/>
      <c r="BP38" s="686"/>
      <c r="BQ38" s="686"/>
      <c r="BR38" s="686"/>
      <c r="BS38" s="686"/>
      <c r="BT38" s="686"/>
      <c r="BU38" s="686"/>
      <c r="BV38" s="686"/>
      <c r="BW38" s="686"/>
      <c r="BX38" s="686"/>
      <c r="BY38" s="686"/>
      <c r="BZ38" s="686"/>
      <c r="CA38" s="686"/>
      <c r="CB38" s="686"/>
      <c r="CC38" s="686"/>
      <c r="CD38" s="686"/>
      <c r="CE38" s="686"/>
      <c r="CF38" s="686"/>
      <c r="CG38" s="686"/>
      <c r="CH38" s="686"/>
      <c r="CI38" s="686"/>
      <c r="CJ38" s="686"/>
      <c r="CK38" s="686"/>
      <c r="CL38" s="686"/>
      <c r="CM38" s="686"/>
      <c r="CN38" s="686"/>
      <c r="CO38" s="686"/>
      <c r="CP38" s="686"/>
      <c r="CQ38" s="686"/>
      <c r="CR38" s="686"/>
      <c r="CS38" s="686"/>
      <c r="CT38" s="686"/>
      <c r="CU38" s="686"/>
      <c r="CV38" s="686"/>
      <c r="CW38" s="686"/>
      <c r="CX38" s="686"/>
      <c r="CY38" s="686"/>
      <c r="CZ38" s="686"/>
      <c r="DA38" s="686"/>
      <c r="DB38" s="686"/>
      <c r="DC38" s="686"/>
      <c r="DD38" s="686"/>
      <c r="DE38" s="686"/>
      <c r="DF38" s="686"/>
      <c r="DG38" s="686"/>
      <c r="DH38" s="686"/>
      <c r="DI38" s="686"/>
      <c r="DJ38" s="686"/>
      <c r="DK38" s="686"/>
      <c r="DL38" s="686"/>
      <c r="DM38" s="686"/>
      <c r="DN38" s="686"/>
      <c r="DO38" s="686"/>
      <c r="DP38" s="686"/>
      <c r="DQ38" s="686"/>
      <c r="DR38" s="686"/>
      <c r="DS38" s="686"/>
      <c r="DT38" s="686"/>
      <c r="DU38" s="686"/>
      <c r="DV38" s="686"/>
      <c r="DW38" s="686"/>
      <c r="DX38" s="686"/>
      <c r="DY38" s="686"/>
      <c r="DZ38" s="686"/>
      <c r="EA38" s="686"/>
      <c r="EB38" s="686"/>
      <c r="EC38" s="686"/>
      <c r="ED38" s="686"/>
      <c r="EE38" s="686"/>
      <c r="EF38" s="686"/>
      <c r="EG38" s="686"/>
      <c r="EH38" s="686"/>
      <c r="EI38" s="686"/>
      <c r="EJ38" s="686"/>
      <c r="EK38" s="686"/>
      <c r="EL38" s="686"/>
      <c r="EM38" s="686"/>
      <c r="EN38" s="686"/>
      <c r="EO38" s="686"/>
      <c r="EP38" s="686"/>
      <c r="EQ38" s="686"/>
      <c r="ER38" s="686"/>
      <c r="ES38" s="686"/>
      <c r="ET38" s="686"/>
      <c r="EU38" s="686"/>
      <c r="EV38" s="686"/>
      <c r="EW38" s="686"/>
      <c r="EX38" s="686"/>
      <c r="EY38" s="686"/>
      <c r="EZ38" s="686"/>
      <c r="FA38" s="686"/>
      <c r="FB38" s="686"/>
      <c r="FC38" s="686"/>
      <c r="FD38" s="686"/>
      <c r="FE38" s="686"/>
      <c r="FF38" s="686"/>
      <c r="FG38" s="686"/>
      <c r="FH38" s="686"/>
      <c r="FI38" s="686"/>
      <c r="FJ38" s="686"/>
      <c r="FK38" s="686"/>
      <c r="FL38" s="113"/>
    </row>
    <row r="39" spans="1:168" ht="38.25" customHeight="1">
      <c r="A39" s="390"/>
      <c r="B39" s="86"/>
      <c r="C39" s="86"/>
      <c r="D39" s="86"/>
      <c r="E39" s="86"/>
      <c r="F39" s="83"/>
      <c r="G39" s="65"/>
      <c r="H39" s="396"/>
      <c r="I39" s="25"/>
      <c r="J39" s="23"/>
      <c r="N39" s="686"/>
      <c r="O39" s="686"/>
      <c r="P39" s="686"/>
      <c r="Q39" s="686"/>
      <c r="R39" s="686"/>
      <c r="S39" s="686"/>
      <c r="T39" s="686"/>
      <c r="U39" s="686"/>
      <c r="V39" s="686"/>
      <c r="W39" s="686"/>
      <c r="X39" s="686"/>
      <c r="Y39" s="686"/>
      <c r="Z39" s="686"/>
      <c r="AA39" s="686"/>
      <c r="AB39" s="686"/>
      <c r="AC39" s="686"/>
      <c r="AD39" s="686"/>
      <c r="AE39" s="686"/>
      <c r="AF39" s="686"/>
      <c r="AG39" s="686"/>
      <c r="AH39" s="686"/>
      <c r="AI39" s="686"/>
      <c r="AJ39" s="686"/>
      <c r="AK39" s="686"/>
      <c r="AL39" s="686"/>
      <c r="AM39" s="686"/>
      <c r="AN39" s="686"/>
      <c r="AO39" s="686"/>
      <c r="AP39" s="686"/>
      <c r="AQ39" s="686"/>
      <c r="AR39" s="686"/>
      <c r="AS39" s="686"/>
      <c r="AT39" s="686"/>
      <c r="AU39" s="686"/>
      <c r="AV39" s="686"/>
      <c r="AW39" s="686"/>
      <c r="AX39" s="686"/>
      <c r="AY39" s="686"/>
      <c r="AZ39" s="686"/>
      <c r="BA39" s="686"/>
      <c r="BB39" s="686"/>
      <c r="BC39" s="686"/>
      <c r="BD39" s="686"/>
      <c r="BE39" s="686"/>
      <c r="BF39" s="686"/>
      <c r="BG39" s="686"/>
      <c r="BH39" s="686"/>
      <c r="BI39" s="686"/>
      <c r="BJ39" s="686"/>
      <c r="BK39" s="686"/>
      <c r="BL39" s="686"/>
      <c r="BM39" s="686"/>
      <c r="BN39" s="686"/>
      <c r="BO39" s="686"/>
      <c r="BP39" s="686"/>
      <c r="BQ39" s="686"/>
      <c r="BR39" s="686"/>
      <c r="BS39" s="686"/>
      <c r="BT39" s="686"/>
      <c r="BU39" s="686"/>
      <c r="BV39" s="686"/>
      <c r="BW39" s="686"/>
      <c r="BX39" s="686"/>
      <c r="BY39" s="686"/>
      <c r="BZ39" s="686"/>
      <c r="CA39" s="686"/>
      <c r="CB39" s="686"/>
      <c r="CC39" s="686"/>
      <c r="CD39" s="686"/>
      <c r="CE39" s="686"/>
      <c r="CF39" s="686"/>
      <c r="CG39" s="686"/>
      <c r="CH39" s="686"/>
      <c r="CI39" s="686"/>
      <c r="CJ39" s="686"/>
      <c r="CK39" s="686"/>
      <c r="CL39" s="686"/>
      <c r="CM39" s="686"/>
      <c r="CN39" s="686"/>
      <c r="CO39" s="686"/>
      <c r="CP39" s="686"/>
      <c r="CQ39" s="686"/>
      <c r="CR39" s="686"/>
      <c r="CS39" s="686"/>
      <c r="CT39" s="686"/>
      <c r="CU39" s="686"/>
      <c r="CV39" s="686"/>
      <c r="CW39" s="686"/>
      <c r="CX39" s="686"/>
      <c r="CY39" s="686"/>
      <c r="CZ39" s="686"/>
      <c r="DA39" s="686"/>
      <c r="DB39" s="686"/>
      <c r="DC39" s="686"/>
      <c r="DD39" s="686"/>
      <c r="DE39" s="686"/>
      <c r="DF39" s="686"/>
      <c r="DG39" s="686"/>
      <c r="DH39" s="686"/>
      <c r="DI39" s="686"/>
      <c r="DJ39" s="686"/>
      <c r="DK39" s="686"/>
      <c r="DL39" s="686"/>
      <c r="DM39" s="686"/>
      <c r="DN39" s="686"/>
      <c r="DO39" s="686"/>
      <c r="DP39" s="686"/>
      <c r="DQ39" s="686"/>
      <c r="DR39" s="686"/>
      <c r="DS39" s="686"/>
      <c r="DT39" s="686"/>
      <c r="DU39" s="686"/>
      <c r="DV39" s="686"/>
      <c r="DW39" s="686"/>
      <c r="DX39" s="686"/>
      <c r="DY39" s="686"/>
      <c r="DZ39" s="686"/>
      <c r="EA39" s="686"/>
      <c r="EB39" s="686"/>
      <c r="EC39" s="686"/>
      <c r="ED39" s="686"/>
      <c r="EE39" s="686"/>
      <c r="EF39" s="686"/>
      <c r="EG39" s="686"/>
      <c r="EH39" s="686"/>
      <c r="EI39" s="686"/>
      <c r="EJ39" s="686"/>
      <c r="EK39" s="686"/>
      <c r="EL39" s="686"/>
      <c r="EM39" s="686"/>
      <c r="EN39" s="686"/>
      <c r="EO39" s="686"/>
      <c r="EP39" s="686"/>
      <c r="EQ39" s="686"/>
      <c r="ER39" s="686"/>
      <c r="ES39" s="686"/>
      <c r="ET39" s="686"/>
      <c r="EU39" s="686"/>
      <c r="EV39" s="686"/>
      <c r="EW39" s="686"/>
      <c r="EX39" s="686"/>
      <c r="EY39" s="686"/>
      <c r="EZ39" s="686"/>
      <c r="FA39" s="686"/>
      <c r="FB39" s="686"/>
      <c r="FC39" s="686"/>
      <c r="FD39" s="686"/>
      <c r="FE39" s="686"/>
      <c r="FF39" s="686"/>
      <c r="FG39" s="686"/>
      <c r="FH39" s="686"/>
      <c r="FI39" s="686"/>
      <c r="FJ39" s="686"/>
      <c r="FK39" s="686"/>
      <c r="FL39" s="113"/>
    </row>
    <row r="40" spans="1:168" ht="14.65" customHeight="1">
      <c r="A40" s="390"/>
      <c r="B40" s="86"/>
      <c r="C40" s="86"/>
      <c r="D40" s="86"/>
      <c r="E40" s="86"/>
      <c r="F40" s="83"/>
      <c r="G40" s="65"/>
      <c r="H40" s="396"/>
      <c r="I40" s="25"/>
      <c r="J40" s="23"/>
      <c r="N40" s="686"/>
      <c r="O40" s="686"/>
      <c r="P40" s="686"/>
      <c r="Q40" s="686"/>
      <c r="R40" s="686"/>
      <c r="S40" s="686"/>
      <c r="T40" s="686"/>
      <c r="U40" s="686"/>
      <c r="V40" s="686"/>
      <c r="W40" s="686"/>
      <c r="X40" s="686"/>
      <c r="Y40" s="686"/>
      <c r="Z40" s="686"/>
      <c r="AA40" s="686"/>
      <c r="AB40" s="686"/>
      <c r="AC40" s="686"/>
      <c r="AD40" s="686"/>
      <c r="AE40" s="686"/>
      <c r="AF40" s="686"/>
      <c r="AG40" s="686"/>
      <c r="AH40" s="686"/>
      <c r="AI40" s="686"/>
      <c r="AJ40" s="686"/>
      <c r="AK40" s="686"/>
      <c r="AL40" s="686"/>
      <c r="AM40" s="686"/>
      <c r="AN40" s="686"/>
      <c r="AO40" s="686"/>
      <c r="AP40" s="686"/>
      <c r="AQ40" s="686"/>
      <c r="AR40" s="686"/>
      <c r="AS40" s="686"/>
      <c r="AT40" s="686"/>
      <c r="AU40" s="686"/>
      <c r="AV40" s="686"/>
      <c r="AW40" s="686"/>
      <c r="AX40" s="686"/>
      <c r="AY40" s="686"/>
      <c r="AZ40" s="686"/>
      <c r="BA40" s="686"/>
      <c r="BB40" s="686"/>
      <c r="BC40" s="686"/>
      <c r="BD40" s="686"/>
      <c r="BE40" s="686"/>
      <c r="BF40" s="686"/>
      <c r="BG40" s="686"/>
      <c r="BH40" s="686"/>
      <c r="BI40" s="686"/>
      <c r="BJ40" s="686"/>
      <c r="BK40" s="686"/>
      <c r="BL40" s="686"/>
      <c r="BM40" s="686"/>
      <c r="BN40" s="686"/>
      <c r="BO40" s="686"/>
      <c r="BP40" s="686"/>
      <c r="BQ40" s="686"/>
      <c r="BR40" s="686"/>
      <c r="BS40" s="686"/>
      <c r="BT40" s="686"/>
      <c r="BU40" s="686"/>
      <c r="BV40" s="686"/>
      <c r="BW40" s="686"/>
      <c r="BX40" s="686"/>
      <c r="BY40" s="686"/>
      <c r="BZ40" s="686"/>
      <c r="CA40" s="686"/>
      <c r="CB40" s="686"/>
      <c r="CC40" s="686"/>
      <c r="CD40" s="686"/>
      <c r="CE40" s="686"/>
      <c r="CF40" s="686"/>
      <c r="CG40" s="686"/>
      <c r="CH40" s="686"/>
      <c r="CI40" s="686"/>
      <c r="CJ40" s="686"/>
      <c r="CK40" s="686"/>
      <c r="CL40" s="686"/>
      <c r="CM40" s="686"/>
      <c r="CN40" s="686"/>
      <c r="CO40" s="686"/>
      <c r="CP40" s="686"/>
      <c r="CQ40" s="686"/>
      <c r="CR40" s="686"/>
      <c r="CS40" s="686"/>
      <c r="CT40" s="686"/>
      <c r="CU40" s="686"/>
      <c r="CV40" s="686"/>
      <c r="CW40" s="686"/>
      <c r="CX40" s="686"/>
      <c r="CY40" s="686"/>
      <c r="CZ40" s="686"/>
      <c r="DA40" s="686"/>
      <c r="DB40" s="686"/>
      <c r="DC40" s="686"/>
      <c r="DD40" s="686"/>
      <c r="DE40" s="686"/>
      <c r="DF40" s="686"/>
      <c r="DG40" s="686"/>
      <c r="DH40" s="686"/>
      <c r="DI40" s="686"/>
      <c r="DJ40" s="686"/>
      <c r="DK40" s="686"/>
      <c r="DL40" s="686"/>
      <c r="DM40" s="686"/>
      <c r="DN40" s="686"/>
      <c r="DO40" s="686"/>
      <c r="DP40" s="686"/>
      <c r="DQ40" s="686"/>
      <c r="DR40" s="686"/>
      <c r="DS40" s="686"/>
      <c r="DT40" s="686"/>
      <c r="DU40" s="686"/>
      <c r="DV40" s="686"/>
      <c r="DW40" s="686"/>
      <c r="DX40" s="686"/>
      <c r="DY40" s="686"/>
      <c r="DZ40" s="686"/>
      <c r="EA40" s="686"/>
      <c r="EB40" s="686"/>
      <c r="EC40" s="686"/>
      <c r="ED40" s="686"/>
      <c r="EE40" s="686"/>
      <c r="EF40" s="686"/>
      <c r="EG40" s="686"/>
      <c r="EH40" s="686"/>
      <c r="EI40" s="686"/>
      <c r="EJ40" s="686"/>
      <c r="EK40" s="686"/>
      <c r="EL40" s="686"/>
      <c r="EM40" s="686"/>
      <c r="EN40" s="686"/>
      <c r="EO40" s="686"/>
      <c r="EP40" s="686"/>
      <c r="EQ40" s="686"/>
      <c r="ER40" s="686"/>
      <c r="ES40" s="686"/>
      <c r="ET40" s="686"/>
      <c r="EU40" s="686"/>
      <c r="EV40" s="686"/>
      <c r="EW40" s="686"/>
      <c r="EX40" s="686"/>
      <c r="EY40" s="686"/>
      <c r="EZ40" s="686"/>
      <c r="FA40" s="686"/>
      <c r="FB40" s="686"/>
      <c r="FC40" s="686"/>
      <c r="FD40" s="686"/>
      <c r="FE40" s="686"/>
      <c r="FF40" s="686"/>
      <c r="FG40" s="686"/>
      <c r="FH40" s="686"/>
      <c r="FI40" s="686"/>
      <c r="FJ40" s="686"/>
      <c r="FK40" s="686"/>
      <c r="FL40" s="113"/>
    </row>
    <row r="41" spans="1:168" ht="14.65" customHeight="1">
      <c r="A41" s="390"/>
      <c r="B41" s="86"/>
      <c r="C41" s="86"/>
      <c r="D41" s="86"/>
      <c r="E41" s="86"/>
      <c r="F41" s="83"/>
      <c r="G41" s="65"/>
      <c r="H41" s="396"/>
      <c r="I41" s="25"/>
      <c r="J41" s="23"/>
      <c r="N41" s="686"/>
      <c r="O41" s="686"/>
      <c r="P41" s="686"/>
      <c r="Q41" s="686"/>
      <c r="R41" s="686"/>
      <c r="S41" s="686"/>
      <c r="T41" s="686"/>
      <c r="U41" s="686"/>
      <c r="V41" s="686"/>
      <c r="W41" s="686"/>
      <c r="X41" s="686"/>
      <c r="Y41" s="686"/>
      <c r="Z41" s="686"/>
      <c r="AA41" s="686"/>
      <c r="AB41" s="686"/>
      <c r="AC41" s="686"/>
      <c r="AD41" s="686"/>
      <c r="AE41" s="686"/>
      <c r="AF41" s="686"/>
      <c r="AG41" s="686"/>
      <c r="AH41" s="686"/>
      <c r="AI41" s="686"/>
      <c r="AJ41" s="686"/>
      <c r="AK41" s="686"/>
      <c r="AL41" s="686"/>
      <c r="AM41" s="686"/>
      <c r="AN41" s="686"/>
      <c r="AO41" s="686"/>
      <c r="AP41" s="686"/>
      <c r="AQ41" s="686"/>
      <c r="AR41" s="686"/>
      <c r="AS41" s="686"/>
      <c r="AT41" s="686"/>
      <c r="AU41" s="686"/>
      <c r="AV41" s="686"/>
      <c r="AW41" s="686"/>
      <c r="AX41" s="686"/>
      <c r="AY41" s="686"/>
      <c r="AZ41" s="686"/>
      <c r="BA41" s="686"/>
      <c r="BB41" s="686"/>
      <c r="BC41" s="686"/>
      <c r="BD41" s="686"/>
      <c r="BE41" s="686"/>
      <c r="BF41" s="686"/>
      <c r="BG41" s="686"/>
      <c r="BH41" s="686"/>
      <c r="BI41" s="686"/>
      <c r="BJ41" s="686"/>
      <c r="BK41" s="686"/>
      <c r="BL41" s="686"/>
      <c r="BM41" s="686"/>
      <c r="BN41" s="686"/>
      <c r="BO41" s="686"/>
      <c r="BP41" s="686"/>
      <c r="BQ41" s="686"/>
      <c r="BR41" s="686"/>
      <c r="BS41" s="686"/>
      <c r="BT41" s="686"/>
      <c r="BU41" s="686"/>
      <c r="BV41" s="686"/>
      <c r="BW41" s="686"/>
      <c r="BX41" s="686"/>
      <c r="BY41" s="686"/>
      <c r="BZ41" s="686"/>
      <c r="CA41" s="686"/>
      <c r="CB41" s="686"/>
      <c r="CC41" s="686"/>
      <c r="CD41" s="686"/>
      <c r="CE41" s="686"/>
      <c r="CF41" s="686"/>
      <c r="CG41" s="686"/>
      <c r="CH41" s="686"/>
      <c r="CI41" s="686"/>
      <c r="CJ41" s="686"/>
      <c r="CK41" s="686"/>
      <c r="CL41" s="686"/>
      <c r="CM41" s="686"/>
      <c r="CN41" s="686"/>
      <c r="CO41" s="686"/>
      <c r="CP41" s="686"/>
      <c r="CQ41" s="686"/>
      <c r="CR41" s="686"/>
      <c r="CS41" s="686"/>
      <c r="CT41" s="686"/>
      <c r="CU41" s="686"/>
      <c r="CV41" s="686"/>
      <c r="CW41" s="686"/>
      <c r="CX41" s="686"/>
      <c r="CY41" s="686"/>
      <c r="CZ41" s="686"/>
      <c r="DA41" s="686"/>
      <c r="DB41" s="686"/>
      <c r="DC41" s="686"/>
      <c r="DD41" s="686"/>
      <c r="DE41" s="686"/>
      <c r="DF41" s="686"/>
      <c r="DG41" s="686"/>
      <c r="DH41" s="686"/>
      <c r="DI41" s="686"/>
      <c r="DJ41" s="686"/>
      <c r="DK41" s="686"/>
      <c r="DL41" s="686"/>
      <c r="DM41" s="686"/>
      <c r="DN41" s="686"/>
      <c r="DO41" s="686"/>
      <c r="DP41" s="686"/>
      <c r="DQ41" s="686"/>
      <c r="DR41" s="686"/>
      <c r="DS41" s="686"/>
      <c r="DT41" s="686"/>
      <c r="DU41" s="686"/>
      <c r="DV41" s="686"/>
      <c r="DW41" s="686"/>
      <c r="DX41" s="686"/>
      <c r="DY41" s="686"/>
      <c r="DZ41" s="686"/>
      <c r="EA41" s="686"/>
      <c r="EB41" s="686"/>
      <c r="EC41" s="686"/>
      <c r="ED41" s="686"/>
      <c r="EE41" s="686"/>
      <c r="EF41" s="686"/>
      <c r="EG41" s="686"/>
      <c r="EH41" s="686"/>
      <c r="EI41" s="686"/>
      <c r="EJ41" s="686"/>
      <c r="EK41" s="686"/>
      <c r="EL41" s="686"/>
      <c r="EM41" s="686"/>
      <c r="EN41" s="686"/>
      <c r="EO41" s="686"/>
      <c r="EP41" s="686"/>
      <c r="EQ41" s="686"/>
      <c r="ER41" s="686"/>
      <c r="ES41" s="686"/>
      <c r="ET41" s="686"/>
      <c r="EU41" s="686"/>
      <c r="EV41" s="686"/>
      <c r="EW41" s="686"/>
      <c r="EX41" s="686"/>
      <c r="EY41" s="686"/>
      <c r="EZ41" s="686"/>
      <c r="FA41" s="686"/>
      <c r="FB41" s="686"/>
      <c r="FC41" s="686"/>
      <c r="FD41" s="686"/>
      <c r="FE41" s="686"/>
      <c r="FF41" s="686"/>
      <c r="FG41" s="686"/>
      <c r="FH41" s="686"/>
      <c r="FI41" s="686"/>
      <c r="FJ41" s="686"/>
      <c r="FK41" s="686"/>
      <c r="FL41" s="113"/>
    </row>
    <row r="42" spans="1:168" ht="14.65" customHeight="1">
      <c r="A42" s="390"/>
      <c r="B42" s="86"/>
      <c r="C42" s="86"/>
      <c r="D42" s="86"/>
      <c r="E42" s="86"/>
      <c r="F42" s="83"/>
      <c r="G42" s="65"/>
      <c r="H42" s="396"/>
      <c r="I42" s="25"/>
      <c r="J42" s="23"/>
      <c r="N42" s="686"/>
      <c r="O42" s="686"/>
      <c r="P42" s="686"/>
      <c r="Q42" s="686"/>
      <c r="R42" s="686"/>
      <c r="S42" s="686"/>
      <c r="T42" s="686"/>
      <c r="U42" s="686"/>
      <c r="V42" s="686"/>
      <c r="W42" s="686"/>
      <c r="X42" s="686"/>
      <c r="Y42" s="686"/>
      <c r="Z42" s="686"/>
      <c r="AA42" s="686"/>
      <c r="AB42" s="686"/>
      <c r="AC42" s="686"/>
      <c r="AD42" s="686"/>
      <c r="AE42" s="686"/>
      <c r="AF42" s="686"/>
      <c r="AG42" s="686"/>
      <c r="AH42" s="686"/>
      <c r="AI42" s="686"/>
      <c r="AJ42" s="686"/>
      <c r="AK42" s="686"/>
      <c r="AL42" s="686"/>
      <c r="AM42" s="686"/>
      <c r="AN42" s="686"/>
      <c r="AO42" s="686"/>
      <c r="AP42" s="686"/>
      <c r="AQ42" s="686"/>
      <c r="AR42" s="686"/>
      <c r="AS42" s="686"/>
      <c r="AT42" s="686"/>
      <c r="AU42" s="686"/>
      <c r="AV42" s="686"/>
      <c r="AW42" s="686"/>
      <c r="AX42" s="686"/>
      <c r="AY42" s="686"/>
      <c r="AZ42" s="686"/>
      <c r="BA42" s="686"/>
      <c r="BB42" s="686"/>
      <c r="BC42" s="686"/>
      <c r="BD42" s="686"/>
      <c r="BE42" s="686"/>
      <c r="BF42" s="686"/>
      <c r="BG42" s="686"/>
      <c r="BH42" s="686"/>
      <c r="BI42" s="686"/>
      <c r="BJ42" s="686"/>
      <c r="BK42" s="686"/>
      <c r="BL42" s="686"/>
      <c r="BM42" s="686"/>
      <c r="BN42" s="686"/>
      <c r="BO42" s="686"/>
      <c r="BP42" s="686"/>
      <c r="BQ42" s="686"/>
      <c r="BR42" s="686"/>
      <c r="BS42" s="686"/>
      <c r="BT42" s="686"/>
      <c r="BU42" s="686"/>
      <c r="BV42" s="686"/>
      <c r="BW42" s="686"/>
      <c r="BX42" s="686"/>
      <c r="BY42" s="686"/>
      <c r="BZ42" s="686"/>
      <c r="CA42" s="686"/>
      <c r="CB42" s="686"/>
      <c r="CC42" s="686"/>
      <c r="CD42" s="686"/>
      <c r="CE42" s="686"/>
      <c r="CF42" s="686"/>
      <c r="CG42" s="686"/>
      <c r="CH42" s="686"/>
      <c r="CI42" s="686"/>
      <c r="CJ42" s="686"/>
      <c r="CK42" s="686"/>
      <c r="CL42" s="686"/>
      <c r="CM42" s="686"/>
      <c r="CN42" s="686"/>
      <c r="CO42" s="686"/>
      <c r="CP42" s="686"/>
      <c r="CQ42" s="686"/>
      <c r="CR42" s="686"/>
      <c r="CS42" s="686"/>
      <c r="CT42" s="686"/>
      <c r="CU42" s="686"/>
      <c r="CV42" s="686"/>
      <c r="CW42" s="686"/>
      <c r="CX42" s="686"/>
      <c r="CY42" s="686"/>
      <c r="CZ42" s="686"/>
      <c r="DA42" s="686"/>
      <c r="DB42" s="686"/>
      <c r="DC42" s="686"/>
      <c r="DD42" s="686"/>
      <c r="DE42" s="686"/>
      <c r="DF42" s="686"/>
      <c r="DG42" s="686"/>
      <c r="DH42" s="686"/>
      <c r="DI42" s="686"/>
      <c r="DJ42" s="686"/>
      <c r="DK42" s="686"/>
      <c r="DL42" s="686"/>
      <c r="DM42" s="686"/>
      <c r="DN42" s="686"/>
      <c r="DO42" s="686"/>
      <c r="DP42" s="686"/>
      <c r="DQ42" s="686"/>
      <c r="DR42" s="686"/>
      <c r="DS42" s="686"/>
      <c r="DT42" s="686"/>
      <c r="DU42" s="686"/>
      <c r="DV42" s="686"/>
      <c r="DW42" s="686"/>
      <c r="DX42" s="686"/>
      <c r="DY42" s="686"/>
      <c r="DZ42" s="686"/>
      <c r="EA42" s="686"/>
      <c r="EB42" s="686"/>
      <c r="EC42" s="686"/>
      <c r="ED42" s="686"/>
      <c r="EE42" s="686"/>
      <c r="EF42" s="686"/>
      <c r="EG42" s="686"/>
      <c r="EH42" s="686"/>
      <c r="EI42" s="686"/>
      <c r="EJ42" s="686"/>
      <c r="EK42" s="686"/>
      <c r="EL42" s="686"/>
      <c r="EM42" s="686"/>
      <c r="EN42" s="686"/>
      <c r="EO42" s="686"/>
      <c r="EP42" s="686"/>
      <c r="EQ42" s="686"/>
      <c r="ER42" s="686"/>
      <c r="ES42" s="686"/>
      <c r="ET42" s="686"/>
      <c r="EU42" s="686"/>
      <c r="EV42" s="686"/>
      <c r="EW42" s="686"/>
      <c r="EX42" s="686"/>
      <c r="EY42" s="686"/>
      <c r="EZ42" s="686"/>
      <c r="FA42" s="686"/>
      <c r="FB42" s="686"/>
      <c r="FC42" s="686"/>
      <c r="FD42" s="686"/>
      <c r="FE42" s="686"/>
      <c r="FF42" s="686"/>
      <c r="FG42" s="686"/>
      <c r="FH42" s="686"/>
      <c r="FI42" s="686"/>
      <c r="FJ42" s="686"/>
      <c r="FK42" s="686"/>
      <c r="FL42" s="113"/>
    </row>
    <row r="43" spans="1:168" ht="54" customHeight="1">
      <c r="A43" s="390"/>
      <c r="B43" s="86"/>
      <c r="C43" s="86"/>
      <c r="D43" s="86"/>
      <c r="E43" s="86"/>
      <c r="F43" s="83"/>
      <c r="G43" s="65"/>
      <c r="H43" s="396"/>
      <c r="I43" s="25"/>
      <c r="J43" s="23"/>
      <c r="N43" s="686"/>
      <c r="O43" s="686"/>
      <c r="P43" s="686"/>
      <c r="Q43" s="686"/>
      <c r="R43" s="686"/>
      <c r="S43" s="686"/>
      <c r="T43" s="686"/>
      <c r="U43" s="686"/>
      <c r="V43" s="686"/>
      <c r="W43" s="686"/>
      <c r="X43" s="686"/>
      <c r="Y43" s="686"/>
      <c r="Z43" s="686"/>
      <c r="AA43" s="686"/>
      <c r="AB43" s="686"/>
      <c r="AC43" s="686"/>
      <c r="AD43" s="686"/>
      <c r="AE43" s="686"/>
      <c r="AF43" s="686"/>
      <c r="AG43" s="686"/>
      <c r="AH43" s="686"/>
      <c r="AI43" s="686"/>
      <c r="AJ43" s="686"/>
      <c r="AK43" s="686"/>
      <c r="AL43" s="686"/>
      <c r="AM43" s="686"/>
      <c r="AN43" s="686"/>
      <c r="AO43" s="686"/>
      <c r="AP43" s="686"/>
      <c r="AQ43" s="686"/>
      <c r="AR43" s="686"/>
      <c r="AS43" s="686"/>
      <c r="AT43" s="686"/>
      <c r="AU43" s="686"/>
      <c r="AV43" s="686"/>
      <c r="AW43" s="686"/>
      <c r="AX43" s="686"/>
      <c r="AY43" s="686"/>
      <c r="AZ43" s="686"/>
      <c r="BA43" s="686"/>
      <c r="BB43" s="686"/>
      <c r="BC43" s="686"/>
      <c r="BD43" s="686"/>
      <c r="BE43" s="686"/>
      <c r="BF43" s="686"/>
      <c r="BG43" s="686"/>
      <c r="BH43" s="686"/>
      <c r="BI43" s="686"/>
      <c r="BJ43" s="686"/>
      <c r="BK43" s="686"/>
      <c r="BL43" s="686"/>
      <c r="BM43" s="686"/>
      <c r="BN43" s="686"/>
      <c r="BO43" s="686"/>
      <c r="BP43" s="686"/>
      <c r="BQ43" s="686"/>
      <c r="BR43" s="686"/>
      <c r="BS43" s="686"/>
      <c r="BT43" s="686"/>
      <c r="BU43" s="686"/>
      <c r="BV43" s="686"/>
      <c r="BW43" s="686"/>
      <c r="BX43" s="686"/>
      <c r="BY43" s="686"/>
      <c r="BZ43" s="686"/>
      <c r="CA43" s="686"/>
      <c r="CB43" s="686"/>
      <c r="CC43" s="686"/>
      <c r="CD43" s="686"/>
      <c r="CE43" s="686"/>
      <c r="CF43" s="686"/>
      <c r="CG43" s="686"/>
      <c r="CH43" s="686"/>
      <c r="CI43" s="686"/>
      <c r="CJ43" s="686"/>
      <c r="CK43" s="686"/>
      <c r="CL43" s="686"/>
      <c r="CM43" s="686"/>
      <c r="CN43" s="686"/>
      <c r="CO43" s="686"/>
      <c r="CP43" s="686"/>
      <c r="CQ43" s="686"/>
      <c r="CR43" s="686"/>
      <c r="CS43" s="686"/>
      <c r="CT43" s="686"/>
      <c r="CU43" s="686"/>
      <c r="CV43" s="686"/>
      <c r="CW43" s="686"/>
      <c r="CX43" s="686"/>
      <c r="CY43" s="686"/>
      <c r="CZ43" s="686"/>
      <c r="DA43" s="686"/>
      <c r="DB43" s="686"/>
      <c r="DC43" s="686"/>
      <c r="DD43" s="686"/>
      <c r="DE43" s="686"/>
      <c r="DF43" s="686"/>
      <c r="DG43" s="686"/>
      <c r="DH43" s="686"/>
      <c r="DI43" s="686"/>
      <c r="DJ43" s="686"/>
      <c r="DK43" s="686"/>
      <c r="DL43" s="686"/>
      <c r="DM43" s="686"/>
      <c r="DN43" s="686"/>
      <c r="DO43" s="686"/>
      <c r="DP43" s="686"/>
      <c r="DQ43" s="686"/>
      <c r="DR43" s="686"/>
      <c r="DS43" s="686"/>
      <c r="DT43" s="686"/>
      <c r="DU43" s="686"/>
      <c r="DV43" s="686"/>
      <c r="DW43" s="686"/>
      <c r="DX43" s="686"/>
      <c r="DY43" s="686"/>
      <c r="DZ43" s="686"/>
      <c r="EA43" s="686"/>
      <c r="EB43" s="686"/>
      <c r="EC43" s="686"/>
      <c r="ED43" s="686"/>
      <c r="EE43" s="686"/>
      <c r="EF43" s="686"/>
      <c r="EG43" s="686"/>
      <c r="EH43" s="686"/>
      <c r="EI43" s="686"/>
      <c r="EJ43" s="686"/>
      <c r="EK43" s="686"/>
      <c r="EL43" s="686"/>
      <c r="EM43" s="686"/>
      <c r="EN43" s="686"/>
      <c r="EO43" s="686"/>
      <c r="EP43" s="686"/>
      <c r="EQ43" s="686"/>
      <c r="ER43" s="686"/>
      <c r="ES43" s="686"/>
      <c r="ET43" s="686"/>
      <c r="EU43" s="686"/>
      <c r="EV43" s="686"/>
      <c r="EW43" s="686"/>
      <c r="EX43" s="686"/>
      <c r="EY43" s="686"/>
      <c r="EZ43" s="686"/>
      <c r="FA43" s="686"/>
      <c r="FB43" s="686"/>
      <c r="FC43" s="686"/>
      <c r="FD43" s="686"/>
      <c r="FE43" s="686"/>
      <c r="FF43" s="686"/>
      <c r="FG43" s="686"/>
      <c r="FH43" s="686"/>
      <c r="FI43" s="686"/>
      <c r="FJ43" s="686"/>
      <c r="FK43" s="686"/>
      <c r="FL43" s="113"/>
    </row>
    <row r="44" spans="1:168" ht="14.65" customHeight="1">
      <c r="A44" s="390"/>
      <c r="B44" s="86"/>
      <c r="C44" s="86"/>
      <c r="D44" s="86"/>
      <c r="E44" s="86"/>
      <c r="F44" s="83"/>
      <c r="G44" s="65"/>
      <c r="H44" s="396"/>
      <c r="I44" s="25"/>
      <c r="J44" s="23"/>
      <c r="N44" s="686"/>
      <c r="O44" s="686"/>
      <c r="P44" s="686"/>
      <c r="Q44" s="686"/>
      <c r="R44" s="686"/>
      <c r="S44" s="686"/>
      <c r="T44" s="686"/>
      <c r="U44" s="686"/>
      <c r="V44" s="686"/>
      <c r="W44" s="686"/>
      <c r="X44" s="686"/>
      <c r="Y44" s="686"/>
      <c r="Z44" s="686"/>
      <c r="AA44" s="686"/>
      <c r="AB44" s="686"/>
      <c r="AC44" s="686"/>
      <c r="AD44" s="686"/>
      <c r="AE44" s="686"/>
      <c r="AF44" s="686"/>
      <c r="AG44" s="686"/>
      <c r="AH44" s="686"/>
      <c r="AI44" s="686"/>
      <c r="AJ44" s="686"/>
      <c r="AK44" s="686"/>
      <c r="AL44" s="686"/>
      <c r="AM44" s="686"/>
      <c r="AN44" s="686"/>
      <c r="AO44" s="686"/>
      <c r="AP44" s="686"/>
      <c r="AQ44" s="686"/>
      <c r="AR44" s="686"/>
      <c r="AS44" s="686"/>
      <c r="AT44" s="686"/>
      <c r="AU44" s="686"/>
      <c r="AV44" s="686"/>
      <c r="AW44" s="686"/>
      <c r="AX44" s="686"/>
      <c r="AY44" s="686"/>
      <c r="AZ44" s="686"/>
      <c r="BA44" s="686"/>
      <c r="BB44" s="686"/>
      <c r="BC44" s="686"/>
      <c r="BD44" s="686"/>
      <c r="BE44" s="686"/>
      <c r="BF44" s="686"/>
      <c r="BG44" s="686"/>
      <c r="BH44" s="686"/>
      <c r="BI44" s="686"/>
      <c r="BJ44" s="686"/>
      <c r="BK44" s="686"/>
      <c r="BL44" s="686"/>
      <c r="BM44" s="686"/>
      <c r="BN44" s="686"/>
      <c r="BO44" s="686"/>
      <c r="BP44" s="686"/>
      <c r="BQ44" s="686"/>
      <c r="BR44" s="686"/>
      <c r="BS44" s="686"/>
      <c r="BT44" s="686"/>
      <c r="BU44" s="686"/>
      <c r="BV44" s="686"/>
      <c r="BW44" s="686"/>
      <c r="BX44" s="686"/>
      <c r="BY44" s="686"/>
      <c r="BZ44" s="686"/>
      <c r="CA44" s="686"/>
      <c r="CB44" s="686"/>
      <c r="CC44" s="686"/>
      <c r="CD44" s="686"/>
      <c r="CE44" s="686"/>
      <c r="CF44" s="686"/>
      <c r="CG44" s="686"/>
      <c r="CH44" s="686"/>
      <c r="CI44" s="686"/>
      <c r="CJ44" s="686"/>
      <c r="CK44" s="686"/>
      <c r="CL44" s="686"/>
      <c r="CM44" s="686"/>
      <c r="CN44" s="686"/>
      <c r="CO44" s="686"/>
      <c r="CP44" s="686"/>
      <c r="CQ44" s="686"/>
      <c r="CR44" s="686"/>
      <c r="CS44" s="686"/>
      <c r="CT44" s="686"/>
      <c r="CU44" s="686"/>
      <c r="CV44" s="686"/>
      <c r="CW44" s="686"/>
      <c r="CX44" s="686"/>
      <c r="CY44" s="686"/>
      <c r="CZ44" s="686"/>
      <c r="DA44" s="686"/>
      <c r="DB44" s="686"/>
      <c r="DC44" s="686"/>
      <c r="DD44" s="686"/>
      <c r="DE44" s="686"/>
      <c r="DF44" s="686"/>
      <c r="DG44" s="686"/>
      <c r="DH44" s="686"/>
      <c r="DI44" s="686"/>
      <c r="DJ44" s="686"/>
      <c r="DK44" s="686"/>
      <c r="DL44" s="686"/>
      <c r="DM44" s="686"/>
      <c r="DN44" s="686"/>
      <c r="DO44" s="686"/>
      <c r="DP44" s="686"/>
      <c r="DQ44" s="686"/>
      <c r="DR44" s="686"/>
      <c r="DS44" s="686"/>
      <c r="DT44" s="686"/>
      <c r="DU44" s="686"/>
      <c r="DV44" s="686"/>
      <c r="DW44" s="686"/>
      <c r="DX44" s="686"/>
      <c r="DY44" s="686"/>
      <c r="DZ44" s="686"/>
      <c r="EA44" s="686"/>
      <c r="EB44" s="686"/>
      <c r="EC44" s="686"/>
      <c r="ED44" s="686"/>
      <c r="EE44" s="686"/>
      <c r="EF44" s="686"/>
      <c r="EG44" s="686"/>
      <c r="EH44" s="686"/>
      <c r="EI44" s="686"/>
      <c r="EJ44" s="686"/>
      <c r="EK44" s="686"/>
      <c r="EL44" s="686"/>
      <c r="EM44" s="686"/>
      <c r="EN44" s="686"/>
      <c r="EO44" s="686"/>
      <c r="EP44" s="686"/>
      <c r="EQ44" s="686"/>
      <c r="ER44" s="686"/>
      <c r="ES44" s="686"/>
      <c r="ET44" s="686"/>
      <c r="EU44" s="686"/>
      <c r="EV44" s="686"/>
      <c r="EW44" s="686"/>
      <c r="EX44" s="686"/>
      <c r="EY44" s="686"/>
      <c r="EZ44" s="686"/>
      <c r="FA44" s="686"/>
      <c r="FB44" s="686"/>
      <c r="FC44" s="686"/>
      <c r="FD44" s="686"/>
      <c r="FE44" s="686"/>
      <c r="FF44" s="686"/>
      <c r="FG44" s="686"/>
      <c r="FH44" s="686"/>
      <c r="FI44" s="686"/>
      <c r="FJ44" s="686"/>
      <c r="FK44" s="686"/>
      <c r="FL44" s="113"/>
    </row>
    <row r="45" spans="1:168" ht="14.65" customHeight="1">
      <c r="A45" s="390"/>
      <c r="B45" s="86"/>
      <c r="C45" s="86"/>
      <c r="D45" s="86"/>
      <c r="E45" s="86"/>
      <c r="F45" s="83"/>
      <c r="G45" s="65"/>
      <c r="H45" s="396"/>
      <c r="I45" s="25"/>
      <c r="J45" s="23"/>
      <c r="N45" s="686"/>
      <c r="O45" s="686"/>
      <c r="P45" s="686"/>
      <c r="Q45" s="686"/>
      <c r="R45" s="686"/>
      <c r="S45" s="686"/>
      <c r="T45" s="686"/>
      <c r="U45" s="686"/>
      <c r="V45" s="686"/>
      <c r="W45" s="686"/>
      <c r="X45" s="686"/>
      <c r="Y45" s="686"/>
      <c r="Z45" s="686"/>
      <c r="AA45" s="686"/>
      <c r="AB45" s="686"/>
      <c r="AC45" s="686"/>
      <c r="AD45" s="686"/>
      <c r="AE45" s="686"/>
      <c r="AF45" s="686"/>
      <c r="AG45" s="686"/>
      <c r="AH45" s="686"/>
      <c r="AI45" s="686"/>
      <c r="AJ45" s="686"/>
      <c r="AK45" s="686"/>
      <c r="AL45" s="686"/>
      <c r="AM45" s="686"/>
      <c r="AN45" s="686"/>
      <c r="AO45" s="686"/>
      <c r="AP45" s="686"/>
      <c r="AQ45" s="686"/>
      <c r="AR45" s="686"/>
      <c r="AS45" s="686"/>
      <c r="AT45" s="686"/>
      <c r="AU45" s="686"/>
      <c r="AV45" s="686"/>
      <c r="AW45" s="686"/>
      <c r="AX45" s="686"/>
      <c r="AY45" s="686"/>
      <c r="AZ45" s="686"/>
      <c r="BA45" s="686"/>
      <c r="BB45" s="686"/>
      <c r="BC45" s="686"/>
      <c r="BD45" s="686"/>
      <c r="BE45" s="686"/>
      <c r="BF45" s="686"/>
      <c r="BG45" s="686"/>
      <c r="BH45" s="686"/>
      <c r="BI45" s="686"/>
      <c r="BJ45" s="686"/>
      <c r="BK45" s="686"/>
      <c r="BL45" s="686"/>
      <c r="BM45" s="686"/>
      <c r="BN45" s="686"/>
      <c r="BO45" s="686"/>
      <c r="BP45" s="686"/>
      <c r="BQ45" s="686"/>
      <c r="BR45" s="686"/>
      <c r="BS45" s="686"/>
      <c r="BT45" s="686"/>
      <c r="BU45" s="686"/>
      <c r="BV45" s="686"/>
      <c r="BW45" s="686"/>
      <c r="BX45" s="686"/>
      <c r="BY45" s="686"/>
      <c r="BZ45" s="686"/>
      <c r="CA45" s="686"/>
      <c r="CB45" s="686"/>
      <c r="CC45" s="686"/>
      <c r="CD45" s="686"/>
      <c r="CE45" s="686"/>
      <c r="CF45" s="686"/>
      <c r="CG45" s="686"/>
      <c r="CH45" s="686"/>
      <c r="CI45" s="686"/>
      <c r="CJ45" s="686"/>
      <c r="CK45" s="686"/>
      <c r="CL45" s="686"/>
      <c r="CM45" s="686"/>
      <c r="CN45" s="686"/>
      <c r="CO45" s="686"/>
      <c r="CP45" s="686"/>
      <c r="CQ45" s="686"/>
      <c r="CR45" s="686"/>
      <c r="CS45" s="686"/>
      <c r="CT45" s="686"/>
      <c r="CU45" s="686"/>
      <c r="CV45" s="686"/>
      <c r="CW45" s="686"/>
      <c r="CX45" s="686"/>
      <c r="CY45" s="686"/>
      <c r="CZ45" s="686"/>
      <c r="DA45" s="686"/>
      <c r="DB45" s="686"/>
      <c r="DC45" s="686"/>
      <c r="DD45" s="686"/>
      <c r="DE45" s="686"/>
      <c r="DF45" s="686"/>
      <c r="DG45" s="686"/>
      <c r="DH45" s="686"/>
      <c r="DI45" s="686"/>
      <c r="DJ45" s="686"/>
      <c r="DK45" s="686"/>
      <c r="DL45" s="686"/>
      <c r="DM45" s="686"/>
      <c r="DN45" s="686"/>
      <c r="DO45" s="686"/>
      <c r="DP45" s="686"/>
      <c r="DQ45" s="686"/>
      <c r="DR45" s="686"/>
      <c r="DS45" s="686"/>
      <c r="DT45" s="686"/>
      <c r="DU45" s="686"/>
      <c r="DV45" s="686"/>
      <c r="DW45" s="686"/>
      <c r="DX45" s="686"/>
      <c r="DY45" s="686"/>
      <c r="DZ45" s="686"/>
      <c r="EA45" s="686"/>
      <c r="EB45" s="686"/>
      <c r="EC45" s="686"/>
      <c r="ED45" s="686"/>
      <c r="EE45" s="686"/>
      <c r="EF45" s="686"/>
      <c r="EG45" s="686"/>
      <c r="EH45" s="686"/>
      <c r="EI45" s="686"/>
      <c r="EJ45" s="686"/>
      <c r="EK45" s="686"/>
      <c r="EL45" s="686"/>
      <c r="EM45" s="686"/>
      <c r="EN45" s="686"/>
      <c r="EO45" s="686"/>
      <c r="EP45" s="686"/>
      <c r="EQ45" s="686"/>
      <c r="ER45" s="686"/>
      <c r="ES45" s="686"/>
      <c r="ET45" s="686"/>
      <c r="EU45" s="686"/>
      <c r="EV45" s="686"/>
      <c r="EW45" s="686"/>
      <c r="EX45" s="686"/>
      <c r="EY45" s="686"/>
      <c r="EZ45" s="686"/>
      <c r="FA45" s="686"/>
      <c r="FB45" s="686"/>
      <c r="FC45" s="686"/>
      <c r="FD45" s="686"/>
      <c r="FE45" s="686"/>
      <c r="FF45" s="686"/>
      <c r="FG45" s="686"/>
      <c r="FH45" s="686"/>
      <c r="FI45" s="686"/>
      <c r="FJ45" s="686"/>
      <c r="FK45" s="686"/>
      <c r="FL45" s="113"/>
    </row>
    <row r="46" spans="1:168" ht="14.65" customHeight="1">
      <c r="A46" s="390"/>
      <c r="B46" s="86"/>
      <c r="C46" s="86"/>
      <c r="D46" s="86"/>
      <c r="E46" s="86"/>
      <c r="F46" s="83"/>
      <c r="G46" s="65"/>
      <c r="H46" s="396"/>
      <c r="I46" s="25"/>
      <c r="J46" s="23"/>
      <c r="N46" s="686"/>
      <c r="O46" s="686"/>
      <c r="P46" s="686"/>
      <c r="Q46" s="686"/>
      <c r="R46" s="686"/>
      <c r="S46" s="686"/>
      <c r="T46" s="686"/>
      <c r="U46" s="686"/>
      <c r="V46" s="686"/>
      <c r="W46" s="686"/>
      <c r="X46" s="686"/>
      <c r="Y46" s="686"/>
      <c r="Z46" s="686"/>
      <c r="AA46" s="686"/>
      <c r="AB46" s="686"/>
      <c r="AC46" s="686"/>
      <c r="AD46" s="686"/>
      <c r="AE46" s="686"/>
      <c r="AF46" s="686"/>
      <c r="AG46" s="686"/>
      <c r="AH46" s="686"/>
      <c r="AI46" s="686"/>
      <c r="AJ46" s="686"/>
      <c r="AK46" s="686"/>
      <c r="AL46" s="686"/>
      <c r="AM46" s="686"/>
      <c r="AN46" s="686"/>
      <c r="AO46" s="686"/>
      <c r="AP46" s="686"/>
      <c r="AQ46" s="686"/>
      <c r="AR46" s="686"/>
      <c r="AS46" s="686"/>
      <c r="AT46" s="686"/>
      <c r="AU46" s="686"/>
      <c r="AV46" s="686"/>
      <c r="AW46" s="686"/>
      <c r="AX46" s="686"/>
      <c r="AY46" s="686"/>
      <c r="AZ46" s="686"/>
      <c r="BA46" s="686"/>
      <c r="BB46" s="686"/>
      <c r="BC46" s="686"/>
      <c r="BD46" s="686"/>
      <c r="BE46" s="686"/>
      <c r="BF46" s="686"/>
      <c r="BG46" s="686"/>
      <c r="BH46" s="686"/>
      <c r="BI46" s="686"/>
      <c r="BJ46" s="686"/>
      <c r="BK46" s="686"/>
      <c r="BL46" s="686"/>
      <c r="BM46" s="686"/>
      <c r="BN46" s="686"/>
      <c r="BO46" s="686"/>
      <c r="BP46" s="686"/>
      <c r="BQ46" s="686"/>
      <c r="BR46" s="686"/>
      <c r="BS46" s="686"/>
      <c r="BT46" s="686"/>
      <c r="BU46" s="686"/>
      <c r="BV46" s="686"/>
      <c r="BW46" s="686"/>
      <c r="BX46" s="686"/>
      <c r="BY46" s="686"/>
      <c r="BZ46" s="686"/>
      <c r="CA46" s="686"/>
      <c r="CB46" s="686"/>
      <c r="CC46" s="686"/>
      <c r="CD46" s="686"/>
      <c r="CE46" s="686"/>
      <c r="CF46" s="686"/>
      <c r="CG46" s="686"/>
      <c r="CH46" s="686"/>
      <c r="CI46" s="686"/>
      <c r="CJ46" s="686"/>
      <c r="CK46" s="686"/>
      <c r="CL46" s="686"/>
      <c r="CM46" s="686"/>
      <c r="CN46" s="686"/>
      <c r="CO46" s="686"/>
      <c r="CP46" s="686"/>
      <c r="CQ46" s="686"/>
      <c r="CR46" s="686"/>
      <c r="CS46" s="686"/>
      <c r="CT46" s="686"/>
      <c r="CU46" s="686"/>
      <c r="CV46" s="686"/>
      <c r="CW46" s="686"/>
      <c r="CX46" s="686"/>
      <c r="CY46" s="686"/>
      <c r="CZ46" s="686"/>
      <c r="DA46" s="686"/>
      <c r="DB46" s="686"/>
      <c r="DC46" s="686"/>
      <c r="DD46" s="686"/>
      <c r="DE46" s="686"/>
      <c r="DF46" s="686"/>
      <c r="DG46" s="686"/>
      <c r="DH46" s="686"/>
      <c r="DI46" s="686"/>
      <c r="DJ46" s="686"/>
      <c r="DK46" s="686"/>
      <c r="DL46" s="686"/>
      <c r="DM46" s="686"/>
      <c r="DN46" s="686"/>
      <c r="DO46" s="686"/>
      <c r="DP46" s="686"/>
      <c r="DQ46" s="686"/>
      <c r="DR46" s="686"/>
      <c r="DS46" s="686"/>
      <c r="DT46" s="686"/>
      <c r="DU46" s="686"/>
      <c r="DV46" s="686"/>
      <c r="DW46" s="686"/>
      <c r="DX46" s="686"/>
      <c r="DY46" s="686"/>
      <c r="DZ46" s="686"/>
      <c r="EA46" s="686"/>
      <c r="EB46" s="686"/>
      <c r="EC46" s="686"/>
      <c r="ED46" s="686"/>
      <c r="EE46" s="686"/>
      <c r="EF46" s="686"/>
      <c r="EG46" s="686"/>
      <c r="EH46" s="686"/>
      <c r="EI46" s="686"/>
      <c r="EJ46" s="686"/>
      <c r="EK46" s="686"/>
      <c r="EL46" s="686"/>
      <c r="EM46" s="686"/>
      <c r="EN46" s="686"/>
      <c r="EO46" s="686"/>
      <c r="EP46" s="686"/>
      <c r="EQ46" s="686"/>
      <c r="ER46" s="686"/>
      <c r="ES46" s="686"/>
      <c r="ET46" s="686"/>
      <c r="EU46" s="686"/>
      <c r="EV46" s="686"/>
      <c r="EW46" s="686"/>
      <c r="EX46" s="686"/>
      <c r="EY46" s="686"/>
      <c r="EZ46" s="686"/>
      <c r="FA46" s="686"/>
      <c r="FB46" s="686"/>
      <c r="FC46" s="686"/>
      <c r="FD46" s="686"/>
      <c r="FE46" s="686"/>
      <c r="FF46" s="686"/>
      <c r="FG46" s="686"/>
      <c r="FH46" s="686"/>
      <c r="FI46" s="686"/>
      <c r="FJ46" s="686"/>
      <c r="FK46" s="686"/>
      <c r="FL46" s="113"/>
    </row>
    <row r="47" spans="1:168" ht="14.65" customHeight="1">
      <c r="A47" s="390"/>
      <c r="B47" s="86"/>
      <c r="C47" s="86"/>
      <c r="D47" s="86"/>
      <c r="E47" s="86"/>
      <c r="F47" s="83"/>
      <c r="G47" s="65"/>
      <c r="H47" s="396"/>
      <c r="I47" s="25"/>
      <c r="J47" s="23"/>
      <c r="N47" s="686"/>
      <c r="O47" s="686"/>
      <c r="P47" s="686"/>
      <c r="Q47" s="686"/>
      <c r="R47" s="686"/>
      <c r="S47" s="686"/>
      <c r="T47" s="686"/>
      <c r="U47" s="686"/>
      <c r="V47" s="686"/>
      <c r="W47" s="686"/>
      <c r="X47" s="686"/>
      <c r="Y47" s="686"/>
      <c r="Z47" s="686"/>
      <c r="AA47" s="686"/>
      <c r="AB47" s="686"/>
      <c r="AC47" s="686"/>
      <c r="AD47" s="686"/>
      <c r="AE47" s="686"/>
      <c r="AF47" s="686"/>
      <c r="AG47" s="686"/>
      <c r="AH47" s="686"/>
      <c r="AI47" s="686"/>
      <c r="AJ47" s="686"/>
      <c r="AK47" s="686"/>
      <c r="AL47" s="686"/>
      <c r="AM47" s="686"/>
      <c r="AN47" s="686"/>
      <c r="AO47" s="686"/>
      <c r="AP47" s="686"/>
      <c r="AQ47" s="686"/>
      <c r="AR47" s="686"/>
      <c r="AS47" s="686"/>
      <c r="AT47" s="686"/>
      <c r="AU47" s="686"/>
      <c r="AV47" s="686"/>
      <c r="AW47" s="686"/>
      <c r="AX47" s="686"/>
      <c r="AY47" s="686"/>
      <c r="AZ47" s="686"/>
      <c r="BA47" s="686"/>
      <c r="BB47" s="686"/>
      <c r="BC47" s="686"/>
      <c r="BD47" s="686"/>
      <c r="BE47" s="686"/>
      <c r="BF47" s="686"/>
      <c r="BG47" s="686"/>
      <c r="BH47" s="686"/>
      <c r="BI47" s="686"/>
      <c r="BJ47" s="686"/>
      <c r="BK47" s="686"/>
      <c r="BL47" s="686"/>
      <c r="BM47" s="686"/>
      <c r="BN47" s="686"/>
      <c r="BO47" s="686"/>
      <c r="BP47" s="686"/>
      <c r="BQ47" s="686"/>
      <c r="BR47" s="686"/>
      <c r="BS47" s="686"/>
      <c r="BT47" s="686"/>
      <c r="BU47" s="686"/>
      <c r="BV47" s="686"/>
      <c r="BW47" s="686"/>
      <c r="BX47" s="686"/>
      <c r="BY47" s="686"/>
      <c r="BZ47" s="686"/>
      <c r="CA47" s="686"/>
      <c r="CB47" s="686"/>
      <c r="CC47" s="686"/>
      <c r="CD47" s="686"/>
      <c r="CE47" s="686"/>
      <c r="CF47" s="686"/>
      <c r="CG47" s="686"/>
      <c r="CH47" s="686"/>
      <c r="CI47" s="686"/>
      <c r="CJ47" s="686"/>
      <c r="CK47" s="686"/>
      <c r="CL47" s="686"/>
      <c r="CM47" s="686"/>
      <c r="CN47" s="686"/>
      <c r="CO47" s="686"/>
      <c r="CP47" s="686"/>
      <c r="CQ47" s="686"/>
      <c r="CR47" s="686"/>
      <c r="CS47" s="686"/>
      <c r="CT47" s="686"/>
      <c r="CU47" s="686"/>
      <c r="CV47" s="686"/>
      <c r="CW47" s="686"/>
      <c r="CX47" s="686"/>
      <c r="CY47" s="686"/>
      <c r="CZ47" s="686"/>
      <c r="DA47" s="686"/>
      <c r="DB47" s="686"/>
      <c r="DC47" s="686"/>
      <c r="DD47" s="686"/>
      <c r="DE47" s="686"/>
      <c r="DF47" s="686"/>
      <c r="DG47" s="686"/>
      <c r="DH47" s="686"/>
      <c r="DI47" s="686"/>
      <c r="DJ47" s="686"/>
      <c r="DK47" s="686"/>
      <c r="DL47" s="686"/>
      <c r="DM47" s="686"/>
      <c r="DN47" s="686"/>
      <c r="DO47" s="686"/>
      <c r="DP47" s="686"/>
      <c r="DQ47" s="686"/>
      <c r="DR47" s="686"/>
      <c r="DS47" s="686"/>
      <c r="DT47" s="686"/>
      <c r="DU47" s="686"/>
      <c r="DV47" s="686"/>
      <c r="DW47" s="686"/>
      <c r="DX47" s="686"/>
      <c r="DY47" s="686"/>
      <c r="DZ47" s="686"/>
      <c r="EA47" s="686"/>
      <c r="EB47" s="686"/>
      <c r="EC47" s="686"/>
      <c r="ED47" s="686"/>
      <c r="EE47" s="686"/>
      <c r="EF47" s="686"/>
      <c r="EG47" s="686"/>
      <c r="EH47" s="686"/>
      <c r="EI47" s="686"/>
      <c r="EJ47" s="686"/>
      <c r="EK47" s="686"/>
      <c r="EL47" s="686"/>
      <c r="EM47" s="686"/>
      <c r="EN47" s="686"/>
      <c r="EO47" s="686"/>
      <c r="EP47" s="686"/>
      <c r="EQ47" s="686"/>
      <c r="ER47" s="686"/>
      <c r="ES47" s="686"/>
      <c r="ET47" s="686"/>
      <c r="EU47" s="686"/>
      <c r="EV47" s="686"/>
      <c r="EW47" s="686"/>
      <c r="EX47" s="686"/>
      <c r="EY47" s="686"/>
      <c r="EZ47" s="686"/>
      <c r="FA47" s="686"/>
      <c r="FB47" s="686"/>
      <c r="FC47" s="686"/>
      <c r="FD47" s="686"/>
      <c r="FE47" s="686"/>
      <c r="FF47" s="686"/>
      <c r="FG47" s="686"/>
      <c r="FH47" s="686"/>
      <c r="FI47" s="686"/>
      <c r="FJ47" s="686"/>
      <c r="FK47" s="686"/>
      <c r="FL47" s="113"/>
    </row>
    <row r="48" spans="1:168" ht="14.65" customHeight="1">
      <c r="A48" s="390"/>
      <c r="B48" s="86"/>
      <c r="C48" s="86"/>
      <c r="D48" s="86"/>
      <c r="E48" s="86"/>
      <c r="F48" s="83"/>
      <c r="G48" s="65"/>
      <c r="H48" s="396"/>
      <c r="I48" s="25"/>
      <c r="J48" s="23"/>
      <c r="N48" s="686"/>
      <c r="O48" s="686"/>
      <c r="P48" s="686"/>
      <c r="Q48" s="686"/>
      <c r="R48" s="686"/>
      <c r="S48" s="686"/>
      <c r="T48" s="686"/>
      <c r="U48" s="686"/>
      <c r="V48" s="686"/>
      <c r="W48" s="686"/>
      <c r="X48" s="686"/>
      <c r="Y48" s="686"/>
      <c r="Z48" s="686"/>
      <c r="AA48" s="686"/>
      <c r="AB48" s="686"/>
      <c r="AC48" s="686"/>
      <c r="AD48" s="686"/>
      <c r="AE48" s="686"/>
      <c r="AF48" s="686"/>
      <c r="AG48" s="686"/>
      <c r="AH48" s="686"/>
      <c r="AI48" s="686"/>
      <c r="AJ48" s="686"/>
      <c r="AK48" s="686"/>
      <c r="AL48" s="686"/>
      <c r="AM48" s="686"/>
      <c r="AN48" s="686"/>
      <c r="AO48" s="686"/>
      <c r="AP48" s="686"/>
      <c r="AQ48" s="686"/>
      <c r="AR48" s="686"/>
      <c r="AS48" s="686"/>
      <c r="AT48" s="686"/>
      <c r="AU48" s="686"/>
      <c r="AV48" s="686"/>
      <c r="AW48" s="686"/>
      <c r="AX48" s="686"/>
      <c r="AY48" s="686"/>
      <c r="AZ48" s="686"/>
      <c r="BA48" s="686"/>
      <c r="BB48" s="686"/>
      <c r="BC48" s="686"/>
      <c r="BD48" s="686"/>
      <c r="BE48" s="686"/>
      <c r="BF48" s="686"/>
      <c r="BG48" s="686"/>
      <c r="BH48" s="686"/>
      <c r="BI48" s="686"/>
      <c r="BJ48" s="686"/>
      <c r="BK48" s="686"/>
      <c r="BL48" s="686"/>
      <c r="BM48" s="686"/>
      <c r="BN48" s="686"/>
      <c r="BO48" s="686"/>
      <c r="BP48" s="686"/>
      <c r="BQ48" s="686"/>
      <c r="BR48" s="686"/>
      <c r="BS48" s="686"/>
      <c r="BT48" s="686"/>
      <c r="BU48" s="686"/>
      <c r="BV48" s="686"/>
      <c r="BW48" s="686"/>
      <c r="BX48" s="686"/>
      <c r="BY48" s="686"/>
      <c r="BZ48" s="686"/>
      <c r="CA48" s="686"/>
      <c r="CB48" s="686"/>
      <c r="CC48" s="686"/>
      <c r="CD48" s="686"/>
      <c r="CE48" s="686"/>
      <c r="CF48" s="686"/>
      <c r="CG48" s="686"/>
      <c r="CH48" s="686"/>
      <c r="CI48" s="686"/>
      <c r="CJ48" s="686"/>
      <c r="CK48" s="686"/>
      <c r="CL48" s="686"/>
      <c r="CM48" s="686"/>
      <c r="CN48" s="686"/>
      <c r="CO48" s="686"/>
      <c r="CP48" s="686"/>
      <c r="CQ48" s="686"/>
      <c r="CR48" s="686"/>
      <c r="CS48" s="686"/>
      <c r="CT48" s="686"/>
      <c r="CU48" s="686"/>
      <c r="CV48" s="686"/>
      <c r="CW48" s="686"/>
      <c r="CX48" s="686"/>
      <c r="CY48" s="686"/>
      <c r="CZ48" s="686"/>
      <c r="DA48" s="686"/>
      <c r="DB48" s="686"/>
      <c r="DC48" s="686"/>
      <c r="DD48" s="686"/>
      <c r="DE48" s="686"/>
      <c r="DF48" s="686"/>
      <c r="DG48" s="686"/>
      <c r="DH48" s="686"/>
      <c r="DI48" s="686"/>
      <c r="DJ48" s="686"/>
      <c r="DK48" s="686"/>
      <c r="DL48" s="686"/>
      <c r="DM48" s="686"/>
      <c r="DN48" s="686"/>
      <c r="DO48" s="686"/>
      <c r="DP48" s="686"/>
      <c r="DQ48" s="686"/>
      <c r="DR48" s="686"/>
      <c r="DS48" s="686"/>
      <c r="DT48" s="686"/>
      <c r="DU48" s="686"/>
      <c r="DV48" s="686"/>
      <c r="DW48" s="686"/>
      <c r="DX48" s="686"/>
      <c r="DY48" s="686"/>
      <c r="DZ48" s="686"/>
      <c r="EA48" s="686"/>
      <c r="EB48" s="686"/>
      <c r="EC48" s="686"/>
      <c r="ED48" s="686"/>
      <c r="EE48" s="686"/>
      <c r="EF48" s="686"/>
      <c r="EG48" s="686"/>
      <c r="EH48" s="686"/>
      <c r="EI48" s="686"/>
      <c r="EJ48" s="686"/>
      <c r="EK48" s="686"/>
      <c r="EL48" s="686"/>
      <c r="EM48" s="686"/>
      <c r="EN48" s="686"/>
      <c r="EO48" s="686"/>
      <c r="EP48" s="686"/>
      <c r="EQ48" s="686"/>
      <c r="ER48" s="686"/>
      <c r="ES48" s="686"/>
      <c r="ET48" s="686"/>
      <c r="EU48" s="686"/>
      <c r="EV48" s="686"/>
      <c r="EW48" s="686"/>
      <c r="EX48" s="686"/>
      <c r="EY48" s="686"/>
      <c r="EZ48" s="686"/>
      <c r="FA48" s="686"/>
      <c r="FB48" s="686"/>
      <c r="FC48" s="686"/>
      <c r="FD48" s="686"/>
      <c r="FE48" s="686"/>
      <c r="FF48" s="686"/>
      <c r="FG48" s="686"/>
      <c r="FH48" s="686"/>
      <c r="FI48" s="686"/>
      <c r="FJ48" s="686"/>
      <c r="FK48" s="686"/>
      <c r="FL48" s="113"/>
    </row>
    <row r="49" spans="1:168" ht="14.65" customHeight="1">
      <c r="A49" s="390"/>
      <c r="B49" s="86"/>
      <c r="C49" s="86"/>
      <c r="D49" s="86"/>
      <c r="E49" s="86"/>
      <c r="F49" s="83"/>
      <c r="G49" s="65"/>
      <c r="H49" s="396"/>
      <c r="I49" s="25"/>
      <c r="J49" s="23"/>
      <c r="N49" s="686"/>
      <c r="O49" s="686"/>
      <c r="P49" s="686"/>
      <c r="Q49" s="686"/>
      <c r="R49" s="686"/>
      <c r="S49" s="686"/>
      <c r="T49" s="686"/>
      <c r="U49" s="686"/>
      <c r="V49" s="686"/>
      <c r="W49" s="686"/>
      <c r="X49" s="686"/>
      <c r="Y49" s="686"/>
      <c r="Z49" s="686"/>
      <c r="AA49" s="686"/>
      <c r="AB49" s="686"/>
      <c r="AC49" s="686"/>
      <c r="AD49" s="686"/>
      <c r="AE49" s="686"/>
      <c r="AF49" s="686"/>
      <c r="AG49" s="686"/>
      <c r="AH49" s="686"/>
      <c r="AI49" s="686"/>
      <c r="AJ49" s="686"/>
      <c r="AK49" s="686"/>
      <c r="AL49" s="686"/>
      <c r="AM49" s="686"/>
      <c r="AN49" s="686"/>
      <c r="AO49" s="686"/>
      <c r="AP49" s="686"/>
      <c r="AQ49" s="686"/>
      <c r="AR49" s="686"/>
      <c r="AS49" s="686"/>
      <c r="AT49" s="686"/>
      <c r="AU49" s="686"/>
      <c r="AV49" s="686"/>
      <c r="AW49" s="686"/>
      <c r="AX49" s="686"/>
      <c r="AY49" s="686"/>
      <c r="AZ49" s="686"/>
      <c r="BA49" s="686"/>
      <c r="BB49" s="686"/>
      <c r="BC49" s="686"/>
      <c r="BD49" s="686"/>
      <c r="BE49" s="686"/>
      <c r="BF49" s="686"/>
      <c r="BG49" s="686"/>
      <c r="BH49" s="686"/>
      <c r="BI49" s="686"/>
      <c r="BJ49" s="686"/>
      <c r="BK49" s="686"/>
      <c r="BL49" s="686"/>
      <c r="BM49" s="686"/>
      <c r="BN49" s="686"/>
      <c r="BO49" s="686"/>
      <c r="BP49" s="686"/>
      <c r="BQ49" s="686"/>
      <c r="BR49" s="686"/>
      <c r="BS49" s="686"/>
      <c r="BT49" s="686"/>
      <c r="BU49" s="686"/>
      <c r="BV49" s="686"/>
      <c r="BW49" s="686"/>
      <c r="BX49" s="686"/>
      <c r="BY49" s="686"/>
      <c r="BZ49" s="686"/>
      <c r="CA49" s="686"/>
      <c r="CB49" s="686"/>
      <c r="CC49" s="686"/>
      <c r="CD49" s="686"/>
      <c r="CE49" s="686"/>
      <c r="CF49" s="686"/>
      <c r="CG49" s="686"/>
      <c r="CH49" s="686"/>
      <c r="CI49" s="686"/>
      <c r="CJ49" s="686"/>
      <c r="CK49" s="686"/>
      <c r="CL49" s="686"/>
      <c r="CM49" s="686"/>
      <c r="CN49" s="686"/>
      <c r="CO49" s="686"/>
      <c r="CP49" s="686"/>
      <c r="CQ49" s="686"/>
      <c r="CR49" s="686"/>
      <c r="CS49" s="686"/>
      <c r="CT49" s="686"/>
      <c r="CU49" s="686"/>
      <c r="CV49" s="686"/>
      <c r="CW49" s="686"/>
      <c r="CX49" s="686"/>
      <c r="CY49" s="686"/>
      <c r="CZ49" s="686"/>
      <c r="DA49" s="686"/>
      <c r="DB49" s="686"/>
      <c r="DC49" s="686"/>
      <c r="DD49" s="686"/>
      <c r="DE49" s="686"/>
      <c r="DF49" s="686"/>
      <c r="DG49" s="686"/>
      <c r="DH49" s="686"/>
      <c r="DI49" s="686"/>
      <c r="DJ49" s="686"/>
      <c r="DK49" s="686"/>
      <c r="DL49" s="686"/>
      <c r="DM49" s="686"/>
      <c r="DN49" s="686"/>
      <c r="DO49" s="686"/>
      <c r="DP49" s="686"/>
      <c r="DQ49" s="686"/>
      <c r="DR49" s="686"/>
      <c r="DS49" s="686"/>
      <c r="DT49" s="686"/>
      <c r="DU49" s="686"/>
      <c r="DV49" s="686"/>
      <c r="DW49" s="686"/>
      <c r="DX49" s="686"/>
      <c r="DY49" s="686"/>
      <c r="DZ49" s="686"/>
      <c r="EA49" s="686"/>
      <c r="EB49" s="686"/>
      <c r="EC49" s="686"/>
      <c r="ED49" s="686"/>
      <c r="EE49" s="686"/>
      <c r="EF49" s="686"/>
      <c r="EG49" s="686"/>
      <c r="EH49" s="686"/>
      <c r="EI49" s="686"/>
      <c r="EJ49" s="686"/>
      <c r="EK49" s="686"/>
      <c r="EL49" s="686"/>
      <c r="EM49" s="686"/>
      <c r="EN49" s="686"/>
      <c r="EO49" s="686"/>
      <c r="EP49" s="686"/>
      <c r="EQ49" s="686"/>
      <c r="ER49" s="686"/>
      <c r="ES49" s="686"/>
      <c r="ET49" s="686"/>
      <c r="EU49" s="686"/>
      <c r="EV49" s="686"/>
      <c r="EW49" s="686"/>
      <c r="EX49" s="686"/>
      <c r="EY49" s="686"/>
      <c r="EZ49" s="686"/>
      <c r="FA49" s="686"/>
      <c r="FB49" s="686"/>
      <c r="FC49" s="686"/>
      <c r="FD49" s="686"/>
      <c r="FE49" s="686"/>
      <c r="FF49" s="686"/>
      <c r="FG49" s="686"/>
      <c r="FH49" s="686"/>
      <c r="FI49" s="686"/>
      <c r="FJ49" s="686"/>
      <c r="FK49" s="686"/>
      <c r="FL49" s="113"/>
    </row>
    <row r="50" spans="1:168" ht="14.65" customHeight="1">
      <c r="A50" s="390"/>
      <c r="B50" s="86"/>
      <c r="C50" s="86"/>
      <c r="D50" s="86"/>
      <c r="E50" s="86"/>
      <c r="F50" s="83"/>
      <c r="G50" s="65"/>
      <c r="H50" s="396"/>
      <c r="I50" s="25"/>
      <c r="J50" s="23"/>
      <c r="N50" s="686"/>
      <c r="O50" s="686"/>
      <c r="P50" s="686"/>
      <c r="Q50" s="686"/>
      <c r="R50" s="686"/>
      <c r="S50" s="686"/>
      <c r="T50" s="686"/>
      <c r="U50" s="686"/>
      <c r="V50" s="686"/>
      <c r="W50" s="686"/>
      <c r="X50" s="686"/>
      <c r="Y50" s="686"/>
      <c r="Z50" s="686"/>
      <c r="AA50" s="686"/>
      <c r="AB50" s="686"/>
      <c r="AC50" s="686"/>
      <c r="AD50" s="686"/>
      <c r="AE50" s="686"/>
      <c r="AF50" s="686"/>
      <c r="AG50" s="686"/>
      <c r="AH50" s="686"/>
      <c r="AI50" s="686"/>
      <c r="AJ50" s="686"/>
      <c r="AK50" s="686"/>
      <c r="AL50" s="686"/>
      <c r="AM50" s="686"/>
      <c r="AN50" s="686"/>
      <c r="AO50" s="686"/>
      <c r="AP50" s="686"/>
      <c r="AQ50" s="686"/>
      <c r="AR50" s="686"/>
      <c r="AS50" s="686"/>
      <c r="AT50" s="686"/>
      <c r="AU50" s="686"/>
      <c r="AV50" s="686"/>
      <c r="AW50" s="686"/>
      <c r="AX50" s="686"/>
      <c r="AY50" s="686"/>
      <c r="AZ50" s="686"/>
      <c r="BA50" s="686"/>
      <c r="BB50" s="686"/>
      <c r="BC50" s="686"/>
      <c r="BD50" s="686"/>
      <c r="BE50" s="686"/>
      <c r="BF50" s="686"/>
      <c r="BG50" s="686"/>
      <c r="BH50" s="686"/>
      <c r="BI50" s="686"/>
      <c r="BJ50" s="686"/>
      <c r="BK50" s="686"/>
      <c r="BL50" s="686"/>
      <c r="BM50" s="686"/>
      <c r="BN50" s="686"/>
      <c r="BO50" s="686"/>
      <c r="BP50" s="686"/>
      <c r="BQ50" s="686"/>
      <c r="BR50" s="686"/>
      <c r="BS50" s="686"/>
      <c r="BT50" s="686"/>
      <c r="BU50" s="686"/>
      <c r="BV50" s="686"/>
      <c r="BW50" s="686"/>
      <c r="BX50" s="686"/>
      <c r="BY50" s="686"/>
      <c r="BZ50" s="686"/>
      <c r="CA50" s="686"/>
      <c r="CB50" s="686"/>
      <c r="CC50" s="686"/>
      <c r="CD50" s="686"/>
      <c r="CE50" s="686"/>
      <c r="CF50" s="686"/>
      <c r="CG50" s="686"/>
      <c r="CH50" s="686"/>
      <c r="CI50" s="686"/>
      <c r="CJ50" s="686"/>
      <c r="CK50" s="686"/>
      <c r="CL50" s="686"/>
      <c r="CM50" s="686"/>
      <c r="CN50" s="686"/>
      <c r="CO50" s="686"/>
      <c r="CP50" s="686"/>
      <c r="CQ50" s="686"/>
      <c r="CR50" s="686"/>
      <c r="CS50" s="686"/>
      <c r="CT50" s="686"/>
      <c r="CU50" s="686"/>
      <c r="CV50" s="686"/>
      <c r="CW50" s="686"/>
      <c r="CX50" s="686"/>
      <c r="CY50" s="686"/>
      <c r="CZ50" s="686"/>
      <c r="DA50" s="686"/>
      <c r="DB50" s="686"/>
      <c r="DC50" s="686"/>
      <c r="DD50" s="686"/>
      <c r="DE50" s="686"/>
      <c r="DF50" s="686"/>
      <c r="DG50" s="686"/>
      <c r="DH50" s="686"/>
      <c r="DI50" s="686"/>
      <c r="DJ50" s="686"/>
      <c r="DK50" s="686"/>
      <c r="DL50" s="686"/>
      <c r="DM50" s="686"/>
      <c r="DN50" s="686"/>
      <c r="DO50" s="686"/>
      <c r="DP50" s="686"/>
      <c r="DQ50" s="686"/>
      <c r="DR50" s="686"/>
      <c r="DS50" s="686"/>
      <c r="DT50" s="686"/>
      <c r="DU50" s="686"/>
      <c r="DV50" s="686"/>
      <c r="DW50" s="686"/>
      <c r="DX50" s="686"/>
      <c r="DY50" s="686"/>
      <c r="DZ50" s="686"/>
      <c r="EA50" s="686"/>
      <c r="EB50" s="686"/>
      <c r="EC50" s="686"/>
      <c r="ED50" s="686"/>
      <c r="EE50" s="686"/>
      <c r="EF50" s="686"/>
      <c r="EG50" s="686"/>
      <c r="EH50" s="686"/>
      <c r="EI50" s="686"/>
      <c r="EJ50" s="686"/>
      <c r="EK50" s="686"/>
      <c r="EL50" s="686"/>
      <c r="EM50" s="686"/>
      <c r="EN50" s="686"/>
      <c r="EO50" s="686"/>
      <c r="EP50" s="686"/>
      <c r="EQ50" s="686"/>
      <c r="ER50" s="686"/>
      <c r="ES50" s="686"/>
      <c r="ET50" s="686"/>
      <c r="EU50" s="686"/>
      <c r="EV50" s="686"/>
      <c r="EW50" s="686"/>
      <c r="EX50" s="686"/>
      <c r="EY50" s="686"/>
      <c r="EZ50" s="686"/>
      <c r="FA50" s="686"/>
      <c r="FB50" s="686"/>
      <c r="FC50" s="686"/>
      <c r="FD50" s="686"/>
      <c r="FE50" s="686"/>
      <c r="FF50" s="686"/>
      <c r="FG50" s="686"/>
      <c r="FH50" s="686"/>
      <c r="FI50" s="686"/>
      <c r="FJ50" s="686"/>
      <c r="FK50" s="686"/>
      <c r="FL50" s="113"/>
    </row>
    <row r="51" spans="1:168" ht="14.65" customHeight="1">
      <c r="A51" s="390"/>
      <c r="B51" s="86"/>
      <c r="C51" s="86"/>
      <c r="D51" s="86"/>
      <c r="E51" s="86"/>
      <c r="F51" s="83"/>
      <c r="G51" s="65"/>
      <c r="H51" s="396"/>
      <c r="I51" s="25"/>
      <c r="J51" s="23"/>
      <c r="N51" s="686"/>
      <c r="O51" s="686"/>
      <c r="P51" s="686"/>
      <c r="Q51" s="686"/>
      <c r="R51" s="686"/>
      <c r="S51" s="686"/>
      <c r="T51" s="686"/>
      <c r="U51" s="686"/>
      <c r="V51" s="686"/>
      <c r="W51" s="686"/>
      <c r="X51" s="686"/>
      <c r="Y51" s="686"/>
      <c r="Z51" s="686"/>
      <c r="AA51" s="686"/>
      <c r="AB51" s="686"/>
      <c r="AC51" s="686"/>
      <c r="AD51" s="686"/>
      <c r="AE51" s="686"/>
      <c r="AF51" s="686"/>
      <c r="AG51" s="686"/>
      <c r="AH51" s="686"/>
      <c r="AI51" s="686"/>
      <c r="AJ51" s="686"/>
      <c r="AK51" s="686"/>
      <c r="AL51" s="686"/>
      <c r="AM51" s="686"/>
      <c r="AN51" s="686"/>
      <c r="AO51" s="686"/>
      <c r="AP51" s="686"/>
      <c r="AQ51" s="686"/>
      <c r="AR51" s="686"/>
      <c r="AS51" s="686"/>
      <c r="AT51" s="686"/>
      <c r="AU51" s="686"/>
      <c r="AV51" s="686"/>
      <c r="AW51" s="686"/>
      <c r="AX51" s="686"/>
      <c r="AY51" s="686"/>
      <c r="AZ51" s="686"/>
      <c r="BA51" s="686"/>
      <c r="BB51" s="686"/>
      <c r="BC51" s="686"/>
      <c r="BD51" s="686"/>
      <c r="BE51" s="686"/>
      <c r="BF51" s="686"/>
      <c r="BG51" s="686"/>
      <c r="BH51" s="686"/>
      <c r="BI51" s="686"/>
      <c r="BJ51" s="686"/>
      <c r="BK51" s="686"/>
      <c r="BL51" s="686"/>
      <c r="BM51" s="686"/>
      <c r="BN51" s="686"/>
      <c r="BO51" s="686"/>
      <c r="BP51" s="686"/>
      <c r="BQ51" s="686"/>
      <c r="BR51" s="686"/>
      <c r="BS51" s="686"/>
      <c r="BT51" s="686"/>
      <c r="BU51" s="686"/>
      <c r="BV51" s="686"/>
      <c r="BW51" s="686"/>
      <c r="BX51" s="686"/>
      <c r="BY51" s="686"/>
      <c r="BZ51" s="686"/>
      <c r="CA51" s="686"/>
      <c r="CB51" s="686"/>
      <c r="CC51" s="686"/>
      <c r="CD51" s="686"/>
      <c r="CE51" s="686"/>
      <c r="CF51" s="686"/>
      <c r="CG51" s="686"/>
      <c r="CH51" s="686"/>
      <c r="CI51" s="686"/>
      <c r="CJ51" s="686"/>
      <c r="CK51" s="686"/>
      <c r="CL51" s="686"/>
      <c r="CM51" s="686"/>
      <c r="CN51" s="686"/>
      <c r="CO51" s="686"/>
      <c r="CP51" s="686"/>
      <c r="CQ51" s="686"/>
      <c r="CR51" s="686"/>
      <c r="CS51" s="686"/>
      <c r="CT51" s="686"/>
      <c r="CU51" s="686"/>
      <c r="CV51" s="686"/>
      <c r="CW51" s="686"/>
      <c r="CX51" s="686"/>
      <c r="CY51" s="686"/>
      <c r="CZ51" s="686"/>
      <c r="DA51" s="686"/>
      <c r="DB51" s="686"/>
      <c r="DC51" s="686"/>
      <c r="DD51" s="686"/>
      <c r="DE51" s="686"/>
      <c r="DF51" s="686"/>
      <c r="DG51" s="686"/>
      <c r="DH51" s="686"/>
      <c r="DI51" s="686"/>
      <c r="DJ51" s="686"/>
      <c r="DK51" s="686"/>
      <c r="DL51" s="686"/>
      <c r="DM51" s="686"/>
      <c r="DN51" s="686"/>
      <c r="DO51" s="686"/>
      <c r="DP51" s="686"/>
      <c r="DQ51" s="686"/>
      <c r="DR51" s="686"/>
      <c r="DS51" s="686"/>
      <c r="DT51" s="686"/>
      <c r="DU51" s="686"/>
      <c r="DV51" s="686"/>
      <c r="DW51" s="686"/>
      <c r="DX51" s="686"/>
      <c r="DY51" s="686"/>
      <c r="DZ51" s="686"/>
      <c r="EA51" s="686"/>
      <c r="EB51" s="686"/>
      <c r="EC51" s="686"/>
      <c r="ED51" s="686"/>
      <c r="EE51" s="686"/>
      <c r="EF51" s="686"/>
      <c r="EG51" s="686"/>
      <c r="EH51" s="686"/>
      <c r="EI51" s="686"/>
      <c r="EJ51" s="686"/>
      <c r="EK51" s="686"/>
      <c r="EL51" s="686"/>
      <c r="EM51" s="686"/>
      <c r="EN51" s="686"/>
      <c r="EO51" s="686"/>
      <c r="EP51" s="686"/>
      <c r="EQ51" s="686"/>
      <c r="ER51" s="686"/>
      <c r="ES51" s="686"/>
      <c r="ET51" s="686"/>
      <c r="EU51" s="686"/>
      <c r="EV51" s="686"/>
      <c r="EW51" s="686"/>
      <c r="EX51" s="686"/>
      <c r="EY51" s="686"/>
      <c r="EZ51" s="686"/>
      <c r="FA51" s="686"/>
      <c r="FB51" s="686"/>
      <c r="FC51" s="686"/>
      <c r="FD51" s="686"/>
      <c r="FE51" s="686"/>
      <c r="FF51" s="686"/>
      <c r="FG51" s="686"/>
      <c r="FH51" s="686"/>
      <c r="FI51" s="686"/>
      <c r="FJ51" s="686"/>
      <c r="FK51" s="686"/>
      <c r="FL51" s="113"/>
    </row>
    <row r="52" spans="1:168" ht="14.65" customHeight="1">
      <c r="A52" s="390"/>
      <c r="B52" s="86"/>
      <c r="C52" s="86"/>
      <c r="D52" s="86"/>
      <c r="E52" s="86"/>
      <c r="F52" s="83"/>
      <c r="G52" s="65"/>
      <c r="H52" s="396"/>
      <c r="I52" s="25"/>
      <c r="J52" s="23"/>
      <c r="N52" s="686"/>
      <c r="O52" s="686"/>
      <c r="P52" s="686"/>
      <c r="Q52" s="686"/>
      <c r="R52" s="686"/>
      <c r="S52" s="686"/>
      <c r="T52" s="686"/>
      <c r="U52" s="686"/>
      <c r="V52" s="686"/>
      <c r="W52" s="686"/>
      <c r="X52" s="686"/>
      <c r="Y52" s="686"/>
      <c r="Z52" s="686"/>
      <c r="AA52" s="686"/>
      <c r="AB52" s="686"/>
      <c r="AC52" s="686"/>
      <c r="AD52" s="686"/>
      <c r="AE52" s="686"/>
      <c r="AF52" s="686"/>
      <c r="AG52" s="686"/>
      <c r="AH52" s="686"/>
      <c r="AI52" s="686"/>
      <c r="AJ52" s="686"/>
      <c r="AK52" s="686"/>
      <c r="AL52" s="686"/>
      <c r="AM52" s="686"/>
      <c r="AN52" s="686"/>
      <c r="AO52" s="686"/>
      <c r="AP52" s="686"/>
      <c r="AQ52" s="686"/>
      <c r="AR52" s="686"/>
      <c r="AS52" s="686"/>
      <c r="AT52" s="686"/>
      <c r="AU52" s="686"/>
      <c r="AV52" s="686"/>
      <c r="AW52" s="686"/>
      <c r="AX52" s="686"/>
      <c r="AY52" s="686"/>
      <c r="AZ52" s="686"/>
      <c r="BA52" s="686"/>
      <c r="BB52" s="686"/>
      <c r="BC52" s="686"/>
      <c r="BD52" s="686"/>
      <c r="BE52" s="686"/>
      <c r="BF52" s="686"/>
      <c r="BG52" s="686"/>
      <c r="BH52" s="686"/>
      <c r="BI52" s="686"/>
      <c r="BJ52" s="686"/>
      <c r="BK52" s="686"/>
      <c r="BL52" s="686"/>
      <c r="BM52" s="686"/>
      <c r="BN52" s="686"/>
      <c r="BO52" s="686"/>
      <c r="BP52" s="686"/>
      <c r="BQ52" s="686"/>
      <c r="BR52" s="686"/>
      <c r="BS52" s="686"/>
      <c r="BT52" s="686"/>
      <c r="BU52" s="686"/>
      <c r="BV52" s="686"/>
      <c r="BW52" s="686"/>
      <c r="BX52" s="686"/>
      <c r="BY52" s="686"/>
      <c r="BZ52" s="686"/>
      <c r="CA52" s="686"/>
      <c r="CB52" s="686"/>
      <c r="CC52" s="686"/>
      <c r="CD52" s="686"/>
      <c r="CE52" s="686"/>
      <c r="CF52" s="686"/>
      <c r="CG52" s="686"/>
      <c r="CH52" s="686"/>
      <c r="CI52" s="686"/>
      <c r="CJ52" s="686"/>
      <c r="CK52" s="686"/>
      <c r="CL52" s="686"/>
      <c r="CM52" s="686"/>
      <c r="CN52" s="686"/>
      <c r="CO52" s="686"/>
      <c r="CP52" s="686"/>
      <c r="CQ52" s="686"/>
      <c r="CR52" s="686"/>
      <c r="CS52" s="686"/>
      <c r="CT52" s="686"/>
      <c r="CU52" s="686"/>
      <c r="CV52" s="686"/>
      <c r="CW52" s="686"/>
      <c r="CX52" s="686"/>
      <c r="CY52" s="686"/>
      <c r="CZ52" s="686"/>
      <c r="DA52" s="686"/>
      <c r="DB52" s="686"/>
      <c r="DC52" s="686"/>
      <c r="DD52" s="686"/>
      <c r="DE52" s="686"/>
      <c r="DF52" s="686"/>
      <c r="DG52" s="686"/>
      <c r="DH52" s="686"/>
      <c r="DI52" s="686"/>
      <c r="DJ52" s="686"/>
      <c r="DK52" s="686"/>
      <c r="DL52" s="686"/>
      <c r="DM52" s="686"/>
      <c r="DN52" s="686"/>
      <c r="DO52" s="686"/>
      <c r="DP52" s="686"/>
      <c r="DQ52" s="686"/>
      <c r="DR52" s="686"/>
      <c r="DS52" s="686"/>
      <c r="DT52" s="686"/>
      <c r="DU52" s="686"/>
      <c r="DV52" s="686"/>
      <c r="DW52" s="686"/>
      <c r="DX52" s="686"/>
      <c r="DY52" s="686"/>
      <c r="DZ52" s="686"/>
      <c r="EA52" s="686"/>
      <c r="EB52" s="686"/>
      <c r="EC52" s="686"/>
      <c r="ED52" s="686"/>
      <c r="EE52" s="686"/>
      <c r="EF52" s="686"/>
      <c r="EG52" s="686"/>
      <c r="EH52" s="686"/>
      <c r="EI52" s="686"/>
      <c r="EJ52" s="686"/>
      <c r="EK52" s="686"/>
      <c r="EL52" s="686"/>
      <c r="EM52" s="686"/>
      <c r="EN52" s="686"/>
      <c r="EO52" s="686"/>
      <c r="EP52" s="686"/>
      <c r="EQ52" s="686"/>
      <c r="ER52" s="686"/>
      <c r="ES52" s="686"/>
      <c r="ET52" s="686"/>
      <c r="EU52" s="686"/>
      <c r="EV52" s="686"/>
      <c r="EW52" s="686"/>
      <c r="EX52" s="686"/>
      <c r="EY52" s="686"/>
      <c r="EZ52" s="686"/>
      <c r="FA52" s="686"/>
      <c r="FB52" s="686"/>
      <c r="FC52" s="686"/>
      <c r="FD52" s="686"/>
      <c r="FE52" s="686"/>
      <c r="FF52" s="686"/>
      <c r="FG52" s="686"/>
      <c r="FH52" s="686"/>
      <c r="FI52" s="686"/>
      <c r="FJ52" s="686"/>
      <c r="FK52" s="686"/>
      <c r="FL52" s="113"/>
    </row>
    <row r="53" spans="1:168" ht="14.65" customHeight="1">
      <c r="A53" s="390"/>
      <c r="B53" s="86"/>
      <c r="C53" s="86"/>
      <c r="D53" s="86"/>
      <c r="E53" s="86"/>
      <c r="F53" s="83"/>
      <c r="G53" s="65"/>
      <c r="H53" s="396"/>
      <c r="I53" s="25"/>
      <c r="J53" s="23"/>
      <c r="N53" s="686"/>
      <c r="O53" s="686"/>
      <c r="P53" s="686"/>
      <c r="Q53" s="686"/>
      <c r="R53" s="686"/>
      <c r="S53" s="686"/>
      <c r="T53" s="686"/>
      <c r="U53" s="686"/>
      <c r="V53" s="686"/>
      <c r="W53" s="686"/>
      <c r="X53" s="686"/>
      <c r="Y53" s="686"/>
      <c r="Z53" s="686"/>
      <c r="AA53" s="686"/>
      <c r="AB53" s="686"/>
      <c r="AC53" s="686"/>
      <c r="AD53" s="686"/>
      <c r="AE53" s="686"/>
      <c r="AF53" s="686"/>
      <c r="AG53" s="686"/>
      <c r="AH53" s="686"/>
      <c r="AI53" s="686"/>
      <c r="AJ53" s="686"/>
      <c r="AK53" s="686"/>
      <c r="AL53" s="686"/>
      <c r="AM53" s="686"/>
      <c r="AN53" s="686"/>
      <c r="AO53" s="686"/>
      <c r="AP53" s="686"/>
      <c r="AQ53" s="686"/>
      <c r="AR53" s="686"/>
      <c r="AS53" s="686"/>
      <c r="AT53" s="686"/>
      <c r="AU53" s="686"/>
      <c r="AV53" s="686"/>
      <c r="AW53" s="686"/>
      <c r="AX53" s="686"/>
      <c r="AY53" s="686"/>
      <c r="AZ53" s="686"/>
      <c r="BA53" s="686"/>
      <c r="BB53" s="686"/>
      <c r="BC53" s="686"/>
      <c r="BD53" s="686"/>
      <c r="BE53" s="686"/>
      <c r="BF53" s="686"/>
      <c r="BG53" s="686"/>
      <c r="BH53" s="686"/>
      <c r="BI53" s="686"/>
      <c r="BJ53" s="686"/>
      <c r="BK53" s="686"/>
      <c r="BL53" s="686"/>
      <c r="BM53" s="686"/>
      <c r="BN53" s="686"/>
      <c r="BO53" s="686"/>
      <c r="BP53" s="686"/>
      <c r="BQ53" s="686"/>
      <c r="BR53" s="686"/>
      <c r="BS53" s="686"/>
      <c r="BT53" s="686"/>
      <c r="BU53" s="686"/>
      <c r="BV53" s="686"/>
      <c r="BW53" s="686"/>
      <c r="BX53" s="686"/>
      <c r="BY53" s="686"/>
      <c r="BZ53" s="686"/>
      <c r="CA53" s="686"/>
      <c r="CB53" s="686"/>
      <c r="CC53" s="686"/>
      <c r="CD53" s="686"/>
      <c r="CE53" s="686"/>
      <c r="CF53" s="686"/>
      <c r="CG53" s="686"/>
      <c r="CH53" s="686"/>
      <c r="CI53" s="686"/>
      <c r="CJ53" s="686"/>
      <c r="CK53" s="686"/>
      <c r="CL53" s="686"/>
      <c r="CM53" s="686"/>
      <c r="CN53" s="686"/>
      <c r="CO53" s="686"/>
      <c r="CP53" s="686"/>
      <c r="CQ53" s="686"/>
      <c r="CR53" s="686"/>
      <c r="CS53" s="686"/>
      <c r="CT53" s="686"/>
      <c r="CU53" s="686"/>
      <c r="CV53" s="686"/>
      <c r="CW53" s="686"/>
      <c r="CX53" s="686"/>
      <c r="CY53" s="686"/>
      <c r="CZ53" s="686"/>
      <c r="DA53" s="686"/>
      <c r="DB53" s="686"/>
      <c r="DC53" s="686"/>
      <c r="DD53" s="686"/>
      <c r="DE53" s="686"/>
      <c r="DF53" s="686"/>
      <c r="DG53" s="686"/>
      <c r="DH53" s="686"/>
      <c r="DI53" s="686"/>
      <c r="DJ53" s="686"/>
      <c r="DK53" s="686"/>
      <c r="DL53" s="686"/>
      <c r="DM53" s="686"/>
      <c r="DN53" s="686"/>
      <c r="DO53" s="686"/>
      <c r="DP53" s="686"/>
      <c r="DQ53" s="686"/>
      <c r="DR53" s="686"/>
      <c r="DS53" s="686"/>
      <c r="DT53" s="686"/>
      <c r="DU53" s="686"/>
      <c r="DV53" s="686"/>
      <c r="DW53" s="686"/>
      <c r="DX53" s="686"/>
      <c r="DY53" s="686"/>
      <c r="DZ53" s="686"/>
      <c r="EA53" s="686"/>
      <c r="EB53" s="686"/>
      <c r="EC53" s="686"/>
      <c r="ED53" s="686"/>
      <c r="EE53" s="686"/>
      <c r="EF53" s="686"/>
      <c r="EG53" s="686"/>
      <c r="EH53" s="686"/>
      <c r="EI53" s="686"/>
      <c r="EJ53" s="686"/>
      <c r="EK53" s="686"/>
      <c r="EL53" s="686"/>
      <c r="EM53" s="686"/>
      <c r="EN53" s="686"/>
      <c r="EO53" s="686"/>
      <c r="EP53" s="686"/>
      <c r="EQ53" s="686"/>
      <c r="ER53" s="686"/>
      <c r="ES53" s="686"/>
      <c r="ET53" s="686"/>
      <c r="EU53" s="686"/>
      <c r="EV53" s="686"/>
      <c r="EW53" s="686"/>
      <c r="EX53" s="686"/>
      <c r="EY53" s="686"/>
      <c r="EZ53" s="686"/>
      <c r="FA53" s="686"/>
      <c r="FB53" s="686"/>
      <c r="FC53" s="686"/>
      <c r="FD53" s="686"/>
      <c r="FE53" s="686"/>
      <c r="FF53" s="686"/>
      <c r="FG53" s="686"/>
      <c r="FH53" s="686"/>
      <c r="FI53" s="686"/>
      <c r="FJ53" s="686"/>
      <c r="FK53" s="686"/>
      <c r="FL53" s="113"/>
    </row>
    <row r="54" spans="1:168" ht="14.65" customHeight="1">
      <c r="A54" s="390"/>
      <c r="B54" s="86"/>
      <c r="C54" s="86"/>
      <c r="D54" s="86"/>
      <c r="E54" s="86"/>
      <c r="F54" s="83"/>
      <c r="G54" s="65"/>
      <c r="H54" s="396"/>
      <c r="I54" s="25"/>
      <c r="J54" s="23"/>
      <c r="N54" s="686"/>
      <c r="O54" s="686"/>
      <c r="P54" s="686"/>
      <c r="Q54" s="686"/>
      <c r="R54" s="686"/>
      <c r="S54" s="686"/>
      <c r="T54" s="686"/>
      <c r="U54" s="686"/>
      <c r="V54" s="686"/>
      <c r="W54" s="686"/>
      <c r="X54" s="686"/>
      <c r="Y54" s="686"/>
      <c r="Z54" s="686"/>
      <c r="AA54" s="686"/>
      <c r="AB54" s="686"/>
      <c r="AC54" s="686"/>
      <c r="AD54" s="686"/>
      <c r="AE54" s="686"/>
      <c r="AF54" s="686"/>
      <c r="AG54" s="686"/>
      <c r="AH54" s="686"/>
      <c r="AI54" s="686"/>
      <c r="AJ54" s="686"/>
      <c r="AK54" s="686"/>
      <c r="AL54" s="686"/>
      <c r="AM54" s="686"/>
      <c r="AN54" s="686"/>
      <c r="AO54" s="686"/>
      <c r="AP54" s="686"/>
      <c r="AQ54" s="686"/>
      <c r="AR54" s="686"/>
      <c r="AS54" s="686"/>
      <c r="AT54" s="686"/>
      <c r="AU54" s="686"/>
      <c r="AV54" s="686"/>
      <c r="AW54" s="686"/>
      <c r="AX54" s="686"/>
      <c r="AY54" s="686"/>
      <c r="AZ54" s="686"/>
      <c r="BA54" s="686"/>
      <c r="BB54" s="686"/>
      <c r="BC54" s="686"/>
      <c r="BD54" s="686"/>
      <c r="BE54" s="686"/>
      <c r="BF54" s="686"/>
      <c r="BG54" s="686"/>
      <c r="BH54" s="686"/>
      <c r="BI54" s="686"/>
      <c r="BJ54" s="686"/>
      <c r="BK54" s="686"/>
      <c r="BL54" s="686"/>
      <c r="BM54" s="686"/>
      <c r="BN54" s="686"/>
      <c r="BO54" s="686"/>
      <c r="BP54" s="686"/>
      <c r="BQ54" s="686"/>
      <c r="BR54" s="686"/>
      <c r="BS54" s="686"/>
      <c r="BT54" s="686"/>
      <c r="BU54" s="686"/>
      <c r="BV54" s="686"/>
      <c r="BW54" s="686"/>
      <c r="BX54" s="686"/>
      <c r="BY54" s="686"/>
      <c r="BZ54" s="686"/>
      <c r="CA54" s="686"/>
      <c r="CB54" s="686"/>
      <c r="CC54" s="686"/>
      <c r="CD54" s="686"/>
      <c r="CE54" s="686"/>
      <c r="CF54" s="686"/>
      <c r="CG54" s="686"/>
      <c r="CH54" s="686"/>
      <c r="CI54" s="686"/>
      <c r="CJ54" s="686"/>
      <c r="CK54" s="686"/>
      <c r="CL54" s="686"/>
      <c r="CM54" s="686"/>
      <c r="CN54" s="686"/>
      <c r="CO54" s="686"/>
      <c r="CP54" s="686"/>
      <c r="CQ54" s="686"/>
      <c r="CR54" s="686"/>
      <c r="CS54" s="686"/>
      <c r="CT54" s="686"/>
      <c r="CU54" s="686"/>
      <c r="CV54" s="686"/>
      <c r="CW54" s="686"/>
      <c r="CX54" s="686"/>
      <c r="CY54" s="686"/>
      <c r="CZ54" s="686"/>
      <c r="DA54" s="686"/>
      <c r="DB54" s="686"/>
      <c r="DC54" s="686"/>
      <c r="DD54" s="686"/>
      <c r="DE54" s="686"/>
      <c r="DF54" s="686"/>
      <c r="DG54" s="686"/>
      <c r="DH54" s="686"/>
      <c r="DI54" s="686"/>
      <c r="DJ54" s="686"/>
      <c r="DK54" s="686"/>
      <c r="DL54" s="686"/>
      <c r="DM54" s="686"/>
      <c r="DN54" s="686"/>
      <c r="DO54" s="686"/>
      <c r="DP54" s="686"/>
      <c r="DQ54" s="686"/>
      <c r="DR54" s="686"/>
      <c r="DS54" s="686"/>
      <c r="DT54" s="686"/>
      <c r="DU54" s="686"/>
      <c r="DV54" s="686"/>
      <c r="DW54" s="686"/>
      <c r="DX54" s="686"/>
      <c r="DY54" s="686"/>
      <c r="DZ54" s="686"/>
      <c r="EA54" s="686"/>
      <c r="EB54" s="686"/>
      <c r="EC54" s="686"/>
      <c r="ED54" s="686"/>
      <c r="EE54" s="686"/>
      <c r="EF54" s="686"/>
      <c r="EG54" s="686"/>
      <c r="EH54" s="686"/>
      <c r="EI54" s="686"/>
      <c r="EJ54" s="686"/>
      <c r="EK54" s="686"/>
      <c r="EL54" s="686"/>
      <c r="EM54" s="686"/>
      <c r="EN54" s="686"/>
      <c r="EO54" s="686"/>
      <c r="EP54" s="686"/>
      <c r="EQ54" s="686"/>
      <c r="ER54" s="686"/>
      <c r="ES54" s="686"/>
      <c r="ET54" s="686"/>
      <c r="EU54" s="686"/>
      <c r="EV54" s="686"/>
      <c r="EW54" s="686"/>
      <c r="EX54" s="686"/>
      <c r="EY54" s="686"/>
      <c r="EZ54" s="686"/>
      <c r="FA54" s="686"/>
      <c r="FB54" s="686"/>
      <c r="FC54" s="686"/>
      <c r="FD54" s="686"/>
      <c r="FE54" s="686"/>
      <c r="FF54" s="686"/>
      <c r="FG54" s="686"/>
      <c r="FH54" s="686"/>
      <c r="FI54" s="686"/>
      <c r="FJ54" s="686"/>
      <c r="FK54" s="686"/>
      <c r="FL54" s="113"/>
    </row>
    <row r="55" spans="1:168" ht="14.65" customHeight="1">
      <c r="A55" s="390"/>
      <c r="B55" s="86"/>
      <c r="C55" s="86"/>
      <c r="D55" s="86"/>
      <c r="E55" s="86"/>
      <c r="F55" s="83"/>
      <c r="G55" s="65"/>
      <c r="H55" s="396"/>
      <c r="I55" s="25"/>
      <c r="J55" s="23"/>
      <c r="N55" s="686"/>
      <c r="O55" s="686"/>
      <c r="P55" s="686"/>
      <c r="Q55" s="686"/>
      <c r="R55" s="686"/>
      <c r="S55" s="686"/>
      <c r="T55" s="686"/>
      <c r="U55" s="686"/>
      <c r="V55" s="686"/>
      <c r="W55" s="686"/>
      <c r="X55" s="686"/>
      <c r="Y55" s="686"/>
      <c r="Z55" s="686"/>
      <c r="AA55" s="686"/>
      <c r="AB55" s="686"/>
      <c r="AC55" s="686"/>
      <c r="AD55" s="686"/>
      <c r="AE55" s="686"/>
      <c r="AF55" s="686"/>
      <c r="AG55" s="686"/>
      <c r="AH55" s="686"/>
      <c r="AI55" s="686"/>
      <c r="AJ55" s="686"/>
      <c r="AK55" s="686"/>
      <c r="AL55" s="686"/>
      <c r="AM55" s="686"/>
      <c r="AN55" s="686"/>
      <c r="AO55" s="686"/>
      <c r="AP55" s="686"/>
      <c r="AQ55" s="686"/>
      <c r="AR55" s="686"/>
      <c r="AS55" s="686"/>
      <c r="AT55" s="686"/>
      <c r="AU55" s="686"/>
      <c r="AV55" s="686"/>
      <c r="AW55" s="686"/>
      <c r="AX55" s="686"/>
      <c r="AY55" s="686"/>
      <c r="AZ55" s="686"/>
      <c r="BA55" s="686"/>
      <c r="BB55" s="686"/>
      <c r="BC55" s="686"/>
      <c r="BD55" s="686"/>
      <c r="BE55" s="686"/>
      <c r="BF55" s="686"/>
      <c r="BG55" s="686"/>
      <c r="BH55" s="686"/>
      <c r="BI55" s="686"/>
      <c r="BJ55" s="686"/>
      <c r="BK55" s="686"/>
      <c r="BL55" s="686"/>
      <c r="BM55" s="686"/>
      <c r="BN55" s="686"/>
      <c r="BO55" s="686"/>
      <c r="BP55" s="686"/>
      <c r="BQ55" s="686"/>
      <c r="BR55" s="686"/>
      <c r="BS55" s="686"/>
      <c r="BT55" s="686"/>
      <c r="BU55" s="686"/>
      <c r="BV55" s="686"/>
      <c r="BW55" s="686"/>
      <c r="BX55" s="686"/>
      <c r="BY55" s="686"/>
      <c r="BZ55" s="686"/>
      <c r="CA55" s="686"/>
      <c r="CB55" s="686"/>
      <c r="CC55" s="686"/>
      <c r="CD55" s="686"/>
      <c r="CE55" s="686"/>
      <c r="CF55" s="686"/>
      <c r="CG55" s="686"/>
      <c r="CH55" s="686"/>
      <c r="CI55" s="686"/>
      <c r="CJ55" s="686"/>
      <c r="CK55" s="686"/>
      <c r="CL55" s="686"/>
      <c r="CM55" s="686"/>
      <c r="CN55" s="686"/>
      <c r="CO55" s="686"/>
      <c r="CP55" s="686"/>
      <c r="CQ55" s="686"/>
      <c r="CR55" s="686"/>
      <c r="CS55" s="686"/>
      <c r="CT55" s="686"/>
      <c r="CU55" s="686"/>
      <c r="CV55" s="686"/>
      <c r="CW55" s="686"/>
      <c r="CX55" s="686"/>
      <c r="CY55" s="686"/>
      <c r="CZ55" s="686"/>
      <c r="DA55" s="686"/>
      <c r="DB55" s="686"/>
      <c r="DC55" s="686"/>
      <c r="DD55" s="686"/>
      <c r="DE55" s="686"/>
      <c r="DF55" s="686"/>
      <c r="DG55" s="686"/>
      <c r="DH55" s="686"/>
      <c r="DI55" s="686"/>
      <c r="DJ55" s="686"/>
      <c r="DK55" s="686"/>
      <c r="DL55" s="686"/>
      <c r="DM55" s="686"/>
      <c r="DN55" s="686"/>
      <c r="DO55" s="686"/>
      <c r="DP55" s="686"/>
      <c r="DQ55" s="686"/>
      <c r="DR55" s="686"/>
      <c r="DS55" s="686"/>
      <c r="DT55" s="686"/>
      <c r="DU55" s="686"/>
      <c r="DV55" s="686"/>
      <c r="DW55" s="686"/>
      <c r="DX55" s="686"/>
      <c r="DY55" s="686"/>
      <c r="DZ55" s="686"/>
      <c r="EA55" s="686"/>
      <c r="EB55" s="686"/>
      <c r="EC55" s="686"/>
      <c r="ED55" s="686"/>
      <c r="EE55" s="686"/>
      <c r="EF55" s="686"/>
      <c r="EG55" s="686"/>
      <c r="EH55" s="686"/>
      <c r="EI55" s="686"/>
      <c r="EJ55" s="686"/>
      <c r="EK55" s="686"/>
      <c r="EL55" s="686"/>
      <c r="EM55" s="686"/>
      <c r="EN55" s="686"/>
      <c r="EO55" s="686"/>
      <c r="EP55" s="686"/>
      <c r="EQ55" s="686"/>
      <c r="ER55" s="686"/>
      <c r="ES55" s="686"/>
      <c r="ET55" s="686"/>
      <c r="EU55" s="686"/>
      <c r="EV55" s="686"/>
      <c r="EW55" s="686"/>
      <c r="EX55" s="686"/>
      <c r="EY55" s="686"/>
      <c r="EZ55" s="686"/>
      <c r="FA55" s="686"/>
      <c r="FB55" s="686"/>
      <c r="FC55" s="686"/>
      <c r="FD55" s="686"/>
      <c r="FE55" s="686"/>
      <c r="FF55" s="686"/>
      <c r="FG55" s="686"/>
      <c r="FH55" s="686"/>
      <c r="FI55" s="686"/>
      <c r="FJ55" s="686"/>
      <c r="FK55" s="686"/>
      <c r="FL55" s="113"/>
    </row>
    <row r="56" spans="1:168" ht="14.65" customHeight="1">
      <c r="A56" s="390"/>
      <c r="B56" s="86"/>
      <c r="C56" s="86"/>
      <c r="D56" s="86"/>
      <c r="E56" s="86"/>
      <c r="F56" s="83"/>
      <c r="G56" s="65"/>
      <c r="H56" s="396"/>
      <c r="I56" s="25"/>
      <c r="J56" s="23"/>
      <c r="N56" s="686"/>
      <c r="O56" s="686"/>
      <c r="P56" s="686"/>
      <c r="Q56" s="686"/>
      <c r="R56" s="686"/>
      <c r="S56" s="686"/>
      <c r="T56" s="686"/>
      <c r="U56" s="686"/>
      <c r="V56" s="686"/>
      <c r="W56" s="686"/>
      <c r="X56" s="686"/>
      <c r="Y56" s="686"/>
      <c r="Z56" s="686"/>
      <c r="AA56" s="686"/>
      <c r="AB56" s="686"/>
      <c r="AC56" s="686"/>
      <c r="AD56" s="686"/>
      <c r="AE56" s="686"/>
      <c r="AF56" s="686"/>
      <c r="AG56" s="686"/>
      <c r="AH56" s="686"/>
      <c r="AI56" s="686"/>
      <c r="AJ56" s="686"/>
      <c r="AK56" s="686"/>
      <c r="AL56" s="686"/>
      <c r="AM56" s="686"/>
      <c r="AN56" s="686"/>
      <c r="AO56" s="686"/>
      <c r="AP56" s="686"/>
      <c r="AQ56" s="686"/>
      <c r="AR56" s="686"/>
      <c r="AS56" s="686"/>
      <c r="AT56" s="686"/>
      <c r="AU56" s="686"/>
      <c r="AV56" s="686"/>
      <c r="AW56" s="686"/>
      <c r="AX56" s="686"/>
      <c r="AY56" s="686"/>
      <c r="AZ56" s="686"/>
      <c r="BA56" s="686"/>
      <c r="BB56" s="686"/>
      <c r="BC56" s="686"/>
      <c r="BD56" s="686"/>
      <c r="BE56" s="686"/>
      <c r="BF56" s="686"/>
      <c r="BG56" s="686"/>
      <c r="BH56" s="686"/>
      <c r="BI56" s="686"/>
      <c r="BJ56" s="686"/>
      <c r="BK56" s="686"/>
      <c r="BL56" s="686"/>
      <c r="BM56" s="686"/>
      <c r="BN56" s="686"/>
      <c r="BO56" s="686"/>
      <c r="BP56" s="686"/>
      <c r="BQ56" s="686"/>
      <c r="BR56" s="686"/>
      <c r="BS56" s="686"/>
      <c r="BT56" s="686"/>
      <c r="BU56" s="686"/>
      <c r="BV56" s="686"/>
      <c r="BW56" s="686"/>
      <c r="BX56" s="686"/>
      <c r="BY56" s="686"/>
      <c r="BZ56" s="686"/>
      <c r="CA56" s="686"/>
      <c r="CB56" s="686"/>
      <c r="CC56" s="686"/>
      <c r="CD56" s="686"/>
      <c r="CE56" s="686"/>
      <c r="CF56" s="686"/>
      <c r="CG56" s="686"/>
      <c r="CH56" s="686"/>
      <c r="CI56" s="686"/>
      <c r="CJ56" s="686"/>
      <c r="CK56" s="686"/>
      <c r="CL56" s="686"/>
      <c r="CM56" s="686"/>
      <c r="CN56" s="686"/>
      <c r="CO56" s="686"/>
      <c r="CP56" s="686"/>
      <c r="CQ56" s="686"/>
      <c r="CR56" s="686"/>
      <c r="CS56" s="686"/>
      <c r="CT56" s="686"/>
      <c r="CU56" s="686"/>
      <c r="CV56" s="686"/>
      <c r="CW56" s="686"/>
      <c r="CX56" s="686"/>
      <c r="CY56" s="686"/>
      <c r="CZ56" s="686"/>
      <c r="DA56" s="686"/>
      <c r="DB56" s="686"/>
      <c r="DC56" s="686"/>
      <c r="DD56" s="686"/>
      <c r="DE56" s="686"/>
      <c r="DF56" s="686"/>
      <c r="DG56" s="686"/>
      <c r="DH56" s="686"/>
      <c r="DI56" s="686"/>
      <c r="DJ56" s="686"/>
      <c r="DK56" s="686"/>
      <c r="DL56" s="686"/>
      <c r="DM56" s="686"/>
      <c r="DN56" s="686"/>
      <c r="DO56" s="686"/>
      <c r="DP56" s="686"/>
      <c r="DQ56" s="686"/>
      <c r="DR56" s="686"/>
      <c r="DS56" s="686"/>
      <c r="DT56" s="686"/>
      <c r="DU56" s="686"/>
      <c r="DV56" s="686"/>
      <c r="DW56" s="686"/>
      <c r="DX56" s="686"/>
      <c r="DY56" s="686"/>
      <c r="DZ56" s="686"/>
      <c r="EA56" s="686"/>
      <c r="EB56" s="686"/>
      <c r="EC56" s="686"/>
      <c r="ED56" s="686"/>
      <c r="EE56" s="686"/>
      <c r="EF56" s="686"/>
      <c r="EG56" s="686"/>
      <c r="EH56" s="686"/>
      <c r="EI56" s="686"/>
      <c r="EJ56" s="686"/>
      <c r="EK56" s="686"/>
      <c r="EL56" s="686"/>
      <c r="EM56" s="686"/>
      <c r="EN56" s="686"/>
      <c r="EO56" s="686"/>
      <c r="EP56" s="686"/>
      <c r="EQ56" s="686"/>
      <c r="ER56" s="686"/>
      <c r="ES56" s="686"/>
      <c r="ET56" s="686"/>
      <c r="EU56" s="686"/>
      <c r="EV56" s="686"/>
      <c r="EW56" s="686"/>
      <c r="EX56" s="686"/>
      <c r="EY56" s="686"/>
      <c r="EZ56" s="686"/>
      <c r="FA56" s="686"/>
      <c r="FB56" s="686"/>
      <c r="FC56" s="686"/>
      <c r="FD56" s="686"/>
      <c r="FE56" s="686"/>
      <c r="FF56" s="686"/>
      <c r="FG56" s="686"/>
      <c r="FH56" s="686"/>
      <c r="FI56" s="686"/>
      <c r="FJ56" s="686"/>
      <c r="FK56" s="686"/>
      <c r="FL56" s="113"/>
    </row>
    <row r="57" spans="1:168" ht="43.5" customHeight="1">
      <c r="A57" s="390"/>
      <c r="B57" s="86"/>
      <c r="C57" s="86"/>
      <c r="D57" s="86"/>
      <c r="E57" s="86"/>
      <c r="F57" s="83"/>
      <c r="G57" s="65"/>
      <c r="H57" s="396"/>
      <c r="I57" s="25"/>
      <c r="J57" s="23"/>
      <c r="N57" s="686"/>
      <c r="O57" s="686"/>
      <c r="P57" s="686"/>
      <c r="Q57" s="686"/>
      <c r="R57" s="686"/>
      <c r="S57" s="686"/>
      <c r="T57" s="686"/>
      <c r="U57" s="686"/>
      <c r="V57" s="686"/>
      <c r="W57" s="686"/>
      <c r="X57" s="686"/>
      <c r="Y57" s="686"/>
      <c r="Z57" s="686"/>
      <c r="AA57" s="686"/>
      <c r="AB57" s="686"/>
      <c r="AC57" s="686"/>
      <c r="AD57" s="686"/>
      <c r="AE57" s="686"/>
      <c r="AF57" s="686"/>
      <c r="AG57" s="686"/>
      <c r="AH57" s="686"/>
      <c r="AI57" s="686"/>
      <c r="AJ57" s="686"/>
      <c r="AK57" s="686"/>
      <c r="AL57" s="686"/>
      <c r="AM57" s="686"/>
      <c r="AN57" s="686"/>
      <c r="AO57" s="686"/>
      <c r="AP57" s="686"/>
      <c r="AQ57" s="686"/>
      <c r="AR57" s="686"/>
      <c r="AS57" s="686"/>
      <c r="AT57" s="686"/>
      <c r="AU57" s="686"/>
      <c r="AV57" s="686"/>
      <c r="AW57" s="686"/>
      <c r="AX57" s="686"/>
      <c r="AY57" s="686"/>
      <c r="AZ57" s="686"/>
      <c r="BA57" s="686"/>
      <c r="BB57" s="686"/>
      <c r="BC57" s="686"/>
      <c r="BD57" s="686"/>
      <c r="BE57" s="686"/>
      <c r="BF57" s="686"/>
      <c r="BG57" s="686"/>
      <c r="BH57" s="686"/>
      <c r="BI57" s="686"/>
      <c r="BJ57" s="686"/>
      <c r="BK57" s="686"/>
      <c r="BL57" s="686"/>
      <c r="BM57" s="686"/>
      <c r="BN57" s="686"/>
      <c r="BO57" s="686"/>
      <c r="BP57" s="686"/>
      <c r="BQ57" s="686"/>
      <c r="BR57" s="686"/>
      <c r="BS57" s="686"/>
      <c r="BT57" s="686"/>
      <c r="BU57" s="686"/>
      <c r="BV57" s="686"/>
      <c r="BW57" s="686"/>
      <c r="BX57" s="686"/>
      <c r="BY57" s="686"/>
      <c r="BZ57" s="686"/>
      <c r="CA57" s="686"/>
      <c r="CB57" s="686"/>
      <c r="CC57" s="686"/>
      <c r="CD57" s="686"/>
      <c r="CE57" s="686"/>
      <c r="CF57" s="686"/>
      <c r="CG57" s="686"/>
      <c r="CH57" s="686"/>
      <c r="CI57" s="686"/>
      <c r="CJ57" s="686"/>
      <c r="CK57" s="686"/>
      <c r="CL57" s="686"/>
      <c r="CM57" s="686"/>
      <c r="CN57" s="686"/>
      <c r="CO57" s="686"/>
      <c r="CP57" s="686"/>
      <c r="CQ57" s="686"/>
      <c r="CR57" s="686"/>
      <c r="CS57" s="686"/>
      <c r="CT57" s="686"/>
      <c r="CU57" s="686"/>
      <c r="CV57" s="686"/>
      <c r="CW57" s="686"/>
      <c r="CX57" s="686"/>
      <c r="CY57" s="686"/>
      <c r="CZ57" s="686"/>
      <c r="DA57" s="686"/>
      <c r="DB57" s="686"/>
      <c r="DC57" s="686"/>
      <c r="DD57" s="686"/>
      <c r="DE57" s="686"/>
      <c r="DF57" s="686"/>
      <c r="DG57" s="686"/>
      <c r="DH57" s="686"/>
      <c r="DI57" s="686"/>
      <c r="DJ57" s="686"/>
      <c r="DK57" s="686"/>
      <c r="DL57" s="686"/>
      <c r="DM57" s="686"/>
      <c r="DN57" s="686"/>
      <c r="DO57" s="686"/>
      <c r="DP57" s="686"/>
      <c r="DQ57" s="686"/>
      <c r="DR57" s="686"/>
      <c r="DS57" s="686"/>
      <c r="DT57" s="686"/>
      <c r="DU57" s="686"/>
      <c r="DV57" s="686"/>
      <c r="DW57" s="686"/>
      <c r="DX57" s="686"/>
      <c r="DY57" s="686"/>
      <c r="DZ57" s="686"/>
      <c r="EA57" s="686"/>
      <c r="EB57" s="686"/>
      <c r="EC57" s="686"/>
      <c r="ED57" s="686"/>
      <c r="EE57" s="686"/>
      <c r="EF57" s="686"/>
      <c r="EG57" s="686"/>
      <c r="EH57" s="686"/>
      <c r="EI57" s="686"/>
      <c r="EJ57" s="686"/>
      <c r="EK57" s="686"/>
      <c r="EL57" s="686"/>
      <c r="EM57" s="686"/>
      <c r="EN57" s="686"/>
      <c r="EO57" s="686"/>
      <c r="EP57" s="686"/>
      <c r="EQ57" s="686"/>
      <c r="ER57" s="686"/>
      <c r="ES57" s="686"/>
      <c r="ET57" s="686"/>
      <c r="EU57" s="686"/>
      <c r="EV57" s="686"/>
      <c r="EW57" s="686"/>
      <c r="EX57" s="686"/>
      <c r="EY57" s="686"/>
      <c r="EZ57" s="686"/>
      <c r="FA57" s="686"/>
      <c r="FB57" s="686"/>
      <c r="FC57" s="686"/>
      <c r="FD57" s="686"/>
      <c r="FE57" s="686"/>
      <c r="FF57" s="686"/>
      <c r="FG57" s="686"/>
      <c r="FH57" s="686"/>
      <c r="FI57" s="686"/>
      <c r="FJ57" s="686"/>
      <c r="FK57" s="686"/>
      <c r="FL57" s="113"/>
    </row>
    <row r="58" spans="1:168" ht="14.65" customHeight="1">
      <c r="A58" s="390"/>
      <c r="B58" s="86"/>
      <c r="C58" s="86"/>
      <c r="D58" s="86"/>
      <c r="E58" s="86"/>
      <c r="F58" s="83"/>
      <c r="G58" s="65"/>
      <c r="H58" s="396"/>
      <c r="I58" s="25"/>
      <c r="J58" s="23"/>
      <c r="N58" s="686"/>
      <c r="O58" s="686"/>
      <c r="P58" s="686"/>
      <c r="Q58" s="686"/>
      <c r="R58" s="686"/>
      <c r="S58" s="686"/>
      <c r="T58" s="686"/>
      <c r="U58" s="686"/>
      <c r="V58" s="686"/>
      <c r="W58" s="686"/>
      <c r="X58" s="686"/>
      <c r="Y58" s="686"/>
      <c r="Z58" s="686"/>
      <c r="AA58" s="686"/>
      <c r="AB58" s="686"/>
      <c r="AC58" s="686"/>
      <c r="AD58" s="686"/>
      <c r="AE58" s="686"/>
      <c r="AF58" s="686"/>
      <c r="AG58" s="686"/>
      <c r="AH58" s="686"/>
      <c r="AI58" s="686"/>
      <c r="AJ58" s="686"/>
      <c r="AK58" s="686"/>
      <c r="AL58" s="686"/>
      <c r="AM58" s="686"/>
      <c r="AN58" s="686"/>
      <c r="AO58" s="686"/>
      <c r="AP58" s="686"/>
      <c r="AQ58" s="686"/>
      <c r="AR58" s="686"/>
      <c r="AS58" s="686"/>
      <c r="AT58" s="686"/>
      <c r="AU58" s="686"/>
      <c r="AV58" s="686"/>
      <c r="AW58" s="686"/>
      <c r="AX58" s="686"/>
      <c r="AY58" s="686"/>
      <c r="AZ58" s="686"/>
      <c r="BA58" s="686"/>
      <c r="BB58" s="686"/>
      <c r="BC58" s="686"/>
      <c r="BD58" s="686"/>
      <c r="BE58" s="686"/>
      <c r="BF58" s="686"/>
      <c r="BG58" s="686"/>
      <c r="BH58" s="686"/>
      <c r="BI58" s="686"/>
      <c r="BJ58" s="686"/>
      <c r="BK58" s="686"/>
      <c r="BL58" s="686"/>
      <c r="BM58" s="686"/>
      <c r="BN58" s="686"/>
      <c r="BO58" s="686"/>
      <c r="BP58" s="686"/>
      <c r="BQ58" s="686"/>
      <c r="BR58" s="686"/>
      <c r="BS58" s="686"/>
      <c r="BT58" s="686"/>
      <c r="BU58" s="686"/>
      <c r="BV58" s="686"/>
      <c r="BW58" s="686"/>
      <c r="BX58" s="686"/>
      <c r="BY58" s="686"/>
      <c r="BZ58" s="686"/>
      <c r="CA58" s="686"/>
      <c r="CB58" s="686"/>
      <c r="CC58" s="686"/>
      <c r="CD58" s="686"/>
      <c r="CE58" s="686"/>
      <c r="CF58" s="686"/>
      <c r="CG58" s="686"/>
      <c r="CH58" s="686"/>
      <c r="CI58" s="686"/>
      <c r="CJ58" s="686"/>
      <c r="CK58" s="686"/>
      <c r="CL58" s="686"/>
      <c r="CM58" s="686"/>
      <c r="CN58" s="686"/>
      <c r="CO58" s="686"/>
      <c r="CP58" s="686"/>
      <c r="CQ58" s="686"/>
      <c r="CR58" s="686"/>
      <c r="CS58" s="686"/>
      <c r="CT58" s="686"/>
      <c r="CU58" s="686"/>
      <c r="CV58" s="686"/>
      <c r="CW58" s="686"/>
      <c r="CX58" s="686"/>
      <c r="CY58" s="686"/>
      <c r="CZ58" s="686"/>
      <c r="DA58" s="686"/>
      <c r="DB58" s="686"/>
      <c r="DC58" s="686"/>
      <c r="DD58" s="686"/>
      <c r="DE58" s="686"/>
      <c r="DF58" s="686"/>
      <c r="DG58" s="686"/>
      <c r="DH58" s="686"/>
      <c r="DI58" s="686"/>
      <c r="DJ58" s="686"/>
      <c r="DK58" s="686"/>
      <c r="DL58" s="686"/>
      <c r="DM58" s="686"/>
      <c r="DN58" s="686"/>
      <c r="DO58" s="686"/>
      <c r="DP58" s="686"/>
      <c r="DQ58" s="686"/>
      <c r="DR58" s="686"/>
      <c r="DS58" s="686"/>
      <c r="DT58" s="686"/>
      <c r="DU58" s="686"/>
      <c r="DV58" s="686"/>
      <c r="DW58" s="686"/>
      <c r="DX58" s="686"/>
      <c r="DY58" s="686"/>
      <c r="DZ58" s="686"/>
      <c r="EA58" s="686"/>
      <c r="EB58" s="686"/>
      <c r="EC58" s="686"/>
      <c r="ED58" s="686"/>
      <c r="EE58" s="686"/>
      <c r="EF58" s="686"/>
      <c r="EG58" s="686"/>
      <c r="EH58" s="686"/>
      <c r="EI58" s="686"/>
      <c r="EJ58" s="686"/>
      <c r="EK58" s="686"/>
      <c r="EL58" s="686"/>
      <c r="EM58" s="686"/>
      <c r="EN58" s="686"/>
      <c r="EO58" s="686"/>
      <c r="EP58" s="686"/>
      <c r="EQ58" s="686"/>
      <c r="ER58" s="686"/>
      <c r="ES58" s="686"/>
      <c r="ET58" s="686"/>
      <c r="EU58" s="686"/>
      <c r="EV58" s="686"/>
      <c r="EW58" s="686"/>
      <c r="EX58" s="686"/>
      <c r="EY58" s="686"/>
      <c r="EZ58" s="686"/>
      <c r="FA58" s="686"/>
      <c r="FB58" s="686"/>
      <c r="FC58" s="686"/>
      <c r="FD58" s="686"/>
      <c r="FE58" s="686"/>
      <c r="FF58" s="686"/>
      <c r="FG58" s="686"/>
      <c r="FH58" s="686"/>
      <c r="FI58" s="686"/>
      <c r="FJ58" s="686"/>
      <c r="FK58" s="686"/>
      <c r="FL58" s="113"/>
    </row>
    <row r="59" spans="1:168" ht="40.5" customHeight="1">
      <c r="A59" s="390"/>
      <c r="B59" s="86"/>
      <c r="C59" s="86"/>
      <c r="D59" s="86"/>
      <c r="E59" s="86"/>
      <c r="F59" s="83"/>
      <c r="G59" s="65"/>
      <c r="H59" s="396"/>
      <c r="I59" s="25"/>
      <c r="J59" s="23"/>
      <c r="N59" s="686"/>
      <c r="O59" s="686"/>
      <c r="P59" s="686"/>
      <c r="Q59" s="686"/>
      <c r="R59" s="686"/>
      <c r="S59" s="686"/>
      <c r="T59" s="686"/>
      <c r="U59" s="686"/>
      <c r="V59" s="686"/>
      <c r="W59" s="686"/>
      <c r="X59" s="686"/>
      <c r="Y59" s="686"/>
      <c r="Z59" s="686"/>
      <c r="AA59" s="686"/>
      <c r="AB59" s="686"/>
      <c r="AC59" s="686"/>
      <c r="AD59" s="686"/>
      <c r="AE59" s="686"/>
      <c r="AF59" s="686"/>
      <c r="AG59" s="686"/>
      <c r="AH59" s="686"/>
      <c r="AI59" s="686"/>
      <c r="AJ59" s="686"/>
      <c r="AK59" s="686"/>
      <c r="AL59" s="686"/>
      <c r="AM59" s="686"/>
      <c r="AN59" s="686"/>
      <c r="AO59" s="686"/>
      <c r="AP59" s="686"/>
      <c r="AQ59" s="686"/>
      <c r="AR59" s="686"/>
      <c r="AS59" s="686"/>
      <c r="AT59" s="686"/>
      <c r="AU59" s="686"/>
      <c r="AV59" s="686"/>
      <c r="AW59" s="686"/>
      <c r="AX59" s="686"/>
      <c r="AY59" s="686"/>
      <c r="AZ59" s="686"/>
      <c r="BA59" s="686"/>
      <c r="BB59" s="686"/>
      <c r="BC59" s="686"/>
      <c r="BD59" s="686"/>
      <c r="BE59" s="686"/>
      <c r="BF59" s="686"/>
      <c r="BG59" s="686"/>
      <c r="BH59" s="686"/>
      <c r="BI59" s="686"/>
      <c r="BJ59" s="686"/>
      <c r="BK59" s="686"/>
      <c r="BL59" s="686"/>
      <c r="BM59" s="686"/>
      <c r="BN59" s="686"/>
      <c r="BO59" s="686"/>
      <c r="BP59" s="686"/>
      <c r="BQ59" s="686"/>
      <c r="BR59" s="686"/>
      <c r="BS59" s="686"/>
      <c r="BT59" s="686"/>
      <c r="BU59" s="686"/>
      <c r="BV59" s="686"/>
      <c r="BW59" s="686"/>
      <c r="BX59" s="686"/>
      <c r="BY59" s="686"/>
      <c r="BZ59" s="686"/>
      <c r="CA59" s="686"/>
      <c r="CB59" s="686"/>
      <c r="CC59" s="686"/>
      <c r="CD59" s="686"/>
      <c r="CE59" s="686"/>
      <c r="CF59" s="686"/>
      <c r="CG59" s="686"/>
      <c r="CH59" s="686"/>
      <c r="CI59" s="686"/>
      <c r="CJ59" s="686"/>
      <c r="CK59" s="686"/>
      <c r="CL59" s="686"/>
      <c r="CM59" s="686"/>
      <c r="CN59" s="686"/>
      <c r="CO59" s="686"/>
      <c r="CP59" s="686"/>
      <c r="CQ59" s="686"/>
      <c r="CR59" s="686"/>
      <c r="CS59" s="686"/>
      <c r="CT59" s="686"/>
      <c r="CU59" s="686"/>
      <c r="CV59" s="686"/>
      <c r="CW59" s="686"/>
      <c r="CX59" s="686"/>
      <c r="CY59" s="686"/>
      <c r="CZ59" s="686"/>
      <c r="DA59" s="686"/>
      <c r="DB59" s="686"/>
      <c r="DC59" s="686"/>
      <c r="DD59" s="686"/>
      <c r="DE59" s="686"/>
      <c r="DF59" s="686"/>
      <c r="DG59" s="686"/>
      <c r="DH59" s="686"/>
      <c r="DI59" s="686"/>
      <c r="DJ59" s="686"/>
      <c r="DK59" s="686"/>
      <c r="DL59" s="686"/>
      <c r="DM59" s="686"/>
      <c r="DN59" s="686"/>
      <c r="DO59" s="686"/>
      <c r="DP59" s="686"/>
      <c r="DQ59" s="686"/>
      <c r="DR59" s="686"/>
      <c r="DS59" s="686"/>
      <c r="DT59" s="686"/>
      <c r="DU59" s="686"/>
      <c r="DV59" s="686"/>
      <c r="DW59" s="686"/>
      <c r="DX59" s="686"/>
      <c r="DY59" s="686"/>
      <c r="DZ59" s="686"/>
      <c r="EA59" s="686"/>
      <c r="EB59" s="686"/>
      <c r="EC59" s="686"/>
      <c r="ED59" s="686"/>
      <c r="EE59" s="686"/>
      <c r="EF59" s="686"/>
      <c r="EG59" s="686"/>
      <c r="EH59" s="686"/>
      <c r="EI59" s="686"/>
      <c r="EJ59" s="686"/>
      <c r="EK59" s="686"/>
      <c r="EL59" s="686"/>
      <c r="EM59" s="686"/>
      <c r="EN59" s="686"/>
      <c r="EO59" s="686"/>
      <c r="EP59" s="686"/>
      <c r="EQ59" s="686"/>
      <c r="ER59" s="686"/>
      <c r="ES59" s="686"/>
      <c r="ET59" s="686"/>
      <c r="EU59" s="686"/>
      <c r="EV59" s="686"/>
      <c r="EW59" s="686"/>
      <c r="EX59" s="686"/>
      <c r="EY59" s="686"/>
      <c r="EZ59" s="686"/>
      <c r="FA59" s="686"/>
      <c r="FB59" s="686"/>
      <c r="FC59" s="686"/>
      <c r="FD59" s="686"/>
      <c r="FE59" s="686"/>
      <c r="FF59" s="686"/>
      <c r="FG59" s="686"/>
      <c r="FH59" s="686"/>
      <c r="FI59" s="686"/>
      <c r="FJ59" s="686"/>
      <c r="FK59" s="686"/>
      <c r="FL59" s="113"/>
    </row>
    <row r="60" spans="1:168" ht="14.65" customHeight="1">
      <c r="A60" s="390"/>
      <c r="B60" s="86"/>
      <c r="C60" s="86"/>
      <c r="D60" s="86"/>
      <c r="E60" s="86"/>
      <c r="F60" s="83"/>
      <c r="G60" s="65"/>
      <c r="H60" s="396"/>
      <c r="I60" s="25"/>
      <c r="J60" s="23"/>
      <c r="N60" s="686"/>
      <c r="O60" s="686"/>
      <c r="P60" s="686"/>
      <c r="Q60" s="686"/>
      <c r="R60" s="686"/>
      <c r="S60" s="686"/>
      <c r="T60" s="686"/>
      <c r="U60" s="686"/>
      <c r="V60" s="686"/>
      <c r="W60" s="686"/>
      <c r="X60" s="686"/>
      <c r="Y60" s="686"/>
      <c r="Z60" s="686"/>
      <c r="AA60" s="686"/>
      <c r="AB60" s="686"/>
      <c r="AC60" s="686"/>
      <c r="AD60" s="686"/>
      <c r="AE60" s="686"/>
      <c r="AF60" s="686"/>
      <c r="AG60" s="686"/>
      <c r="AH60" s="686"/>
      <c r="AI60" s="686"/>
      <c r="AJ60" s="686"/>
      <c r="AK60" s="686"/>
      <c r="AL60" s="686"/>
      <c r="AM60" s="686"/>
      <c r="AN60" s="686"/>
      <c r="AO60" s="686"/>
      <c r="AP60" s="686"/>
      <c r="AQ60" s="686"/>
      <c r="AR60" s="686"/>
      <c r="AS60" s="686"/>
      <c r="AT60" s="686"/>
      <c r="AU60" s="686"/>
      <c r="AV60" s="686"/>
      <c r="AW60" s="686"/>
      <c r="AX60" s="686"/>
      <c r="AY60" s="686"/>
      <c r="AZ60" s="686"/>
      <c r="BA60" s="686"/>
      <c r="BB60" s="686"/>
      <c r="BC60" s="686"/>
      <c r="BD60" s="686"/>
      <c r="BE60" s="686"/>
      <c r="BF60" s="686"/>
      <c r="BG60" s="686"/>
      <c r="BH60" s="686"/>
      <c r="BI60" s="686"/>
      <c r="BJ60" s="686"/>
      <c r="BK60" s="686"/>
      <c r="BL60" s="686"/>
      <c r="BM60" s="686"/>
      <c r="BN60" s="686"/>
      <c r="BO60" s="686"/>
      <c r="BP60" s="686"/>
      <c r="BQ60" s="686"/>
      <c r="BR60" s="686"/>
      <c r="BS60" s="686"/>
      <c r="BT60" s="686"/>
      <c r="BU60" s="686"/>
      <c r="BV60" s="686"/>
      <c r="BW60" s="686"/>
      <c r="BX60" s="686"/>
      <c r="BY60" s="686"/>
      <c r="BZ60" s="686"/>
      <c r="CA60" s="686"/>
      <c r="CB60" s="686"/>
      <c r="CC60" s="686"/>
      <c r="CD60" s="686"/>
      <c r="CE60" s="686"/>
      <c r="CF60" s="686"/>
      <c r="CG60" s="686"/>
      <c r="CH60" s="686"/>
      <c r="CI60" s="686"/>
      <c r="CJ60" s="686"/>
      <c r="CK60" s="686"/>
      <c r="CL60" s="686"/>
      <c r="CM60" s="686"/>
      <c r="CN60" s="686"/>
      <c r="CO60" s="686"/>
      <c r="CP60" s="686"/>
      <c r="CQ60" s="686"/>
      <c r="CR60" s="686"/>
      <c r="CS60" s="686"/>
      <c r="CT60" s="686"/>
      <c r="CU60" s="686"/>
      <c r="CV60" s="686"/>
      <c r="CW60" s="686"/>
      <c r="CX60" s="686"/>
      <c r="CY60" s="686"/>
      <c r="CZ60" s="686"/>
      <c r="DA60" s="686"/>
      <c r="DB60" s="686"/>
      <c r="DC60" s="686"/>
      <c r="DD60" s="686"/>
      <c r="DE60" s="686"/>
      <c r="DF60" s="686"/>
      <c r="DG60" s="686"/>
      <c r="DH60" s="686"/>
      <c r="DI60" s="686"/>
      <c r="DJ60" s="686"/>
      <c r="DK60" s="686"/>
      <c r="DL60" s="686"/>
      <c r="DM60" s="686"/>
      <c r="DN60" s="686"/>
      <c r="DO60" s="686"/>
      <c r="DP60" s="686"/>
      <c r="DQ60" s="686"/>
      <c r="DR60" s="686"/>
      <c r="DS60" s="686"/>
      <c r="DT60" s="686"/>
      <c r="DU60" s="686"/>
      <c r="DV60" s="686"/>
      <c r="DW60" s="686"/>
      <c r="DX60" s="686"/>
      <c r="DY60" s="686"/>
      <c r="DZ60" s="686"/>
      <c r="EA60" s="686"/>
      <c r="EB60" s="686"/>
      <c r="EC60" s="686"/>
      <c r="ED60" s="686"/>
      <c r="EE60" s="686"/>
      <c r="EF60" s="686"/>
      <c r="EG60" s="686"/>
      <c r="EH60" s="686"/>
      <c r="EI60" s="686"/>
      <c r="EJ60" s="686"/>
      <c r="EK60" s="686"/>
      <c r="EL60" s="686"/>
      <c r="EM60" s="686"/>
      <c r="EN60" s="686"/>
      <c r="EO60" s="686"/>
      <c r="EP60" s="686"/>
      <c r="EQ60" s="686"/>
      <c r="ER60" s="686"/>
      <c r="ES60" s="686"/>
      <c r="ET60" s="686"/>
      <c r="EU60" s="686"/>
      <c r="EV60" s="686"/>
      <c r="EW60" s="686"/>
      <c r="EX60" s="686"/>
      <c r="EY60" s="686"/>
      <c r="EZ60" s="686"/>
      <c r="FA60" s="686"/>
      <c r="FB60" s="686"/>
      <c r="FC60" s="686"/>
      <c r="FD60" s="686"/>
      <c r="FE60" s="686"/>
      <c r="FF60" s="686"/>
      <c r="FG60" s="686"/>
      <c r="FH60" s="686"/>
      <c r="FI60" s="686"/>
      <c r="FJ60" s="686"/>
      <c r="FK60" s="686"/>
      <c r="FL60" s="113"/>
    </row>
    <row r="61" spans="1:168" ht="14.65" customHeight="1">
      <c r="A61" s="390"/>
      <c r="B61" s="86"/>
      <c r="C61" s="86"/>
      <c r="D61" s="86"/>
      <c r="E61" s="86"/>
      <c r="F61" s="83"/>
      <c r="G61" s="65"/>
      <c r="H61" s="396"/>
      <c r="I61" s="25"/>
      <c r="J61" s="23"/>
      <c r="N61" s="686"/>
      <c r="O61" s="686"/>
      <c r="P61" s="686"/>
      <c r="Q61" s="686"/>
      <c r="R61" s="686"/>
      <c r="S61" s="686"/>
      <c r="T61" s="686"/>
      <c r="U61" s="686"/>
      <c r="V61" s="686"/>
      <c r="W61" s="686"/>
      <c r="X61" s="686"/>
      <c r="Y61" s="686"/>
      <c r="Z61" s="686"/>
      <c r="AA61" s="686"/>
      <c r="AB61" s="686"/>
      <c r="AC61" s="686"/>
      <c r="AD61" s="686"/>
      <c r="AE61" s="686"/>
      <c r="AF61" s="686"/>
      <c r="AG61" s="686"/>
      <c r="AH61" s="686"/>
      <c r="AI61" s="686"/>
      <c r="AJ61" s="686"/>
      <c r="AK61" s="686"/>
      <c r="AL61" s="686"/>
      <c r="AM61" s="686"/>
      <c r="AN61" s="686"/>
      <c r="AO61" s="686"/>
      <c r="AP61" s="686"/>
      <c r="AQ61" s="686"/>
      <c r="AR61" s="686"/>
      <c r="AS61" s="686"/>
      <c r="AT61" s="686"/>
      <c r="AU61" s="686"/>
      <c r="AV61" s="686"/>
      <c r="AW61" s="686"/>
      <c r="AX61" s="686"/>
      <c r="AY61" s="686"/>
      <c r="AZ61" s="686"/>
      <c r="BA61" s="686"/>
      <c r="BB61" s="686"/>
      <c r="BC61" s="686"/>
      <c r="BD61" s="686"/>
      <c r="BE61" s="686"/>
      <c r="BF61" s="686"/>
      <c r="BG61" s="686"/>
      <c r="BH61" s="686"/>
      <c r="BI61" s="686"/>
      <c r="BJ61" s="686"/>
      <c r="BK61" s="686"/>
      <c r="BL61" s="686"/>
      <c r="BM61" s="686"/>
      <c r="BN61" s="686"/>
      <c r="BO61" s="686"/>
      <c r="BP61" s="686"/>
      <c r="BQ61" s="686"/>
      <c r="BR61" s="686"/>
      <c r="BS61" s="686"/>
      <c r="BT61" s="686"/>
      <c r="BU61" s="686"/>
      <c r="BV61" s="686"/>
      <c r="BW61" s="686"/>
      <c r="BX61" s="686"/>
      <c r="BY61" s="686"/>
      <c r="BZ61" s="686"/>
      <c r="CA61" s="686"/>
      <c r="CB61" s="686"/>
      <c r="CC61" s="686"/>
      <c r="CD61" s="686"/>
      <c r="CE61" s="686"/>
      <c r="CF61" s="686"/>
      <c r="CG61" s="686"/>
      <c r="CH61" s="686"/>
      <c r="CI61" s="686"/>
      <c r="CJ61" s="686"/>
      <c r="CK61" s="686"/>
      <c r="CL61" s="686"/>
      <c r="CM61" s="686"/>
      <c r="CN61" s="686"/>
      <c r="CO61" s="686"/>
      <c r="CP61" s="686"/>
      <c r="CQ61" s="686"/>
      <c r="CR61" s="686"/>
      <c r="CS61" s="686"/>
      <c r="CT61" s="686"/>
      <c r="CU61" s="686"/>
      <c r="CV61" s="686"/>
      <c r="CW61" s="686"/>
      <c r="CX61" s="686"/>
      <c r="CY61" s="686"/>
      <c r="CZ61" s="686"/>
      <c r="DA61" s="686"/>
      <c r="DB61" s="686"/>
      <c r="DC61" s="686"/>
      <c r="DD61" s="686"/>
      <c r="DE61" s="686"/>
      <c r="DF61" s="686"/>
      <c r="DG61" s="686"/>
      <c r="DH61" s="686"/>
      <c r="DI61" s="686"/>
      <c r="DJ61" s="686"/>
      <c r="DK61" s="686"/>
      <c r="DL61" s="686"/>
      <c r="DM61" s="686"/>
      <c r="DN61" s="686"/>
      <c r="DO61" s="686"/>
      <c r="DP61" s="686"/>
      <c r="DQ61" s="686"/>
      <c r="DR61" s="686"/>
      <c r="DS61" s="686"/>
      <c r="DT61" s="686"/>
      <c r="DU61" s="686"/>
      <c r="DV61" s="686"/>
      <c r="DW61" s="686"/>
      <c r="DX61" s="686"/>
      <c r="DY61" s="686"/>
      <c r="DZ61" s="686"/>
      <c r="EA61" s="686"/>
      <c r="EB61" s="686"/>
      <c r="EC61" s="686"/>
      <c r="ED61" s="686"/>
      <c r="EE61" s="686"/>
      <c r="EF61" s="686"/>
      <c r="EG61" s="686"/>
      <c r="EH61" s="686"/>
      <c r="EI61" s="686"/>
      <c r="EJ61" s="686"/>
      <c r="EK61" s="686"/>
      <c r="EL61" s="686"/>
      <c r="EM61" s="686"/>
      <c r="EN61" s="686"/>
      <c r="EO61" s="686"/>
      <c r="EP61" s="686"/>
      <c r="EQ61" s="686"/>
      <c r="ER61" s="686"/>
      <c r="ES61" s="686"/>
      <c r="ET61" s="686"/>
      <c r="EU61" s="686"/>
      <c r="EV61" s="686"/>
      <c r="EW61" s="686"/>
      <c r="EX61" s="686"/>
      <c r="EY61" s="686"/>
      <c r="EZ61" s="686"/>
      <c r="FA61" s="686"/>
      <c r="FB61" s="686"/>
      <c r="FC61" s="686"/>
      <c r="FD61" s="686"/>
      <c r="FE61" s="686"/>
      <c r="FF61" s="686"/>
      <c r="FG61" s="686"/>
      <c r="FH61" s="686"/>
      <c r="FI61" s="686"/>
      <c r="FJ61" s="686"/>
      <c r="FK61" s="686"/>
      <c r="FL61" s="113"/>
    </row>
    <row r="62" spans="1:168" ht="14.65" customHeight="1">
      <c r="A62" s="391"/>
      <c r="B62" s="87"/>
      <c r="C62" s="87"/>
      <c r="D62" s="87"/>
      <c r="E62" s="87"/>
      <c r="F62" s="81"/>
      <c r="G62" s="64"/>
      <c r="H62" s="397"/>
      <c r="I62" s="26"/>
      <c r="J62" s="23"/>
      <c r="N62" s="686"/>
      <c r="O62" s="686"/>
      <c r="P62" s="686"/>
      <c r="Q62" s="686"/>
      <c r="R62" s="686"/>
      <c r="S62" s="686"/>
      <c r="T62" s="686"/>
      <c r="U62" s="686"/>
      <c r="V62" s="686"/>
      <c r="W62" s="686"/>
      <c r="X62" s="686"/>
      <c r="Y62" s="686"/>
      <c r="Z62" s="686"/>
      <c r="AA62" s="686"/>
      <c r="AB62" s="686"/>
      <c r="AC62" s="686"/>
      <c r="AD62" s="686"/>
      <c r="AE62" s="686"/>
      <c r="AF62" s="686"/>
      <c r="AG62" s="686"/>
      <c r="AH62" s="686"/>
      <c r="AI62" s="686"/>
      <c r="AJ62" s="686"/>
      <c r="AK62" s="686"/>
      <c r="AL62" s="686"/>
      <c r="AM62" s="686"/>
      <c r="AN62" s="686"/>
      <c r="AO62" s="686"/>
      <c r="AP62" s="686"/>
      <c r="AQ62" s="686"/>
      <c r="AR62" s="686"/>
      <c r="AS62" s="686"/>
      <c r="AT62" s="686"/>
      <c r="AU62" s="686"/>
      <c r="AV62" s="686"/>
      <c r="AW62" s="686"/>
      <c r="AX62" s="686"/>
      <c r="AY62" s="686"/>
      <c r="AZ62" s="686"/>
      <c r="BA62" s="686"/>
      <c r="BB62" s="686"/>
      <c r="BC62" s="686"/>
      <c r="BD62" s="686"/>
      <c r="BE62" s="686"/>
      <c r="BF62" s="686"/>
      <c r="BG62" s="686"/>
      <c r="BH62" s="686"/>
      <c r="BI62" s="686"/>
      <c r="BJ62" s="686"/>
      <c r="BK62" s="686"/>
      <c r="BL62" s="686"/>
      <c r="BM62" s="686"/>
      <c r="BN62" s="686"/>
      <c r="BO62" s="686"/>
      <c r="BP62" s="686"/>
      <c r="BQ62" s="686"/>
      <c r="BR62" s="686"/>
      <c r="BS62" s="686"/>
      <c r="BT62" s="686"/>
      <c r="BU62" s="686"/>
      <c r="BV62" s="686"/>
      <c r="BW62" s="686"/>
      <c r="BX62" s="686"/>
      <c r="BY62" s="686"/>
      <c r="BZ62" s="686"/>
      <c r="CA62" s="686"/>
      <c r="CB62" s="686"/>
      <c r="CC62" s="686"/>
      <c r="CD62" s="686"/>
      <c r="CE62" s="686"/>
      <c r="CF62" s="686"/>
      <c r="CG62" s="686"/>
      <c r="CH62" s="686"/>
      <c r="CI62" s="686"/>
      <c r="CJ62" s="686"/>
      <c r="CK62" s="686"/>
      <c r="CL62" s="686"/>
      <c r="CM62" s="686"/>
      <c r="CN62" s="686"/>
      <c r="CO62" s="686"/>
      <c r="CP62" s="686"/>
      <c r="CQ62" s="686"/>
      <c r="CR62" s="686"/>
      <c r="CS62" s="686"/>
      <c r="CT62" s="686"/>
      <c r="CU62" s="686"/>
      <c r="CV62" s="686"/>
      <c r="CW62" s="686"/>
      <c r="CX62" s="686"/>
      <c r="CY62" s="686"/>
      <c r="CZ62" s="686"/>
      <c r="DA62" s="686"/>
      <c r="DB62" s="686"/>
      <c r="DC62" s="686"/>
      <c r="DD62" s="686"/>
      <c r="DE62" s="686"/>
      <c r="DF62" s="686"/>
      <c r="DG62" s="686"/>
      <c r="DH62" s="686"/>
      <c r="DI62" s="686"/>
      <c r="DJ62" s="686"/>
      <c r="DK62" s="686"/>
      <c r="DL62" s="686"/>
      <c r="DM62" s="686"/>
      <c r="DN62" s="686"/>
      <c r="DO62" s="686"/>
      <c r="DP62" s="686"/>
      <c r="DQ62" s="686"/>
      <c r="DR62" s="686"/>
      <c r="DS62" s="686"/>
      <c r="DT62" s="686"/>
      <c r="DU62" s="686"/>
      <c r="DV62" s="686"/>
      <c r="DW62" s="686"/>
      <c r="DX62" s="686"/>
      <c r="DY62" s="686"/>
      <c r="DZ62" s="686"/>
      <c r="EA62" s="686"/>
      <c r="EB62" s="686"/>
      <c r="EC62" s="686"/>
      <c r="ED62" s="686"/>
      <c r="EE62" s="686"/>
      <c r="EF62" s="686"/>
      <c r="EG62" s="686"/>
      <c r="EH62" s="686"/>
      <c r="EI62" s="686"/>
      <c r="EJ62" s="686"/>
      <c r="EK62" s="686"/>
      <c r="EL62" s="686"/>
      <c r="EM62" s="686"/>
      <c r="EN62" s="686"/>
      <c r="EO62" s="686"/>
      <c r="EP62" s="686"/>
      <c r="EQ62" s="686"/>
      <c r="ER62" s="686"/>
      <c r="ES62" s="686"/>
      <c r="ET62" s="686"/>
      <c r="EU62" s="686"/>
      <c r="EV62" s="686"/>
      <c r="EW62" s="686"/>
      <c r="EX62" s="686"/>
      <c r="EY62" s="686"/>
      <c r="EZ62" s="686"/>
      <c r="FA62" s="686"/>
      <c r="FB62" s="686"/>
      <c r="FC62" s="686"/>
      <c r="FD62" s="686"/>
      <c r="FE62" s="686"/>
      <c r="FF62" s="686"/>
      <c r="FG62" s="686"/>
      <c r="FH62" s="686"/>
      <c r="FI62" s="686"/>
      <c r="FJ62" s="686"/>
      <c r="FK62" s="686"/>
      <c r="FL62" s="113"/>
    </row>
    <row r="63" spans="1:168" ht="12.75" customHeight="1">
      <c r="N63" s="686"/>
      <c r="O63" s="686"/>
      <c r="P63" s="686"/>
      <c r="Q63" s="686"/>
      <c r="R63" s="686"/>
      <c r="S63" s="686"/>
      <c r="T63" s="686"/>
      <c r="U63" s="686"/>
      <c r="V63" s="686"/>
      <c r="W63" s="686"/>
      <c r="X63" s="686"/>
      <c r="Y63" s="686"/>
      <c r="Z63" s="686"/>
      <c r="AA63" s="686"/>
      <c r="AB63" s="686"/>
      <c r="AC63" s="686"/>
      <c r="AD63" s="686"/>
      <c r="AE63" s="686"/>
      <c r="AF63" s="686"/>
      <c r="AG63" s="686"/>
      <c r="AH63" s="686"/>
      <c r="AI63" s="686"/>
      <c r="AJ63" s="686"/>
      <c r="AK63" s="686"/>
      <c r="AL63" s="686"/>
      <c r="AM63" s="686"/>
      <c r="AN63" s="686"/>
      <c r="AO63" s="686"/>
      <c r="AP63" s="686"/>
      <c r="AQ63" s="686"/>
      <c r="AR63" s="686"/>
      <c r="AS63" s="686"/>
      <c r="AT63" s="686"/>
      <c r="AU63" s="686"/>
      <c r="AV63" s="686"/>
      <c r="AW63" s="686"/>
      <c r="AX63" s="686"/>
      <c r="AY63" s="686"/>
      <c r="AZ63" s="686"/>
      <c r="BA63" s="686"/>
      <c r="BB63" s="686"/>
      <c r="BC63" s="686"/>
      <c r="BD63" s="686"/>
      <c r="BE63" s="686"/>
      <c r="BF63" s="686"/>
      <c r="BG63" s="686"/>
      <c r="BH63" s="686"/>
      <c r="BI63" s="686"/>
      <c r="BJ63" s="686"/>
      <c r="BK63" s="686"/>
      <c r="BL63" s="686"/>
      <c r="BM63" s="686"/>
      <c r="BN63" s="686"/>
      <c r="BO63" s="686"/>
      <c r="BP63" s="686"/>
      <c r="BQ63" s="686"/>
      <c r="BR63" s="686"/>
      <c r="BS63" s="686"/>
      <c r="BT63" s="686"/>
      <c r="BU63" s="686"/>
      <c r="BV63" s="686"/>
      <c r="BW63" s="686"/>
      <c r="BX63" s="686"/>
      <c r="BY63" s="686"/>
      <c r="BZ63" s="686"/>
      <c r="CA63" s="686"/>
      <c r="CB63" s="686"/>
      <c r="CC63" s="686"/>
      <c r="CD63" s="686"/>
      <c r="CE63" s="686"/>
      <c r="CF63" s="686"/>
      <c r="CG63" s="686"/>
      <c r="CH63" s="686"/>
      <c r="CI63" s="686"/>
      <c r="CJ63" s="686"/>
      <c r="CK63" s="686"/>
      <c r="CL63" s="686"/>
      <c r="CM63" s="686"/>
      <c r="CN63" s="686"/>
      <c r="CO63" s="686"/>
      <c r="CP63" s="686"/>
      <c r="CQ63" s="686"/>
      <c r="CR63" s="686"/>
      <c r="CS63" s="686"/>
      <c r="CT63" s="686"/>
      <c r="CU63" s="686"/>
      <c r="CV63" s="686"/>
      <c r="CW63" s="686"/>
      <c r="CX63" s="686"/>
      <c r="CY63" s="686"/>
      <c r="CZ63" s="686"/>
      <c r="DA63" s="686"/>
      <c r="DB63" s="686"/>
      <c r="DC63" s="686"/>
      <c r="DD63" s="686"/>
      <c r="DE63" s="686"/>
      <c r="DF63" s="686"/>
      <c r="DG63" s="686"/>
      <c r="DH63" s="686"/>
      <c r="DI63" s="686"/>
      <c r="DJ63" s="686"/>
      <c r="DK63" s="686"/>
      <c r="DL63" s="686"/>
      <c r="DM63" s="686"/>
      <c r="DN63" s="686"/>
      <c r="DO63" s="686"/>
      <c r="DP63" s="686"/>
      <c r="DQ63" s="686"/>
      <c r="DR63" s="686"/>
      <c r="DS63" s="686"/>
      <c r="DT63" s="686"/>
      <c r="DU63" s="686"/>
      <c r="DV63" s="686"/>
      <c r="DW63" s="686"/>
      <c r="DX63" s="686"/>
      <c r="DY63" s="686"/>
      <c r="DZ63" s="686"/>
      <c r="EA63" s="686"/>
      <c r="EB63" s="686"/>
      <c r="EC63" s="686"/>
      <c r="ED63" s="686"/>
      <c r="EE63" s="686"/>
      <c r="EF63" s="686"/>
      <c r="EG63" s="686"/>
      <c r="EH63" s="686"/>
      <c r="EI63" s="686"/>
      <c r="EJ63" s="686"/>
      <c r="EK63" s="686"/>
      <c r="EL63" s="686"/>
      <c r="EM63" s="686"/>
      <c r="EN63" s="686"/>
      <c r="EO63" s="686"/>
      <c r="EP63" s="686"/>
      <c r="EQ63" s="686"/>
      <c r="ER63" s="686"/>
      <c r="ES63" s="686"/>
      <c r="ET63" s="686"/>
      <c r="EU63" s="686"/>
      <c r="EV63" s="686"/>
      <c r="EW63" s="686"/>
      <c r="EX63" s="686"/>
      <c r="EY63" s="686"/>
      <c r="EZ63" s="686"/>
      <c r="FA63" s="686"/>
      <c r="FB63" s="686"/>
      <c r="FC63" s="686"/>
      <c r="FD63" s="686"/>
      <c r="FE63" s="686"/>
      <c r="FF63" s="686"/>
      <c r="FG63" s="686"/>
      <c r="FH63" s="686"/>
      <c r="FI63" s="686"/>
      <c r="FJ63" s="686"/>
      <c r="FK63" s="686"/>
      <c r="FL63" s="113"/>
    </row>
    <row r="64" spans="1:168" ht="12.75" customHeight="1">
      <c r="N64" s="686"/>
      <c r="O64" s="686"/>
      <c r="P64" s="686"/>
      <c r="Q64" s="686"/>
      <c r="R64" s="686"/>
      <c r="S64" s="686"/>
      <c r="T64" s="686"/>
      <c r="U64" s="686"/>
      <c r="V64" s="686"/>
      <c r="W64" s="686"/>
      <c r="X64" s="686"/>
      <c r="Y64" s="686"/>
      <c r="Z64" s="686"/>
      <c r="AA64" s="686"/>
      <c r="AB64" s="686"/>
      <c r="AC64" s="686"/>
      <c r="AD64" s="686"/>
      <c r="AE64" s="686"/>
      <c r="AF64" s="686"/>
      <c r="AG64" s="686"/>
      <c r="AH64" s="686"/>
      <c r="AI64" s="686"/>
      <c r="AJ64" s="686"/>
      <c r="AK64" s="686"/>
      <c r="AL64" s="686"/>
      <c r="AM64" s="686"/>
      <c r="AN64" s="686"/>
      <c r="AO64" s="686"/>
      <c r="AP64" s="686"/>
      <c r="AQ64" s="686"/>
      <c r="AR64" s="686"/>
      <c r="AS64" s="686"/>
      <c r="AT64" s="686"/>
      <c r="AU64" s="686"/>
      <c r="AV64" s="686"/>
      <c r="AW64" s="686"/>
      <c r="AX64" s="686"/>
      <c r="AY64" s="686"/>
      <c r="AZ64" s="686"/>
      <c r="BA64" s="686"/>
      <c r="BB64" s="686"/>
      <c r="BC64" s="686"/>
      <c r="BD64" s="686"/>
      <c r="BE64" s="686"/>
      <c r="BF64" s="686"/>
      <c r="BG64" s="686"/>
      <c r="BH64" s="686"/>
      <c r="BI64" s="686"/>
      <c r="BJ64" s="686"/>
      <c r="BK64" s="686"/>
      <c r="BL64" s="686"/>
      <c r="BM64" s="686"/>
      <c r="BN64" s="686"/>
      <c r="BO64" s="686"/>
      <c r="BP64" s="686"/>
      <c r="BQ64" s="686"/>
      <c r="BR64" s="686"/>
      <c r="BS64" s="686"/>
      <c r="BT64" s="686"/>
      <c r="BU64" s="686"/>
      <c r="BV64" s="686"/>
      <c r="BW64" s="686"/>
      <c r="BX64" s="686"/>
      <c r="BY64" s="686"/>
      <c r="BZ64" s="686"/>
      <c r="CA64" s="686"/>
      <c r="CB64" s="686"/>
      <c r="CC64" s="686"/>
      <c r="CD64" s="686"/>
      <c r="CE64" s="686"/>
      <c r="CF64" s="686"/>
      <c r="CG64" s="686"/>
      <c r="CH64" s="686"/>
      <c r="CI64" s="686"/>
      <c r="CJ64" s="686"/>
      <c r="CK64" s="686"/>
      <c r="CL64" s="686"/>
      <c r="CM64" s="686"/>
      <c r="CN64" s="686"/>
      <c r="CO64" s="686"/>
      <c r="CP64" s="686"/>
      <c r="CQ64" s="686"/>
      <c r="CR64" s="686"/>
      <c r="CS64" s="686"/>
      <c r="CT64" s="686"/>
      <c r="CU64" s="686"/>
      <c r="CV64" s="686"/>
      <c r="CW64" s="686"/>
      <c r="CX64" s="686"/>
      <c r="CY64" s="686"/>
      <c r="CZ64" s="686"/>
      <c r="DA64" s="686"/>
      <c r="DB64" s="686"/>
      <c r="DC64" s="686"/>
      <c r="DD64" s="686"/>
      <c r="DE64" s="686"/>
      <c r="DF64" s="686"/>
      <c r="DG64" s="686"/>
      <c r="DH64" s="686"/>
      <c r="DI64" s="686"/>
      <c r="DJ64" s="686"/>
      <c r="DK64" s="686"/>
      <c r="DL64" s="686"/>
      <c r="DM64" s="686"/>
      <c r="DN64" s="686"/>
      <c r="DO64" s="686"/>
      <c r="DP64" s="686"/>
      <c r="DQ64" s="686"/>
      <c r="DR64" s="686"/>
      <c r="DS64" s="686"/>
      <c r="DT64" s="686"/>
      <c r="DU64" s="686"/>
      <c r="DV64" s="686"/>
      <c r="DW64" s="686"/>
      <c r="DX64" s="686"/>
      <c r="DY64" s="686"/>
      <c r="DZ64" s="686"/>
      <c r="EA64" s="686"/>
      <c r="EB64" s="686"/>
      <c r="EC64" s="686"/>
      <c r="ED64" s="686"/>
      <c r="EE64" s="686"/>
      <c r="EF64" s="686"/>
      <c r="EG64" s="686"/>
      <c r="EH64" s="686"/>
      <c r="EI64" s="686"/>
      <c r="EJ64" s="686"/>
      <c r="EK64" s="686"/>
      <c r="EL64" s="686"/>
      <c r="EM64" s="686"/>
      <c r="EN64" s="686"/>
      <c r="EO64" s="686"/>
      <c r="EP64" s="686"/>
      <c r="EQ64" s="686"/>
      <c r="ER64" s="686"/>
      <c r="ES64" s="686"/>
      <c r="ET64" s="686"/>
      <c r="EU64" s="686"/>
      <c r="EV64" s="686"/>
      <c r="EW64" s="686"/>
      <c r="EX64" s="686"/>
      <c r="EY64" s="686"/>
      <c r="EZ64" s="686"/>
      <c r="FA64" s="686"/>
      <c r="FB64" s="686"/>
      <c r="FC64" s="686"/>
      <c r="FD64" s="686"/>
      <c r="FE64" s="686"/>
      <c r="FF64" s="686"/>
      <c r="FG64" s="686"/>
      <c r="FH64" s="686"/>
      <c r="FI64" s="686"/>
      <c r="FJ64" s="686"/>
      <c r="FK64" s="686"/>
      <c r="FL64" s="113"/>
    </row>
    <row r="65" spans="14:168" ht="12.75" customHeight="1">
      <c r="N65" s="686"/>
      <c r="O65" s="686"/>
      <c r="P65" s="686"/>
      <c r="Q65" s="686"/>
      <c r="R65" s="686"/>
      <c r="S65" s="686"/>
      <c r="T65" s="686"/>
      <c r="U65" s="686"/>
      <c r="V65" s="686"/>
      <c r="W65" s="686"/>
      <c r="X65" s="686"/>
      <c r="Y65" s="686"/>
      <c r="Z65" s="686"/>
      <c r="AA65" s="686"/>
      <c r="AB65" s="686"/>
      <c r="AC65" s="686"/>
      <c r="AD65" s="686"/>
      <c r="AE65" s="686"/>
      <c r="AF65" s="686"/>
      <c r="AG65" s="686"/>
      <c r="AH65" s="686"/>
      <c r="AI65" s="686"/>
      <c r="AJ65" s="686"/>
      <c r="AK65" s="686"/>
      <c r="AL65" s="686"/>
      <c r="AM65" s="686"/>
      <c r="AN65" s="686"/>
      <c r="AO65" s="686"/>
      <c r="AP65" s="686"/>
      <c r="AQ65" s="686"/>
      <c r="AR65" s="686"/>
      <c r="AS65" s="686"/>
      <c r="AT65" s="686"/>
      <c r="AU65" s="686"/>
      <c r="AV65" s="686"/>
      <c r="AW65" s="686"/>
      <c r="AX65" s="686"/>
      <c r="AY65" s="686"/>
      <c r="AZ65" s="686"/>
      <c r="BA65" s="686"/>
      <c r="BB65" s="686"/>
      <c r="BC65" s="686"/>
      <c r="BD65" s="686"/>
      <c r="BE65" s="686"/>
      <c r="BF65" s="686"/>
      <c r="BG65" s="686"/>
      <c r="BH65" s="686"/>
      <c r="BI65" s="686"/>
      <c r="BJ65" s="686"/>
      <c r="BK65" s="686"/>
      <c r="BL65" s="686"/>
      <c r="BM65" s="686"/>
      <c r="BN65" s="686"/>
      <c r="BO65" s="686"/>
      <c r="BP65" s="686"/>
      <c r="BQ65" s="686"/>
      <c r="BR65" s="686"/>
      <c r="BS65" s="686"/>
      <c r="BT65" s="686"/>
      <c r="BU65" s="686"/>
      <c r="BV65" s="686"/>
      <c r="BW65" s="686"/>
      <c r="BX65" s="686"/>
      <c r="BY65" s="686"/>
      <c r="BZ65" s="686"/>
      <c r="CA65" s="686"/>
      <c r="CB65" s="686"/>
      <c r="CC65" s="686"/>
      <c r="CD65" s="686"/>
      <c r="CE65" s="686"/>
      <c r="CF65" s="686"/>
      <c r="CG65" s="686"/>
      <c r="CH65" s="686"/>
      <c r="CI65" s="686"/>
      <c r="CJ65" s="686"/>
      <c r="CK65" s="686"/>
      <c r="CL65" s="686"/>
      <c r="CM65" s="686"/>
      <c r="CN65" s="686"/>
      <c r="CO65" s="686"/>
      <c r="CP65" s="686"/>
      <c r="CQ65" s="686"/>
      <c r="CR65" s="686"/>
      <c r="CS65" s="686"/>
      <c r="CT65" s="686"/>
      <c r="CU65" s="686"/>
      <c r="CV65" s="686"/>
      <c r="CW65" s="686"/>
      <c r="CX65" s="686"/>
      <c r="CY65" s="686"/>
      <c r="CZ65" s="686"/>
      <c r="DA65" s="686"/>
      <c r="DB65" s="686"/>
      <c r="DC65" s="686"/>
      <c r="DD65" s="686"/>
      <c r="DE65" s="686"/>
      <c r="DF65" s="686"/>
      <c r="DG65" s="686"/>
      <c r="DH65" s="686"/>
      <c r="DI65" s="686"/>
      <c r="DJ65" s="686"/>
      <c r="DK65" s="686"/>
      <c r="DL65" s="686"/>
      <c r="DM65" s="686"/>
      <c r="DN65" s="686"/>
      <c r="DO65" s="686"/>
      <c r="DP65" s="686"/>
      <c r="DQ65" s="686"/>
      <c r="DR65" s="686"/>
      <c r="DS65" s="686"/>
      <c r="DT65" s="686"/>
      <c r="DU65" s="686"/>
      <c r="DV65" s="686"/>
      <c r="DW65" s="686"/>
      <c r="DX65" s="686"/>
      <c r="DY65" s="686"/>
      <c r="DZ65" s="686"/>
      <c r="EA65" s="686"/>
      <c r="EB65" s="686"/>
      <c r="EC65" s="686"/>
      <c r="ED65" s="686"/>
      <c r="EE65" s="686"/>
      <c r="EF65" s="686"/>
      <c r="EG65" s="686"/>
      <c r="EH65" s="686"/>
      <c r="EI65" s="686"/>
      <c r="EJ65" s="686"/>
      <c r="EK65" s="686"/>
      <c r="EL65" s="686"/>
      <c r="EM65" s="686"/>
      <c r="EN65" s="686"/>
      <c r="EO65" s="686"/>
      <c r="EP65" s="686"/>
      <c r="EQ65" s="686"/>
      <c r="ER65" s="686"/>
      <c r="ES65" s="686"/>
      <c r="ET65" s="686"/>
      <c r="EU65" s="686"/>
      <c r="EV65" s="686"/>
      <c r="EW65" s="686"/>
      <c r="EX65" s="686"/>
      <c r="EY65" s="686"/>
      <c r="EZ65" s="686"/>
      <c r="FA65" s="686"/>
      <c r="FB65" s="686"/>
      <c r="FC65" s="686"/>
      <c r="FD65" s="686"/>
      <c r="FE65" s="686"/>
      <c r="FF65" s="686"/>
      <c r="FG65" s="686"/>
      <c r="FH65" s="686"/>
      <c r="FI65" s="686"/>
      <c r="FJ65" s="686"/>
      <c r="FK65" s="686"/>
      <c r="FL65" s="113"/>
    </row>
    <row r="66" spans="14:168" ht="12.75" customHeight="1">
      <c r="N66" s="686"/>
      <c r="O66" s="686"/>
      <c r="P66" s="686"/>
      <c r="Q66" s="686"/>
      <c r="R66" s="686"/>
      <c r="S66" s="686"/>
      <c r="T66" s="686"/>
      <c r="U66" s="686"/>
      <c r="V66" s="686"/>
      <c r="W66" s="686"/>
      <c r="X66" s="686"/>
      <c r="Y66" s="686"/>
      <c r="Z66" s="686"/>
      <c r="AA66" s="686"/>
      <c r="AB66" s="686"/>
      <c r="AC66" s="686"/>
      <c r="AD66" s="686"/>
      <c r="AE66" s="686"/>
      <c r="AF66" s="686"/>
      <c r="AG66" s="686"/>
      <c r="AH66" s="686"/>
      <c r="AI66" s="686"/>
      <c r="AJ66" s="686"/>
      <c r="AK66" s="686"/>
      <c r="AL66" s="686"/>
      <c r="AM66" s="686"/>
      <c r="AN66" s="686"/>
      <c r="AO66" s="686"/>
      <c r="AP66" s="686"/>
      <c r="AQ66" s="686"/>
      <c r="AR66" s="686"/>
      <c r="AS66" s="686"/>
      <c r="AT66" s="686"/>
      <c r="AU66" s="686"/>
      <c r="AV66" s="686"/>
      <c r="AW66" s="686"/>
      <c r="AX66" s="686"/>
      <c r="AY66" s="686"/>
      <c r="AZ66" s="686"/>
      <c r="BA66" s="686"/>
      <c r="BB66" s="686"/>
      <c r="BC66" s="686"/>
      <c r="BD66" s="686"/>
      <c r="BE66" s="686"/>
      <c r="BF66" s="686"/>
      <c r="BG66" s="686"/>
      <c r="BH66" s="686"/>
      <c r="BI66" s="686"/>
      <c r="BJ66" s="686"/>
      <c r="BK66" s="686"/>
      <c r="BL66" s="686"/>
      <c r="BM66" s="686"/>
      <c r="BN66" s="686"/>
      <c r="BO66" s="686"/>
      <c r="BP66" s="686"/>
      <c r="BQ66" s="686"/>
      <c r="BR66" s="686"/>
      <c r="BS66" s="686"/>
      <c r="BT66" s="686"/>
      <c r="BU66" s="686"/>
      <c r="BV66" s="686"/>
      <c r="BW66" s="686"/>
      <c r="BX66" s="686"/>
      <c r="BY66" s="686"/>
      <c r="BZ66" s="686"/>
      <c r="CA66" s="686"/>
      <c r="CB66" s="686"/>
      <c r="CC66" s="686"/>
      <c r="CD66" s="686"/>
      <c r="CE66" s="686"/>
      <c r="CF66" s="686"/>
      <c r="CG66" s="686"/>
      <c r="CH66" s="686"/>
      <c r="CI66" s="686"/>
      <c r="CJ66" s="686"/>
      <c r="CK66" s="686"/>
      <c r="CL66" s="686"/>
      <c r="CM66" s="686"/>
      <c r="CN66" s="686"/>
      <c r="CO66" s="686"/>
      <c r="CP66" s="686"/>
      <c r="CQ66" s="686"/>
      <c r="CR66" s="686"/>
      <c r="CS66" s="686"/>
      <c r="CT66" s="686"/>
      <c r="CU66" s="686"/>
      <c r="CV66" s="686"/>
      <c r="CW66" s="686"/>
      <c r="CX66" s="686"/>
      <c r="CY66" s="686"/>
      <c r="CZ66" s="686"/>
      <c r="DA66" s="686"/>
      <c r="DB66" s="686"/>
      <c r="DC66" s="686"/>
      <c r="DD66" s="686"/>
      <c r="DE66" s="686"/>
      <c r="DF66" s="686"/>
      <c r="DG66" s="686"/>
      <c r="DH66" s="686"/>
      <c r="DI66" s="686"/>
      <c r="DJ66" s="686"/>
      <c r="DK66" s="686"/>
      <c r="DL66" s="686"/>
      <c r="DM66" s="686"/>
      <c r="DN66" s="686"/>
      <c r="DO66" s="686"/>
      <c r="DP66" s="686"/>
      <c r="DQ66" s="686"/>
      <c r="DR66" s="686"/>
      <c r="DS66" s="686"/>
      <c r="DT66" s="686"/>
      <c r="DU66" s="686"/>
      <c r="DV66" s="686"/>
      <c r="DW66" s="686"/>
      <c r="DX66" s="686"/>
      <c r="DY66" s="686"/>
      <c r="DZ66" s="686"/>
      <c r="EA66" s="686"/>
      <c r="EB66" s="686"/>
      <c r="EC66" s="686"/>
      <c r="ED66" s="686"/>
      <c r="EE66" s="686"/>
      <c r="EF66" s="686"/>
      <c r="EG66" s="686"/>
      <c r="EH66" s="686"/>
      <c r="EI66" s="686"/>
      <c r="EJ66" s="686"/>
      <c r="EK66" s="686"/>
      <c r="EL66" s="686"/>
      <c r="EM66" s="686"/>
      <c r="EN66" s="686"/>
      <c r="EO66" s="686"/>
      <c r="EP66" s="686"/>
      <c r="EQ66" s="686"/>
      <c r="ER66" s="686"/>
      <c r="ES66" s="686"/>
      <c r="ET66" s="686"/>
      <c r="EU66" s="686"/>
      <c r="EV66" s="686"/>
      <c r="EW66" s="686"/>
      <c r="EX66" s="686"/>
      <c r="EY66" s="686"/>
      <c r="EZ66" s="686"/>
      <c r="FA66" s="686"/>
      <c r="FB66" s="686"/>
      <c r="FC66" s="686"/>
      <c r="FD66" s="686"/>
      <c r="FE66" s="686"/>
      <c r="FF66" s="686"/>
      <c r="FG66" s="686"/>
      <c r="FH66" s="686"/>
      <c r="FI66" s="686"/>
      <c r="FJ66" s="686"/>
      <c r="FK66" s="686"/>
      <c r="FL66" s="113"/>
    </row>
    <row r="67" spans="14:168" ht="12.75" customHeight="1">
      <c r="N67" s="686"/>
      <c r="O67" s="686"/>
      <c r="P67" s="686"/>
      <c r="Q67" s="686"/>
      <c r="R67" s="686"/>
      <c r="S67" s="686"/>
      <c r="T67" s="686"/>
      <c r="U67" s="686"/>
      <c r="V67" s="686"/>
      <c r="W67" s="686"/>
      <c r="X67" s="686"/>
      <c r="Y67" s="686"/>
      <c r="Z67" s="686"/>
      <c r="AA67" s="686"/>
      <c r="AB67" s="686"/>
      <c r="AC67" s="686"/>
      <c r="AD67" s="686"/>
      <c r="AE67" s="686"/>
      <c r="AF67" s="686"/>
      <c r="AG67" s="686"/>
      <c r="AH67" s="686"/>
      <c r="AI67" s="686"/>
      <c r="AJ67" s="686"/>
      <c r="AK67" s="686"/>
      <c r="AL67" s="686"/>
      <c r="AM67" s="686"/>
      <c r="AN67" s="686"/>
      <c r="AO67" s="686"/>
      <c r="AP67" s="686"/>
      <c r="AQ67" s="686"/>
      <c r="AR67" s="686"/>
      <c r="AS67" s="686"/>
      <c r="AT67" s="686"/>
      <c r="AU67" s="686"/>
      <c r="AV67" s="686"/>
      <c r="AW67" s="686"/>
      <c r="AX67" s="686"/>
      <c r="AY67" s="686"/>
      <c r="AZ67" s="686"/>
      <c r="BA67" s="686"/>
      <c r="BB67" s="686"/>
      <c r="BC67" s="686"/>
      <c r="BD67" s="686"/>
      <c r="BE67" s="686"/>
      <c r="BF67" s="686"/>
      <c r="BG67" s="686"/>
      <c r="BH67" s="686"/>
      <c r="BI67" s="686"/>
      <c r="BJ67" s="686"/>
      <c r="BK67" s="686"/>
      <c r="BL67" s="686"/>
      <c r="BM67" s="686"/>
      <c r="BN67" s="686"/>
      <c r="BO67" s="686"/>
      <c r="BP67" s="686"/>
      <c r="BQ67" s="686"/>
      <c r="BR67" s="686"/>
      <c r="BS67" s="686"/>
      <c r="BT67" s="686"/>
      <c r="BU67" s="686"/>
      <c r="BV67" s="686"/>
      <c r="BW67" s="686"/>
      <c r="BX67" s="686"/>
      <c r="BY67" s="686"/>
      <c r="BZ67" s="686"/>
      <c r="CA67" s="686"/>
      <c r="CB67" s="686"/>
      <c r="CC67" s="686"/>
      <c r="CD67" s="686"/>
      <c r="CE67" s="686"/>
      <c r="CF67" s="686"/>
      <c r="CG67" s="686"/>
      <c r="CH67" s="686"/>
      <c r="CI67" s="686"/>
      <c r="CJ67" s="686"/>
      <c r="CK67" s="686"/>
      <c r="CL67" s="686"/>
      <c r="CM67" s="686"/>
      <c r="CN67" s="686"/>
      <c r="CO67" s="686"/>
      <c r="CP67" s="686"/>
      <c r="CQ67" s="686"/>
      <c r="CR67" s="686"/>
      <c r="CS67" s="686"/>
      <c r="CT67" s="686"/>
      <c r="CU67" s="686"/>
      <c r="CV67" s="686"/>
      <c r="CW67" s="686"/>
      <c r="CX67" s="686"/>
      <c r="CY67" s="686"/>
      <c r="CZ67" s="686"/>
      <c r="DA67" s="686"/>
      <c r="DB67" s="686"/>
      <c r="DC67" s="686"/>
      <c r="DD67" s="686"/>
      <c r="DE67" s="686"/>
      <c r="DF67" s="686"/>
      <c r="DG67" s="686"/>
      <c r="DH67" s="686"/>
      <c r="DI67" s="686"/>
      <c r="DJ67" s="686"/>
      <c r="DK67" s="686"/>
      <c r="DL67" s="686"/>
      <c r="DM67" s="686"/>
      <c r="DN67" s="686"/>
      <c r="DO67" s="686"/>
      <c r="DP67" s="686"/>
      <c r="DQ67" s="686"/>
      <c r="DR67" s="686"/>
      <c r="DS67" s="686"/>
      <c r="DT67" s="686"/>
      <c r="DU67" s="686"/>
      <c r="DV67" s="686"/>
      <c r="DW67" s="686"/>
      <c r="DX67" s="686"/>
      <c r="DY67" s="686"/>
      <c r="DZ67" s="686"/>
      <c r="EA67" s="686"/>
      <c r="EB67" s="686"/>
      <c r="EC67" s="686"/>
      <c r="ED67" s="686"/>
      <c r="EE67" s="686"/>
      <c r="EF67" s="686"/>
      <c r="EG67" s="686"/>
      <c r="EH67" s="686"/>
      <c r="EI67" s="686"/>
      <c r="EJ67" s="686"/>
      <c r="EK67" s="686"/>
      <c r="EL67" s="686"/>
      <c r="EM67" s="686"/>
      <c r="EN67" s="686"/>
      <c r="EO67" s="686"/>
      <c r="EP67" s="686"/>
      <c r="EQ67" s="686"/>
      <c r="ER67" s="686"/>
      <c r="ES67" s="686"/>
      <c r="ET67" s="686"/>
      <c r="EU67" s="686"/>
      <c r="EV67" s="686"/>
      <c r="EW67" s="686"/>
      <c r="EX67" s="686"/>
      <c r="EY67" s="686"/>
      <c r="EZ67" s="686"/>
      <c r="FA67" s="686"/>
      <c r="FB67" s="686"/>
      <c r="FC67" s="686"/>
      <c r="FD67" s="686"/>
      <c r="FE67" s="686"/>
      <c r="FF67" s="686"/>
      <c r="FG67" s="686"/>
      <c r="FH67" s="686"/>
      <c r="FI67" s="686"/>
      <c r="FJ67" s="686"/>
      <c r="FK67" s="686"/>
      <c r="FL67" s="113"/>
    </row>
    <row r="68" spans="14:168" ht="12.75" customHeight="1">
      <c r="N68" s="686"/>
      <c r="O68" s="686"/>
      <c r="P68" s="686"/>
      <c r="Q68" s="686"/>
      <c r="R68" s="686"/>
      <c r="S68" s="686"/>
      <c r="T68" s="686"/>
      <c r="U68" s="686"/>
      <c r="V68" s="686"/>
      <c r="W68" s="686"/>
      <c r="X68" s="686"/>
      <c r="Y68" s="686"/>
      <c r="Z68" s="686"/>
      <c r="AA68" s="686"/>
      <c r="AB68" s="686"/>
      <c r="AC68" s="686"/>
      <c r="AD68" s="686"/>
      <c r="AE68" s="686"/>
      <c r="AF68" s="686"/>
      <c r="AG68" s="686"/>
      <c r="AH68" s="686"/>
      <c r="AI68" s="686"/>
      <c r="AJ68" s="686"/>
      <c r="AK68" s="686"/>
      <c r="AL68" s="686"/>
      <c r="AM68" s="686"/>
      <c r="AN68" s="686"/>
      <c r="AO68" s="686"/>
      <c r="AP68" s="686"/>
      <c r="AQ68" s="686"/>
      <c r="AR68" s="686"/>
      <c r="AS68" s="686"/>
      <c r="AT68" s="686"/>
      <c r="AU68" s="686"/>
      <c r="AV68" s="686"/>
      <c r="AW68" s="686"/>
      <c r="AX68" s="686"/>
      <c r="AY68" s="686"/>
      <c r="AZ68" s="686"/>
      <c r="BA68" s="686"/>
      <c r="BB68" s="686"/>
      <c r="BC68" s="686"/>
      <c r="BD68" s="686"/>
      <c r="BE68" s="686"/>
      <c r="BF68" s="686"/>
      <c r="BG68" s="686"/>
      <c r="BH68" s="686"/>
      <c r="BI68" s="686"/>
      <c r="BJ68" s="686"/>
      <c r="BK68" s="686"/>
      <c r="BL68" s="686"/>
      <c r="BM68" s="686"/>
      <c r="BN68" s="686"/>
      <c r="BO68" s="686"/>
      <c r="BP68" s="686"/>
      <c r="BQ68" s="686"/>
      <c r="BR68" s="686"/>
      <c r="BS68" s="686"/>
      <c r="BT68" s="686"/>
      <c r="BU68" s="686"/>
      <c r="BV68" s="686"/>
      <c r="BW68" s="686"/>
      <c r="BX68" s="686"/>
      <c r="BY68" s="686"/>
      <c r="BZ68" s="686"/>
      <c r="CA68" s="686"/>
      <c r="CB68" s="686"/>
      <c r="CC68" s="686"/>
      <c r="CD68" s="686"/>
      <c r="CE68" s="686"/>
      <c r="CF68" s="686"/>
      <c r="CG68" s="686"/>
      <c r="CH68" s="686"/>
      <c r="CI68" s="686"/>
      <c r="CJ68" s="686"/>
      <c r="CK68" s="686"/>
      <c r="CL68" s="686"/>
      <c r="CM68" s="686"/>
      <c r="CN68" s="686"/>
      <c r="CO68" s="686"/>
      <c r="CP68" s="686"/>
      <c r="CQ68" s="686"/>
      <c r="CR68" s="686"/>
      <c r="CS68" s="686"/>
      <c r="CT68" s="686"/>
      <c r="CU68" s="686"/>
      <c r="CV68" s="686"/>
      <c r="CW68" s="686"/>
      <c r="CX68" s="686"/>
      <c r="CY68" s="686"/>
      <c r="CZ68" s="686"/>
      <c r="DA68" s="686"/>
      <c r="DB68" s="686"/>
      <c r="DC68" s="686"/>
      <c r="DD68" s="686"/>
      <c r="DE68" s="686"/>
      <c r="DF68" s="686"/>
      <c r="DG68" s="686"/>
      <c r="DH68" s="686"/>
      <c r="DI68" s="686"/>
      <c r="DJ68" s="686"/>
      <c r="DK68" s="686"/>
      <c r="DL68" s="686"/>
      <c r="DM68" s="686"/>
      <c r="DN68" s="686"/>
      <c r="DO68" s="686"/>
      <c r="DP68" s="686"/>
      <c r="DQ68" s="686"/>
      <c r="DR68" s="686"/>
      <c r="DS68" s="686"/>
      <c r="DT68" s="686"/>
      <c r="DU68" s="686"/>
      <c r="DV68" s="686"/>
      <c r="DW68" s="686"/>
      <c r="DX68" s="686"/>
      <c r="DY68" s="686"/>
      <c r="DZ68" s="686"/>
      <c r="EA68" s="686"/>
      <c r="EB68" s="686"/>
      <c r="EC68" s="686"/>
      <c r="ED68" s="686"/>
      <c r="EE68" s="686"/>
      <c r="EF68" s="686"/>
      <c r="EG68" s="686"/>
      <c r="EH68" s="686"/>
      <c r="EI68" s="686"/>
      <c r="EJ68" s="686"/>
      <c r="EK68" s="686"/>
      <c r="EL68" s="686"/>
      <c r="EM68" s="686"/>
      <c r="EN68" s="686"/>
      <c r="EO68" s="686"/>
      <c r="EP68" s="686"/>
      <c r="EQ68" s="686"/>
      <c r="ER68" s="686"/>
      <c r="ES68" s="686"/>
      <c r="ET68" s="686"/>
      <c r="EU68" s="686"/>
      <c r="EV68" s="686"/>
      <c r="EW68" s="686"/>
      <c r="EX68" s="686"/>
      <c r="EY68" s="686"/>
      <c r="EZ68" s="686"/>
      <c r="FA68" s="686"/>
      <c r="FB68" s="686"/>
      <c r="FC68" s="686"/>
      <c r="FD68" s="686"/>
      <c r="FE68" s="686"/>
      <c r="FF68" s="686"/>
      <c r="FG68" s="686"/>
      <c r="FH68" s="686"/>
      <c r="FI68" s="686"/>
      <c r="FJ68" s="686"/>
      <c r="FK68" s="686"/>
      <c r="FL68" s="113"/>
    </row>
    <row r="69" spans="14:168" ht="12.75" customHeight="1">
      <c r="N69" s="686"/>
      <c r="O69" s="686"/>
      <c r="P69" s="686"/>
      <c r="Q69" s="686"/>
      <c r="R69" s="686"/>
      <c r="S69" s="686"/>
      <c r="T69" s="686"/>
      <c r="U69" s="686"/>
      <c r="V69" s="686"/>
      <c r="W69" s="686"/>
      <c r="X69" s="686"/>
      <c r="Y69" s="686"/>
      <c r="Z69" s="686"/>
      <c r="AA69" s="686"/>
      <c r="AB69" s="686"/>
      <c r="AC69" s="686"/>
      <c r="AD69" s="686"/>
      <c r="AE69" s="686"/>
      <c r="AF69" s="686"/>
      <c r="AG69" s="686"/>
      <c r="AH69" s="686"/>
      <c r="AI69" s="686"/>
      <c r="AJ69" s="686"/>
      <c r="AK69" s="686"/>
      <c r="AL69" s="686"/>
      <c r="AM69" s="686"/>
      <c r="AN69" s="686"/>
      <c r="AO69" s="686"/>
      <c r="AP69" s="686"/>
      <c r="AQ69" s="686"/>
      <c r="AR69" s="686"/>
      <c r="AS69" s="686"/>
      <c r="AT69" s="686"/>
      <c r="AU69" s="686"/>
      <c r="AV69" s="686"/>
      <c r="AW69" s="686"/>
      <c r="AX69" s="686"/>
      <c r="AY69" s="686"/>
      <c r="AZ69" s="686"/>
      <c r="BA69" s="686"/>
      <c r="BB69" s="686"/>
      <c r="BC69" s="686"/>
      <c r="BD69" s="686"/>
      <c r="BE69" s="686"/>
      <c r="BF69" s="686"/>
      <c r="BG69" s="686"/>
      <c r="BH69" s="686"/>
      <c r="BI69" s="686"/>
      <c r="BJ69" s="686"/>
      <c r="BK69" s="686"/>
      <c r="BL69" s="686"/>
      <c r="BM69" s="686"/>
      <c r="BN69" s="686"/>
      <c r="BO69" s="686"/>
      <c r="BP69" s="686"/>
      <c r="BQ69" s="686"/>
      <c r="BR69" s="686"/>
      <c r="BS69" s="686"/>
      <c r="BT69" s="686"/>
      <c r="BU69" s="686"/>
      <c r="BV69" s="686"/>
      <c r="BW69" s="686"/>
      <c r="BX69" s="686"/>
      <c r="BY69" s="686"/>
      <c r="BZ69" s="686"/>
      <c r="CA69" s="686"/>
      <c r="CB69" s="686"/>
      <c r="CC69" s="686"/>
      <c r="CD69" s="686"/>
      <c r="CE69" s="686"/>
      <c r="CF69" s="686"/>
      <c r="CG69" s="686"/>
      <c r="CH69" s="686"/>
      <c r="CI69" s="686"/>
      <c r="CJ69" s="686"/>
      <c r="CK69" s="686"/>
      <c r="CL69" s="686"/>
      <c r="CM69" s="686"/>
      <c r="CN69" s="686"/>
      <c r="CO69" s="686"/>
      <c r="CP69" s="686"/>
      <c r="CQ69" s="686"/>
      <c r="CR69" s="686"/>
      <c r="CS69" s="686"/>
      <c r="CT69" s="686"/>
      <c r="CU69" s="686"/>
      <c r="CV69" s="686"/>
      <c r="CW69" s="686"/>
      <c r="CX69" s="686"/>
      <c r="CY69" s="686"/>
      <c r="CZ69" s="686"/>
      <c r="DA69" s="686"/>
      <c r="DB69" s="686"/>
      <c r="DC69" s="686"/>
      <c r="DD69" s="686"/>
      <c r="DE69" s="686"/>
      <c r="DF69" s="686"/>
      <c r="DG69" s="686"/>
      <c r="DH69" s="686"/>
      <c r="DI69" s="686"/>
      <c r="DJ69" s="686"/>
      <c r="DK69" s="686"/>
      <c r="DL69" s="686"/>
      <c r="DM69" s="686"/>
      <c r="DN69" s="686"/>
      <c r="DO69" s="686"/>
      <c r="DP69" s="686"/>
      <c r="DQ69" s="686"/>
      <c r="DR69" s="686"/>
      <c r="DS69" s="686"/>
      <c r="DT69" s="686"/>
      <c r="DU69" s="686"/>
      <c r="DV69" s="686"/>
      <c r="DW69" s="686"/>
      <c r="DX69" s="686"/>
      <c r="DY69" s="686"/>
      <c r="DZ69" s="686"/>
      <c r="EA69" s="686"/>
      <c r="EB69" s="686"/>
      <c r="EC69" s="686"/>
      <c r="ED69" s="686"/>
      <c r="EE69" s="686"/>
      <c r="EF69" s="686"/>
      <c r="EG69" s="686"/>
      <c r="EH69" s="686"/>
      <c r="EI69" s="686"/>
      <c r="EJ69" s="686"/>
      <c r="EK69" s="686"/>
      <c r="EL69" s="686"/>
      <c r="EM69" s="686"/>
      <c r="EN69" s="686"/>
      <c r="EO69" s="686"/>
      <c r="EP69" s="686"/>
      <c r="EQ69" s="686"/>
      <c r="ER69" s="686"/>
      <c r="ES69" s="686"/>
      <c r="ET69" s="686"/>
      <c r="EU69" s="686"/>
      <c r="EV69" s="686"/>
      <c r="EW69" s="686"/>
      <c r="EX69" s="686"/>
      <c r="EY69" s="686"/>
      <c r="EZ69" s="686"/>
      <c r="FA69" s="686"/>
      <c r="FB69" s="686"/>
      <c r="FC69" s="686"/>
      <c r="FD69" s="686"/>
      <c r="FE69" s="686"/>
      <c r="FF69" s="686"/>
      <c r="FG69" s="686"/>
      <c r="FH69" s="686"/>
      <c r="FI69" s="686"/>
      <c r="FJ69" s="686"/>
      <c r="FK69" s="686"/>
      <c r="FL69" s="113"/>
    </row>
    <row r="70" spans="14:168" ht="12.75" customHeight="1">
      <c r="N70" s="686"/>
      <c r="O70" s="686"/>
      <c r="P70" s="686"/>
      <c r="Q70" s="686"/>
      <c r="R70" s="686"/>
      <c r="S70" s="686"/>
      <c r="T70" s="686"/>
      <c r="U70" s="686"/>
      <c r="V70" s="686"/>
      <c r="W70" s="686"/>
      <c r="X70" s="686"/>
      <c r="Y70" s="686"/>
      <c r="Z70" s="686"/>
      <c r="AA70" s="686"/>
      <c r="AB70" s="686"/>
      <c r="AC70" s="686"/>
      <c r="AD70" s="686"/>
      <c r="AE70" s="686"/>
      <c r="AF70" s="686"/>
      <c r="AG70" s="686"/>
      <c r="AH70" s="686"/>
      <c r="AI70" s="686"/>
      <c r="AJ70" s="686"/>
      <c r="AK70" s="686"/>
      <c r="AL70" s="686"/>
      <c r="AM70" s="686"/>
      <c r="AN70" s="686"/>
      <c r="AO70" s="686"/>
      <c r="AP70" s="686"/>
      <c r="AQ70" s="686"/>
      <c r="AR70" s="686"/>
      <c r="AS70" s="686"/>
      <c r="AT70" s="686"/>
      <c r="AU70" s="686"/>
      <c r="AV70" s="686"/>
      <c r="AW70" s="686"/>
      <c r="AX70" s="686"/>
      <c r="AY70" s="686"/>
      <c r="AZ70" s="686"/>
      <c r="BA70" s="686"/>
      <c r="BB70" s="686"/>
      <c r="BC70" s="686"/>
      <c r="BD70" s="686"/>
      <c r="BE70" s="686"/>
      <c r="BF70" s="686"/>
      <c r="BG70" s="686"/>
      <c r="BH70" s="686"/>
      <c r="BI70" s="686"/>
      <c r="BJ70" s="686"/>
      <c r="BK70" s="686"/>
      <c r="BL70" s="686"/>
      <c r="BM70" s="686"/>
      <c r="BN70" s="686"/>
      <c r="BO70" s="686"/>
      <c r="BP70" s="686"/>
      <c r="BQ70" s="686"/>
      <c r="BR70" s="686"/>
      <c r="BS70" s="686"/>
      <c r="BT70" s="686"/>
      <c r="BU70" s="686"/>
      <c r="BV70" s="686"/>
      <c r="BW70" s="686"/>
      <c r="BX70" s="686"/>
      <c r="BY70" s="686"/>
      <c r="BZ70" s="686"/>
      <c r="CA70" s="686"/>
      <c r="CB70" s="686"/>
      <c r="CC70" s="686"/>
      <c r="CD70" s="686"/>
      <c r="CE70" s="686"/>
      <c r="CF70" s="686"/>
      <c r="CG70" s="686"/>
      <c r="CH70" s="686"/>
      <c r="CI70" s="686"/>
      <c r="CJ70" s="686"/>
      <c r="CK70" s="686"/>
      <c r="CL70" s="686"/>
      <c r="CM70" s="686"/>
      <c r="CN70" s="686"/>
      <c r="CO70" s="686"/>
      <c r="CP70" s="686"/>
      <c r="CQ70" s="686"/>
      <c r="CR70" s="686"/>
      <c r="CS70" s="686"/>
      <c r="CT70" s="686"/>
      <c r="CU70" s="686"/>
      <c r="CV70" s="686"/>
      <c r="CW70" s="686"/>
      <c r="CX70" s="686"/>
      <c r="CY70" s="686"/>
      <c r="CZ70" s="686"/>
      <c r="DA70" s="686"/>
      <c r="DB70" s="686"/>
      <c r="DC70" s="686"/>
      <c r="DD70" s="686"/>
      <c r="DE70" s="686"/>
      <c r="DF70" s="686"/>
      <c r="DG70" s="686"/>
      <c r="DH70" s="686"/>
      <c r="DI70" s="686"/>
      <c r="DJ70" s="686"/>
      <c r="DK70" s="686"/>
      <c r="DL70" s="686"/>
      <c r="DM70" s="686"/>
      <c r="DN70" s="686"/>
      <c r="DO70" s="686"/>
      <c r="DP70" s="686"/>
      <c r="DQ70" s="686"/>
      <c r="DR70" s="686"/>
      <c r="DS70" s="686"/>
      <c r="DT70" s="686"/>
      <c r="DU70" s="686"/>
      <c r="DV70" s="686"/>
      <c r="DW70" s="686"/>
      <c r="DX70" s="686"/>
      <c r="DY70" s="686"/>
      <c r="DZ70" s="686"/>
      <c r="EA70" s="686"/>
      <c r="EB70" s="686"/>
      <c r="EC70" s="686"/>
      <c r="ED70" s="686"/>
      <c r="EE70" s="686"/>
      <c r="EF70" s="686"/>
      <c r="EG70" s="686"/>
      <c r="EH70" s="686"/>
      <c r="EI70" s="686"/>
      <c r="EJ70" s="686"/>
      <c r="EK70" s="686"/>
      <c r="EL70" s="686"/>
      <c r="EM70" s="686"/>
      <c r="EN70" s="686"/>
      <c r="EO70" s="686"/>
      <c r="EP70" s="686"/>
      <c r="EQ70" s="686"/>
      <c r="ER70" s="686"/>
      <c r="ES70" s="686"/>
      <c r="ET70" s="686"/>
      <c r="EU70" s="686"/>
      <c r="EV70" s="686"/>
      <c r="EW70" s="686"/>
      <c r="EX70" s="686"/>
      <c r="EY70" s="686"/>
      <c r="EZ70" s="686"/>
      <c r="FA70" s="686"/>
      <c r="FB70" s="686"/>
      <c r="FC70" s="686"/>
      <c r="FD70" s="686"/>
      <c r="FE70" s="686"/>
      <c r="FF70" s="686"/>
      <c r="FG70" s="686"/>
      <c r="FH70" s="686"/>
      <c r="FI70" s="686"/>
      <c r="FJ70" s="686"/>
      <c r="FK70" s="686"/>
      <c r="FL70" s="113"/>
    </row>
    <row r="71" spans="14:168" ht="12.75" customHeight="1">
      <c r="N71" s="686"/>
      <c r="O71" s="686"/>
      <c r="P71" s="686"/>
      <c r="Q71" s="686"/>
      <c r="R71" s="686"/>
      <c r="S71" s="686"/>
      <c r="T71" s="686"/>
      <c r="U71" s="686"/>
      <c r="V71" s="686"/>
      <c r="W71" s="686"/>
      <c r="X71" s="686"/>
      <c r="Y71" s="686"/>
      <c r="Z71" s="686"/>
      <c r="AA71" s="686"/>
      <c r="AB71" s="686"/>
      <c r="AC71" s="686"/>
      <c r="AD71" s="686"/>
      <c r="AE71" s="686"/>
      <c r="AF71" s="686"/>
      <c r="AG71" s="686"/>
      <c r="AH71" s="686"/>
      <c r="AI71" s="686"/>
      <c r="AJ71" s="686"/>
      <c r="AK71" s="686"/>
      <c r="AL71" s="686"/>
      <c r="AM71" s="686"/>
      <c r="AN71" s="686"/>
      <c r="AO71" s="686"/>
      <c r="AP71" s="686"/>
      <c r="AQ71" s="686"/>
      <c r="AR71" s="686"/>
      <c r="AS71" s="686"/>
      <c r="AT71" s="686"/>
      <c r="AU71" s="686"/>
      <c r="AV71" s="686"/>
      <c r="AW71" s="686"/>
      <c r="AX71" s="686"/>
      <c r="AY71" s="686"/>
      <c r="AZ71" s="686"/>
      <c r="BA71" s="686"/>
      <c r="BB71" s="686"/>
      <c r="BC71" s="686"/>
      <c r="BD71" s="686"/>
      <c r="BE71" s="686"/>
      <c r="BF71" s="686"/>
      <c r="BG71" s="686"/>
      <c r="BH71" s="686"/>
      <c r="BI71" s="686"/>
      <c r="BJ71" s="686"/>
      <c r="BK71" s="686"/>
      <c r="BL71" s="686"/>
      <c r="BM71" s="686"/>
      <c r="BN71" s="686"/>
      <c r="BO71" s="686"/>
      <c r="BP71" s="686"/>
      <c r="BQ71" s="686"/>
      <c r="BR71" s="686"/>
      <c r="BS71" s="686"/>
      <c r="BT71" s="686"/>
      <c r="BU71" s="686"/>
      <c r="BV71" s="686"/>
      <c r="BW71" s="686"/>
      <c r="BX71" s="686"/>
      <c r="BY71" s="686"/>
      <c r="BZ71" s="686"/>
      <c r="CA71" s="686"/>
      <c r="CB71" s="686"/>
      <c r="CC71" s="686"/>
      <c r="CD71" s="686"/>
      <c r="CE71" s="686"/>
      <c r="CF71" s="686"/>
      <c r="CG71" s="686"/>
      <c r="CH71" s="686"/>
      <c r="CI71" s="686"/>
      <c r="CJ71" s="686"/>
      <c r="CK71" s="686"/>
      <c r="CL71" s="686"/>
      <c r="CM71" s="686"/>
      <c r="CN71" s="686"/>
      <c r="CO71" s="686"/>
      <c r="CP71" s="686"/>
      <c r="CQ71" s="686"/>
      <c r="CR71" s="686"/>
      <c r="CS71" s="686"/>
      <c r="CT71" s="686"/>
      <c r="CU71" s="686"/>
      <c r="CV71" s="686"/>
      <c r="CW71" s="686"/>
      <c r="CX71" s="686"/>
      <c r="CY71" s="686"/>
      <c r="CZ71" s="686"/>
      <c r="DA71" s="686"/>
      <c r="DB71" s="686"/>
      <c r="DC71" s="686"/>
      <c r="DD71" s="686"/>
      <c r="DE71" s="686"/>
      <c r="DF71" s="686"/>
      <c r="DG71" s="686"/>
      <c r="DH71" s="686"/>
      <c r="DI71" s="686"/>
      <c r="DJ71" s="686"/>
      <c r="DK71" s="686"/>
      <c r="DL71" s="686"/>
      <c r="DM71" s="686"/>
      <c r="DN71" s="686"/>
      <c r="DO71" s="686"/>
      <c r="DP71" s="686"/>
      <c r="DQ71" s="686"/>
      <c r="DR71" s="686"/>
      <c r="DS71" s="686"/>
      <c r="DT71" s="686"/>
      <c r="DU71" s="686"/>
      <c r="DV71" s="686"/>
      <c r="DW71" s="686"/>
      <c r="DX71" s="686"/>
      <c r="DY71" s="686"/>
      <c r="DZ71" s="686"/>
      <c r="EA71" s="686"/>
      <c r="EB71" s="686"/>
      <c r="EC71" s="686"/>
      <c r="ED71" s="686"/>
      <c r="EE71" s="686"/>
      <c r="EF71" s="686"/>
      <c r="EG71" s="686"/>
      <c r="EH71" s="686"/>
      <c r="EI71" s="686"/>
      <c r="EJ71" s="686"/>
      <c r="EK71" s="686"/>
      <c r="EL71" s="686"/>
      <c r="EM71" s="686"/>
      <c r="EN71" s="686"/>
      <c r="EO71" s="686"/>
      <c r="EP71" s="686"/>
      <c r="EQ71" s="686"/>
      <c r="ER71" s="686"/>
      <c r="ES71" s="686"/>
      <c r="ET71" s="686"/>
      <c r="EU71" s="686"/>
      <c r="EV71" s="686"/>
      <c r="EW71" s="686"/>
      <c r="EX71" s="686"/>
      <c r="EY71" s="686"/>
      <c r="EZ71" s="686"/>
      <c r="FA71" s="686"/>
      <c r="FB71" s="686"/>
      <c r="FC71" s="686"/>
      <c r="FD71" s="686"/>
      <c r="FE71" s="686"/>
      <c r="FF71" s="686"/>
      <c r="FG71" s="686"/>
      <c r="FH71" s="686"/>
      <c r="FI71" s="686"/>
      <c r="FJ71" s="686"/>
      <c r="FK71" s="686"/>
      <c r="FL71" s="113"/>
    </row>
    <row r="72" spans="14:168" ht="12.75" customHeight="1">
      <c r="N72" s="686"/>
      <c r="O72" s="686"/>
      <c r="P72" s="686"/>
      <c r="Q72" s="686"/>
      <c r="R72" s="686"/>
      <c r="S72" s="686"/>
      <c r="T72" s="686"/>
      <c r="U72" s="686"/>
      <c r="V72" s="686"/>
      <c r="W72" s="686"/>
      <c r="X72" s="686"/>
      <c r="Y72" s="686"/>
      <c r="Z72" s="686"/>
      <c r="AA72" s="686"/>
      <c r="AB72" s="686"/>
      <c r="AC72" s="686"/>
      <c r="AD72" s="686"/>
      <c r="AE72" s="686"/>
      <c r="AF72" s="686"/>
      <c r="AG72" s="686"/>
      <c r="AH72" s="686"/>
      <c r="AI72" s="686"/>
      <c r="AJ72" s="686"/>
      <c r="AK72" s="686"/>
      <c r="AL72" s="686"/>
      <c r="AM72" s="686"/>
      <c r="AN72" s="686"/>
      <c r="AO72" s="686"/>
      <c r="AP72" s="686"/>
      <c r="AQ72" s="686"/>
      <c r="AR72" s="686"/>
      <c r="AS72" s="686"/>
      <c r="AT72" s="686"/>
      <c r="AU72" s="686"/>
      <c r="AV72" s="686"/>
      <c r="AW72" s="686"/>
      <c r="AX72" s="686"/>
      <c r="AY72" s="686"/>
      <c r="AZ72" s="686"/>
      <c r="BA72" s="686"/>
      <c r="BB72" s="686"/>
      <c r="BC72" s="686"/>
      <c r="BD72" s="686"/>
      <c r="BE72" s="686"/>
      <c r="BF72" s="686"/>
      <c r="BG72" s="686"/>
      <c r="BH72" s="686"/>
      <c r="BI72" s="686"/>
      <c r="BJ72" s="686"/>
      <c r="BK72" s="686"/>
      <c r="BL72" s="686"/>
      <c r="BM72" s="686"/>
      <c r="BN72" s="686"/>
      <c r="BO72" s="686"/>
      <c r="BP72" s="686"/>
      <c r="BQ72" s="686"/>
      <c r="BR72" s="686"/>
      <c r="BS72" s="686"/>
      <c r="BT72" s="686"/>
      <c r="BU72" s="686"/>
      <c r="BV72" s="686"/>
      <c r="BW72" s="686"/>
      <c r="BX72" s="686"/>
      <c r="BY72" s="686"/>
      <c r="BZ72" s="686"/>
      <c r="CA72" s="686"/>
      <c r="CB72" s="686"/>
      <c r="CC72" s="686"/>
      <c r="CD72" s="686"/>
      <c r="CE72" s="686"/>
      <c r="CF72" s="686"/>
      <c r="CG72" s="686"/>
      <c r="CH72" s="686"/>
      <c r="CI72" s="686"/>
      <c r="CJ72" s="686"/>
      <c r="CK72" s="686"/>
      <c r="CL72" s="686"/>
      <c r="CM72" s="686"/>
      <c r="CN72" s="686"/>
      <c r="CO72" s="686"/>
      <c r="CP72" s="686"/>
      <c r="CQ72" s="686"/>
      <c r="CR72" s="686"/>
      <c r="CS72" s="686"/>
      <c r="CT72" s="686"/>
      <c r="CU72" s="686"/>
      <c r="CV72" s="686"/>
      <c r="CW72" s="686"/>
      <c r="CX72" s="686"/>
      <c r="CY72" s="686"/>
      <c r="CZ72" s="686"/>
      <c r="DA72" s="686"/>
      <c r="DB72" s="686"/>
      <c r="DC72" s="686"/>
      <c r="DD72" s="686"/>
      <c r="DE72" s="686"/>
      <c r="DF72" s="686"/>
      <c r="DG72" s="686"/>
      <c r="DH72" s="686"/>
      <c r="DI72" s="686"/>
      <c r="DJ72" s="686"/>
      <c r="DK72" s="686"/>
      <c r="DL72" s="686"/>
      <c r="DM72" s="686"/>
      <c r="DN72" s="686"/>
      <c r="DO72" s="686"/>
      <c r="DP72" s="686"/>
      <c r="DQ72" s="686"/>
      <c r="DR72" s="686"/>
      <c r="DS72" s="686"/>
      <c r="DT72" s="686"/>
      <c r="DU72" s="686"/>
      <c r="DV72" s="686"/>
      <c r="DW72" s="686"/>
      <c r="DX72" s="686"/>
      <c r="DY72" s="686"/>
      <c r="DZ72" s="686"/>
      <c r="EA72" s="686"/>
      <c r="EB72" s="686"/>
      <c r="EC72" s="686"/>
      <c r="ED72" s="686"/>
      <c r="EE72" s="686"/>
      <c r="EF72" s="686"/>
      <c r="EG72" s="686"/>
      <c r="EH72" s="686"/>
      <c r="EI72" s="686"/>
      <c r="EJ72" s="686"/>
      <c r="EK72" s="686"/>
      <c r="EL72" s="686"/>
      <c r="EM72" s="686"/>
      <c r="EN72" s="686"/>
      <c r="EO72" s="686"/>
      <c r="EP72" s="686"/>
      <c r="EQ72" s="686"/>
      <c r="ER72" s="686"/>
      <c r="ES72" s="686"/>
      <c r="ET72" s="686"/>
      <c r="EU72" s="686"/>
      <c r="EV72" s="686"/>
      <c r="EW72" s="686"/>
      <c r="EX72" s="686"/>
      <c r="EY72" s="686"/>
      <c r="EZ72" s="686"/>
      <c r="FA72" s="686"/>
      <c r="FB72" s="686"/>
      <c r="FC72" s="686"/>
      <c r="FD72" s="686"/>
      <c r="FE72" s="686"/>
      <c r="FF72" s="686"/>
      <c r="FG72" s="686"/>
      <c r="FH72" s="686"/>
      <c r="FI72" s="686"/>
      <c r="FJ72" s="686"/>
      <c r="FK72" s="686"/>
      <c r="FL72" s="113"/>
    </row>
    <row r="73" spans="14:168" ht="12.75" customHeight="1">
      <c r="N73" s="686"/>
      <c r="O73" s="686"/>
      <c r="P73" s="686"/>
      <c r="Q73" s="686"/>
      <c r="R73" s="686"/>
      <c r="S73" s="686"/>
      <c r="T73" s="686"/>
      <c r="U73" s="686"/>
      <c r="V73" s="686"/>
      <c r="W73" s="686"/>
      <c r="X73" s="686"/>
      <c r="Y73" s="686"/>
      <c r="Z73" s="686"/>
      <c r="AA73" s="686"/>
      <c r="AB73" s="686"/>
      <c r="AC73" s="686"/>
      <c r="AD73" s="686"/>
      <c r="AE73" s="686"/>
      <c r="AF73" s="686"/>
      <c r="AG73" s="686"/>
      <c r="AH73" s="686"/>
      <c r="AI73" s="686"/>
      <c r="AJ73" s="686"/>
      <c r="AK73" s="686"/>
      <c r="AL73" s="686"/>
      <c r="AM73" s="686"/>
      <c r="AN73" s="686"/>
      <c r="AO73" s="686"/>
      <c r="AP73" s="686"/>
      <c r="AQ73" s="686"/>
      <c r="AR73" s="686"/>
      <c r="AS73" s="686"/>
      <c r="AT73" s="686"/>
      <c r="AU73" s="686"/>
      <c r="AV73" s="686"/>
      <c r="AW73" s="686"/>
      <c r="AX73" s="686"/>
      <c r="AY73" s="686"/>
      <c r="AZ73" s="686"/>
      <c r="BA73" s="686"/>
      <c r="BB73" s="686"/>
      <c r="BC73" s="686"/>
      <c r="BD73" s="686"/>
      <c r="BE73" s="686"/>
      <c r="BF73" s="686"/>
      <c r="BG73" s="686"/>
      <c r="BH73" s="686"/>
      <c r="BI73" s="686"/>
      <c r="BJ73" s="686"/>
      <c r="BK73" s="686"/>
      <c r="BL73" s="686"/>
      <c r="BM73" s="686"/>
      <c r="BN73" s="686"/>
      <c r="BO73" s="686"/>
      <c r="BP73" s="686"/>
      <c r="BQ73" s="686"/>
      <c r="BR73" s="686"/>
      <c r="BS73" s="686"/>
      <c r="BT73" s="686"/>
      <c r="BU73" s="686"/>
      <c r="BV73" s="686"/>
      <c r="BW73" s="686"/>
      <c r="BX73" s="686"/>
      <c r="BY73" s="686"/>
      <c r="BZ73" s="686"/>
      <c r="CA73" s="686"/>
      <c r="CB73" s="686"/>
      <c r="CC73" s="686"/>
      <c r="CD73" s="686"/>
      <c r="CE73" s="686"/>
      <c r="CF73" s="686"/>
      <c r="CG73" s="686"/>
      <c r="CH73" s="686"/>
      <c r="CI73" s="686"/>
      <c r="CJ73" s="686"/>
      <c r="CK73" s="686"/>
      <c r="CL73" s="686"/>
      <c r="CM73" s="686"/>
      <c r="CN73" s="686"/>
      <c r="CO73" s="686"/>
      <c r="CP73" s="686"/>
      <c r="CQ73" s="686"/>
      <c r="CR73" s="686"/>
      <c r="CS73" s="686"/>
      <c r="CT73" s="686"/>
      <c r="CU73" s="686"/>
      <c r="CV73" s="686"/>
      <c r="CW73" s="686"/>
      <c r="CX73" s="686"/>
      <c r="CY73" s="686"/>
      <c r="CZ73" s="686"/>
      <c r="DA73" s="686"/>
      <c r="DB73" s="686"/>
      <c r="DC73" s="686"/>
      <c r="DD73" s="686"/>
      <c r="DE73" s="686"/>
      <c r="DF73" s="686"/>
      <c r="DG73" s="686"/>
      <c r="DH73" s="686"/>
      <c r="DI73" s="686"/>
      <c r="DJ73" s="686"/>
      <c r="DK73" s="686"/>
      <c r="DL73" s="686"/>
      <c r="DM73" s="686"/>
      <c r="DN73" s="686"/>
      <c r="DO73" s="686"/>
      <c r="DP73" s="686"/>
      <c r="DQ73" s="686"/>
      <c r="DR73" s="686"/>
      <c r="DS73" s="686"/>
      <c r="DT73" s="686"/>
      <c r="DU73" s="686"/>
      <c r="DV73" s="686"/>
      <c r="DW73" s="686"/>
      <c r="DX73" s="686"/>
      <c r="DY73" s="686"/>
      <c r="DZ73" s="686"/>
      <c r="EA73" s="686"/>
      <c r="EB73" s="686"/>
      <c r="EC73" s="686"/>
      <c r="ED73" s="686"/>
      <c r="EE73" s="686"/>
      <c r="EF73" s="686"/>
      <c r="EG73" s="686"/>
      <c r="EH73" s="686"/>
      <c r="EI73" s="686"/>
      <c r="EJ73" s="686"/>
      <c r="EK73" s="686"/>
      <c r="EL73" s="686"/>
      <c r="EM73" s="686"/>
      <c r="EN73" s="686"/>
      <c r="EO73" s="686"/>
      <c r="EP73" s="686"/>
      <c r="EQ73" s="686"/>
      <c r="ER73" s="686"/>
      <c r="ES73" s="686"/>
      <c r="ET73" s="686"/>
      <c r="EU73" s="686"/>
      <c r="EV73" s="686"/>
      <c r="EW73" s="686"/>
      <c r="EX73" s="686"/>
      <c r="EY73" s="686"/>
      <c r="EZ73" s="686"/>
      <c r="FA73" s="686"/>
      <c r="FB73" s="686"/>
      <c r="FC73" s="686"/>
      <c r="FD73" s="686"/>
      <c r="FE73" s="686"/>
      <c r="FF73" s="686"/>
      <c r="FG73" s="686"/>
      <c r="FH73" s="686"/>
      <c r="FI73" s="686"/>
      <c r="FJ73" s="686"/>
      <c r="FK73" s="686"/>
      <c r="FL73" s="113"/>
    </row>
    <row r="74" spans="14:168" ht="12.75" customHeight="1">
      <c r="N74" s="686"/>
      <c r="O74" s="686"/>
      <c r="P74" s="686"/>
      <c r="Q74" s="686"/>
      <c r="R74" s="686"/>
      <c r="S74" s="686"/>
      <c r="T74" s="686"/>
      <c r="U74" s="686"/>
      <c r="V74" s="686"/>
      <c r="W74" s="686"/>
      <c r="X74" s="686"/>
      <c r="Y74" s="686"/>
      <c r="Z74" s="686"/>
      <c r="AA74" s="686"/>
      <c r="AB74" s="686"/>
      <c r="AC74" s="686"/>
      <c r="AD74" s="686"/>
      <c r="AE74" s="686"/>
      <c r="AF74" s="686"/>
      <c r="AG74" s="686"/>
      <c r="AH74" s="686"/>
      <c r="AI74" s="686"/>
      <c r="AJ74" s="686"/>
      <c r="AK74" s="686"/>
      <c r="AL74" s="686"/>
      <c r="AM74" s="686"/>
      <c r="AN74" s="686"/>
      <c r="AO74" s="686"/>
      <c r="AP74" s="686"/>
      <c r="AQ74" s="686"/>
      <c r="AR74" s="686"/>
      <c r="AS74" s="686"/>
      <c r="AT74" s="686"/>
      <c r="AU74" s="686"/>
      <c r="AV74" s="686"/>
      <c r="AW74" s="686"/>
      <c r="AX74" s="686"/>
      <c r="AY74" s="686"/>
      <c r="AZ74" s="686"/>
      <c r="BA74" s="686"/>
      <c r="BB74" s="686"/>
      <c r="BC74" s="686"/>
      <c r="BD74" s="686"/>
      <c r="BE74" s="686"/>
      <c r="BF74" s="686"/>
      <c r="BG74" s="686"/>
      <c r="BH74" s="686"/>
      <c r="BI74" s="686"/>
      <c r="BJ74" s="686"/>
      <c r="BK74" s="686"/>
      <c r="BL74" s="686"/>
      <c r="BM74" s="686"/>
      <c r="BN74" s="686"/>
      <c r="BO74" s="686"/>
      <c r="BP74" s="686"/>
      <c r="BQ74" s="686"/>
      <c r="BR74" s="686"/>
      <c r="BS74" s="686"/>
      <c r="BT74" s="686"/>
      <c r="BU74" s="686"/>
      <c r="BV74" s="686"/>
      <c r="BW74" s="686"/>
      <c r="BX74" s="686"/>
      <c r="BY74" s="686"/>
      <c r="BZ74" s="686"/>
      <c r="CA74" s="686"/>
      <c r="CB74" s="686"/>
      <c r="CC74" s="686"/>
      <c r="CD74" s="686"/>
      <c r="CE74" s="686"/>
      <c r="CF74" s="686"/>
      <c r="CG74" s="686"/>
      <c r="CH74" s="686"/>
      <c r="CI74" s="686"/>
      <c r="CJ74" s="686"/>
      <c r="CK74" s="686"/>
      <c r="CL74" s="686"/>
      <c r="CM74" s="686"/>
      <c r="CN74" s="686"/>
      <c r="CO74" s="686"/>
      <c r="CP74" s="686"/>
      <c r="CQ74" s="686"/>
      <c r="CR74" s="686"/>
      <c r="CS74" s="686"/>
      <c r="CT74" s="686"/>
      <c r="CU74" s="686"/>
      <c r="CV74" s="686"/>
      <c r="CW74" s="686"/>
      <c r="CX74" s="686"/>
      <c r="CY74" s="686"/>
      <c r="CZ74" s="686"/>
      <c r="DA74" s="686"/>
      <c r="DB74" s="686"/>
      <c r="DC74" s="686"/>
      <c r="DD74" s="686"/>
      <c r="DE74" s="686"/>
      <c r="DF74" s="686"/>
      <c r="DG74" s="686"/>
      <c r="DH74" s="686"/>
      <c r="DI74" s="686"/>
      <c r="DJ74" s="686"/>
      <c r="DK74" s="686"/>
      <c r="DL74" s="686"/>
      <c r="DM74" s="686"/>
      <c r="DN74" s="686"/>
      <c r="DO74" s="686"/>
      <c r="DP74" s="686"/>
      <c r="DQ74" s="686"/>
      <c r="DR74" s="686"/>
      <c r="DS74" s="686"/>
      <c r="DT74" s="686"/>
      <c r="DU74" s="686"/>
      <c r="DV74" s="686"/>
      <c r="DW74" s="686"/>
      <c r="DX74" s="686"/>
      <c r="DY74" s="686"/>
      <c r="DZ74" s="686"/>
      <c r="EA74" s="686"/>
      <c r="EB74" s="686"/>
      <c r="EC74" s="686"/>
      <c r="ED74" s="686"/>
      <c r="EE74" s="686"/>
      <c r="EF74" s="686"/>
      <c r="EG74" s="686"/>
      <c r="EH74" s="686"/>
      <c r="EI74" s="686"/>
      <c r="EJ74" s="686"/>
      <c r="EK74" s="686"/>
      <c r="EL74" s="686"/>
      <c r="EM74" s="686"/>
      <c r="EN74" s="686"/>
      <c r="EO74" s="686"/>
      <c r="EP74" s="686"/>
      <c r="EQ74" s="686"/>
      <c r="ER74" s="686"/>
      <c r="ES74" s="686"/>
      <c r="ET74" s="686"/>
      <c r="EU74" s="686"/>
      <c r="EV74" s="686"/>
      <c r="EW74" s="686"/>
      <c r="EX74" s="686"/>
      <c r="EY74" s="686"/>
      <c r="EZ74" s="686"/>
      <c r="FA74" s="686"/>
      <c r="FB74" s="686"/>
      <c r="FC74" s="686"/>
      <c r="FD74" s="686"/>
      <c r="FE74" s="686"/>
      <c r="FF74" s="686"/>
      <c r="FG74" s="686"/>
      <c r="FH74" s="686"/>
      <c r="FI74" s="686"/>
      <c r="FJ74" s="686"/>
      <c r="FK74" s="686"/>
      <c r="FL74" s="113"/>
    </row>
    <row r="75" spans="14:168" ht="12.75" customHeight="1">
      <c r="N75" s="686"/>
      <c r="O75" s="686"/>
      <c r="P75" s="686"/>
      <c r="Q75" s="686"/>
      <c r="R75" s="686"/>
      <c r="S75" s="686"/>
      <c r="T75" s="686"/>
      <c r="U75" s="686"/>
      <c r="V75" s="686"/>
      <c r="W75" s="686"/>
      <c r="X75" s="686"/>
      <c r="Y75" s="686"/>
      <c r="Z75" s="686"/>
      <c r="AA75" s="686"/>
      <c r="AB75" s="686"/>
      <c r="AC75" s="686"/>
      <c r="AD75" s="686"/>
      <c r="AE75" s="686"/>
      <c r="AF75" s="686"/>
      <c r="AG75" s="686"/>
      <c r="AH75" s="686"/>
      <c r="AI75" s="686"/>
      <c r="AJ75" s="686"/>
      <c r="AK75" s="686"/>
      <c r="AL75" s="686"/>
      <c r="AM75" s="686"/>
      <c r="AN75" s="686"/>
      <c r="AO75" s="686"/>
      <c r="AP75" s="686"/>
      <c r="AQ75" s="686"/>
      <c r="AR75" s="686"/>
      <c r="AS75" s="686"/>
      <c r="AT75" s="686"/>
      <c r="AU75" s="686"/>
      <c r="AV75" s="686"/>
      <c r="AW75" s="686"/>
      <c r="AX75" s="686"/>
      <c r="AY75" s="686"/>
      <c r="AZ75" s="686"/>
      <c r="BA75" s="686"/>
      <c r="BB75" s="686"/>
      <c r="BC75" s="686"/>
      <c r="BD75" s="686"/>
      <c r="BE75" s="686"/>
      <c r="BF75" s="686"/>
      <c r="BG75" s="686"/>
      <c r="BH75" s="686"/>
      <c r="BI75" s="686"/>
      <c r="BJ75" s="686"/>
      <c r="BK75" s="686"/>
      <c r="BL75" s="686"/>
      <c r="BM75" s="686"/>
      <c r="BN75" s="686"/>
      <c r="BO75" s="686"/>
      <c r="BP75" s="686"/>
      <c r="BQ75" s="686"/>
      <c r="BR75" s="686"/>
      <c r="BS75" s="686"/>
      <c r="BT75" s="686"/>
      <c r="BU75" s="686"/>
      <c r="BV75" s="686"/>
      <c r="BW75" s="686"/>
      <c r="BX75" s="686"/>
      <c r="BY75" s="686"/>
      <c r="BZ75" s="686"/>
      <c r="CA75" s="686"/>
      <c r="CB75" s="686"/>
      <c r="CC75" s="686"/>
      <c r="CD75" s="686"/>
      <c r="CE75" s="686"/>
      <c r="CF75" s="686"/>
      <c r="CG75" s="686"/>
      <c r="CH75" s="686"/>
      <c r="CI75" s="686"/>
      <c r="CJ75" s="686"/>
      <c r="CK75" s="686"/>
      <c r="CL75" s="686"/>
      <c r="CM75" s="686"/>
      <c r="CN75" s="686"/>
      <c r="CO75" s="686"/>
      <c r="CP75" s="686"/>
      <c r="CQ75" s="686"/>
      <c r="CR75" s="686"/>
      <c r="CS75" s="686"/>
      <c r="CT75" s="686"/>
      <c r="CU75" s="686"/>
      <c r="CV75" s="686"/>
      <c r="CW75" s="686"/>
      <c r="CX75" s="686"/>
      <c r="CY75" s="686"/>
      <c r="CZ75" s="686"/>
      <c r="DA75" s="686"/>
      <c r="DB75" s="686"/>
      <c r="DC75" s="686"/>
      <c r="DD75" s="686"/>
      <c r="DE75" s="686"/>
      <c r="DF75" s="686"/>
      <c r="DG75" s="686"/>
      <c r="DH75" s="686"/>
      <c r="DI75" s="686"/>
      <c r="DJ75" s="686"/>
      <c r="DK75" s="686"/>
      <c r="DL75" s="686"/>
      <c r="DM75" s="686"/>
      <c r="DN75" s="686"/>
      <c r="DO75" s="686"/>
      <c r="DP75" s="686"/>
      <c r="DQ75" s="686"/>
      <c r="DR75" s="686"/>
      <c r="DS75" s="686"/>
      <c r="DT75" s="686"/>
      <c r="DU75" s="686"/>
      <c r="DV75" s="686"/>
      <c r="DW75" s="686"/>
      <c r="DX75" s="686"/>
      <c r="DY75" s="686"/>
      <c r="DZ75" s="686"/>
      <c r="EA75" s="686"/>
      <c r="EB75" s="686"/>
      <c r="EC75" s="686"/>
      <c r="ED75" s="686"/>
      <c r="EE75" s="686"/>
      <c r="EF75" s="686"/>
      <c r="EG75" s="686"/>
      <c r="EH75" s="686"/>
      <c r="EI75" s="686"/>
      <c r="EJ75" s="686"/>
      <c r="EK75" s="686"/>
      <c r="EL75" s="686"/>
      <c r="EM75" s="686"/>
      <c r="EN75" s="686"/>
      <c r="EO75" s="686"/>
      <c r="EP75" s="686"/>
      <c r="EQ75" s="686"/>
      <c r="ER75" s="686"/>
      <c r="ES75" s="686"/>
      <c r="ET75" s="686"/>
      <c r="EU75" s="686"/>
      <c r="EV75" s="686"/>
      <c r="EW75" s="686"/>
      <c r="EX75" s="686"/>
      <c r="EY75" s="686"/>
      <c r="EZ75" s="686"/>
      <c r="FA75" s="686"/>
      <c r="FB75" s="686"/>
      <c r="FC75" s="686"/>
      <c r="FD75" s="686"/>
      <c r="FE75" s="686"/>
      <c r="FF75" s="686"/>
      <c r="FG75" s="686"/>
      <c r="FH75" s="686"/>
      <c r="FI75" s="686"/>
      <c r="FJ75" s="686"/>
      <c r="FK75" s="686"/>
      <c r="FL75" s="113"/>
    </row>
    <row r="76" spans="14:168" ht="12.75" customHeight="1">
      <c r="N76" s="686"/>
      <c r="O76" s="686"/>
      <c r="P76" s="686"/>
      <c r="Q76" s="686"/>
      <c r="R76" s="686"/>
      <c r="S76" s="686"/>
      <c r="T76" s="686"/>
      <c r="U76" s="686"/>
      <c r="V76" s="686"/>
      <c r="W76" s="686"/>
      <c r="X76" s="686"/>
      <c r="Y76" s="686"/>
      <c r="Z76" s="686"/>
      <c r="AA76" s="686"/>
      <c r="AB76" s="686"/>
      <c r="AC76" s="686"/>
      <c r="AD76" s="686"/>
      <c r="AE76" s="686"/>
      <c r="AF76" s="686"/>
      <c r="AG76" s="686"/>
      <c r="AH76" s="686"/>
      <c r="AI76" s="686"/>
      <c r="AJ76" s="686"/>
      <c r="AK76" s="686"/>
      <c r="AL76" s="686"/>
      <c r="AM76" s="686"/>
      <c r="AN76" s="686"/>
      <c r="AO76" s="686"/>
      <c r="AP76" s="686"/>
      <c r="AQ76" s="686"/>
      <c r="AR76" s="686"/>
      <c r="AS76" s="686"/>
      <c r="AT76" s="686"/>
      <c r="AU76" s="686"/>
      <c r="AV76" s="686"/>
      <c r="AW76" s="686"/>
      <c r="AX76" s="686"/>
      <c r="AY76" s="686"/>
      <c r="AZ76" s="686"/>
      <c r="BA76" s="686"/>
      <c r="BB76" s="686"/>
      <c r="BC76" s="686"/>
      <c r="BD76" s="686"/>
      <c r="BE76" s="686"/>
      <c r="BF76" s="686"/>
      <c r="BG76" s="686"/>
      <c r="BH76" s="686"/>
      <c r="BI76" s="686"/>
      <c r="BJ76" s="686"/>
      <c r="BK76" s="686"/>
      <c r="BL76" s="686"/>
      <c r="BM76" s="686"/>
      <c r="BN76" s="686"/>
      <c r="BO76" s="686"/>
      <c r="BP76" s="686"/>
      <c r="BQ76" s="686"/>
      <c r="BR76" s="686"/>
      <c r="BS76" s="686"/>
      <c r="BT76" s="686"/>
      <c r="BU76" s="686"/>
      <c r="BV76" s="686"/>
      <c r="BW76" s="686"/>
      <c r="BX76" s="686"/>
      <c r="BY76" s="686"/>
      <c r="BZ76" s="686"/>
      <c r="CA76" s="686"/>
      <c r="CB76" s="686"/>
      <c r="CC76" s="686"/>
      <c r="CD76" s="686"/>
      <c r="CE76" s="686"/>
      <c r="CF76" s="686"/>
      <c r="CG76" s="686"/>
      <c r="CH76" s="686"/>
      <c r="CI76" s="686"/>
      <c r="CJ76" s="686"/>
      <c r="CK76" s="686"/>
      <c r="CL76" s="686"/>
      <c r="CM76" s="686"/>
      <c r="CN76" s="686"/>
      <c r="CO76" s="686"/>
      <c r="CP76" s="686"/>
      <c r="CQ76" s="686"/>
      <c r="CR76" s="686"/>
      <c r="CS76" s="686"/>
      <c r="CT76" s="686"/>
      <c r="CU76" s="686"/>
      <c r="CV76" s="686"/>
      <c r="CW76" s="686"/>
      <c r="CX76" s="686"/>
      <c r="CY76" s="686"/>
      <c r="CZ76" s="686"/>
      <c r="DA76" s="686"/>
      <c r="DB76" s="686"/>
      <c r="DC76" s="686"/>
      <c r="DD76" s="686"/>
      <c r="DE76" s="686"/>
      <c r="DF76" s="686"/>
      <c r="DG76" s="686"/>
      <c r="DH76" s="686"/>
      <c r="DI76" s="686"/>
      <c r="DJ76" s="686"/>
      <c r="DK76" s="686"/>
      <c r="DL76" s="686"/>
      <c r="DM76" s="686"/>
      <c r="DN76" s="686"/>
      <c r="DO76" s="686"/>
      <c r="DP76" s="686"/>
      <c r="DQ76" s="686"/>
      <c r="DR76" s="686"/>
      <c r="DS76" s="686"/>
      <c r="DT76" s="686"/>
      <c r="DU76" s="686"/>
      <c r="DV76" s="686"/>
      <c r="DW76" s="686"/>
      <c r="DX76" s="686"/>
      <c r="DY76" s="686"/>
      <c r="DZ76" s="686"/>
      <c r="EA76" s="686"/>
      <c r="EB76" s="686"/>
      <c r="EC76" s="686"/>
      <c r="ED76" s="686"/>
      <c r="EE76" s="686"/>
      <c r="EF76" s="686"/>
      <c r="EG76" s="686"/>
      <c r="EH76" s="686"/>
      <c r="EI76" s="686"/>
      <c r="EJ76" s="686"/>
      <c r="EK76" s="686"/>
      <c r="EL76" s="686"/>
      <c r="EM76" s="686"/>
      <c r="EN76" s="686"/>
      <c r="EO76" s="686"/>
      <c r="EP76" s="686"/>
      <c r="EQ76" s="686"/>
      <c r="ER76" s="686"/>
      <c r="ES76" s="686"/>
      <c r="ET76" s="686"/>
      <c r="EU76" s="686"/>
      <c r="EV76" s="686"/>
      <c r="EW76" s="686"/>
      <c r="EX76" s="686"/>
      <c r="EY76" s="686"/>
      <c r="EZ76" s="686"/>
      <c r="FA76" s="686"/>
      <c r="FB76" s="686"/>
      <c r="FC76" s="686"/>
      <c r="FD76" s="686"/>
      <c r="FE76" s="686"/>
      <c r="FF76" s="686"/>
      <c r="FG76" s="686"/>
      <c r="FH76" s="686"/>
      <c r="FI76" s="686"/>
      <c r="FJ76" s="686"/>
      <c r="FK76" s="686"/>
      <c r="FL76" s="113"/>
    </row>
    <row r="77" spans="14:168" ht="12.75" customHeight="1">
      <c r="N77" s="686"/>
      <c r="O77" s="686"/>
      <c r="P77" s="686"/>
      <c r="Q77" s="686"/>
      <c r="R77" s="686"/>
      <c r="S77" s="686"/>
      <c r="T77" s="686"/>
      <c r="U77" s="686"/>
      <c r="V77" s="686"/>
      <c r="W77" s="686"/>
      <c r="X77" s="686"/>
      <c r="Y77" s="686"/>
      <c r="Z77" s="686"/>
      <c r="AA77" s="686"/>
      <c r="AB77" s="686"/>
      <c r="AC77" s="686"/>
      <c r="AD77" s="686"/>
      <c r="AE77" s="686"/>
      <c r="AF77" s="686"/>
      <c r="AG77" s="686"/>
      <c r="AH77" s="686"/>
      <c r="AI77" s="686"/>
      <c r="AJ77" s="686"/>
      <c r="AK77" s="686"/>
      <c r="AL77" s="686"/>
      <c r="AM77" s="686"/>
      <c r="AN77" s="686"/>
      <c r="AO77" s="686"/>
      <c r="AP77" s="686"/>
      <c r="AQ77" s="686"/>
      <c r="AR77" s="686"/>
      <c r="AS77" s="686"/>
      <c r="AT77" s="686"/>
      <c r="AU77" s="686"/>
      <c r="AV77" s="686"/>
      <c r="AW77" s="686"/>
      <c r="AX77" s="686"/>
      <c r="AY77" s="686"/>
      <c r="AZ77" s="686"/>
      <c r="BA77" s="686"/>
      <c r="BB77" s="686"/>
      <c r="BC77" s="686"/>
      <c r="BD77" s="686"/>
      <c r="BE77" s="686"/>
      <c r="BF77" s="686"/>
      <c r="BG77" s="686"/>
      <c r="BH77" s="686"/>
      <c r="BI77" s="686"/>
      <c r="BJ77" s="686"/>
      <c r="BK77" s="686"/>
      <c r="BL77" s="686"/>
      <c r="BM77" s="686"/>
      <c r="BN77" s="686"/>
      <c r="BO77" s="686"/>
      <c r="BP77" s="686"/>
      <c r="BQ77" s="686"/>
      <c r="BR77" s="686"/>
      <c r="BS77" s="686"/>
      <c r="BT77" s="686"/>
      <c r="BU77" s="686"/>
      <c r="BV77" s="686"/>
      <c r="BW77" s="686"/>
      <c r="BX77" s="686"/>
      <c r="BY77" s="686"/>
      <c r="BZ77" s="686"/>
      <c r="CA77" s="686"/>
      <c r="CB77" s="686"/>
      <c r="CC77" s="686"/>
      <c r="CD77" s="686"/>
      <c r="CE77" s="686"/>
      <c r="CF77" s="686"/>
      <c r="CG77" s="686"/>
      <c r="CH77" s="686"/>
      <c r="CI77" s="686"/>
      <c r="CJ77" s="686"/>
      <c r="CK77" s="686"/>
      <c r="CL77" s="686"/>
      <c r="CM77" s="686"/>
      <c r="CN77" s="686"/>
      <c r="CO77" s="686"/>
      <c r="CP77" s="686"/>
      <c r="CQ77" s="686"/>
      <c r="CR77" s="686"/>
      <c r="CS77" s="686"/>
      <c r="CT77" s="686"/>
      <c r="CU77" s="686"/>
      <c r="CV77" s="686"/>
      <c r="CW77" s="686"/>
      <c r="CX77" s="686"/>
      <c r="CY77" s="686"/>
      <c r="CZ77" s="686"/>
      <c r="DA77" s="686"/>
      <c r="DB77" s="686"/>
      <c r="DC77" s="686"/>
      <c r="DD77" s="686"/>
      <c r="DE77" s="686"/>
      <c r="DF77" s="686"/>
      <c r="DG77" s="686"/>
      <c r="DH77" s="686"/>
      <c r="DI77" s="686"/>
      <c r="DJ77" s="686"/>
      <c r="DK77" s="686"/>
      <c r="DL77" s="686"/>
      <c r="DM77" s="686"/>
      <c r="DN77" s="686"/>
      <c r="DO77" s="686"/>
      <c r="DP77" s="686"/>
      <c r="DQ77" s="686"/>
      <c r="DR77" s="686"/>
      <c r="DS77" s="686"/>
      <c r="DT77" s="686"/>
      <c r="DU77" s="686"/>
      <c r="DV77" s="686"/>
      <c r="DW77" s="686"/>
      <c r="DX77" s="686"/>
      <c r="DY77" s="686"/>
      <c r="DZ77" s="686"/>
      <c r="EA77" s="686"/>
      <c r="EB77" s="686"/>
      <c r="EC77" s="686"/>
      <c r="ED77" s="686"/>
      <c r="EE77" s="686"/>
      <c r="EF77" s="686"/>
      <c r="EG77" s="686"/>
      <c r="EH77" s="686"/>
      <c r="EI77" s="686"/>
      <c r="EJ77" s="686"/>
      <c r="EK77" s="686"/>
      <c r="EL77" s="686"/>
      <c r="EM77" s="686"/>
      <c r="EN77" s="686"/>
      <c r="EO77" s="686"/>
      <c r="EP77" s="686"/>
      <c r="EQ77" s="686"/>
      <c r="ER77" s="686"/>
      <c r="ES77" s="686"/>
      <c r="ET77" s="686"/>
      <c r="EU77" s="686"/>
      <c r="EV77" s="686"/>
      <c r="EW77" s="686"/>
      <c r="EX77" s="686"/>
      <c r="EY77" s="686"/>
      <c r="EZ77" s="686"/>
      <c r="FA77" s="686"/>
      <c r="FB77" s="686"/>
      <c r="FC77" s="686"/>
      <c r="FD77" s="686"/>
      <c r="FE77" s="686"/>
      <c r="FF77" s="686"/>
      <c r="FG77" s="686"/>
      <c r="FH77" s="686"/>
      <c r="FI77" s="686"/>
      <c r="FJ77" s="686"/>
      <c r="FK77" s="686"/>
      <c r="FL77" s="113"/>
    </row>
    <row r="78" spans="14:168" ht="12.75" customHeight="1">
      <c r="N78" s="686"/>
      <c r="O78" s="686"/>
      <c r="P78" s="686"/>
      <c r="Q78" s="686"/>
      <c r="R78" s="686"/>
      <c r="S78" s="686"/>
      <c r="T78" s="686"/>
      <c r="U78" s="686"/>
      <c r="V78" s="686"/>
      <c r="W78" s="686"/>
      <c r="X78" s="686"/>
      <c r="Y78" s="686"/>
      <c r="Z78" s="686"/>
      <c r="AA78" s="686"/>
      <c r="AB78" s="686"/>
      <c r="AC78" s="686"/>
      <c r="AD78" s="686"/>
      <c r="AE78" s="686"/>
      <c r="AF78" s="686"/>
      <c r="AG78" s="686"/>
      <c r="AH78" s="686"/>
      <c r="AI78" s="686"/>
      <c r="AJ78" s="686"/>
      <c r="AK78" s="686"/>
      <c r="AL78" s="686"/>
      <c r="AM78" s="686"/>
      <c r="AN78" s="686"/>
      <c r="AO78" s="686"/>
      <c r="AP78" s="686"/>
      <c r="AQ78" s="686"/>
      <c r="AR78" s="686"/>
      <c r="AS78" s="686"/>
      <c r="AT78" s="686"/>
      <c r="AU78" s="686"/>
      <c r="AV78" s="686"/>
      <c r="AW78" s="686"/>
      <c r="AX78" s="686"/>
      <c r="AY78" s="686"/>
      <c r="AZ78" s="686"/>
      <c r="BA78" s="686"/>
      <c r="BB78" s="686"/>
      <c r="BC78" s="686"/>
      <c r="BD78" s="686"/>
      <c r="BE78" s="686"/>
      <c r="BF78" s="686"/>
      <c r="BG78" s="686"/>
      <c r="BH78" s="686"/>
      <c r="BI78" s="686"/>
      <c r="BJ78" s="686"/>
      <c r="BK78" s="686"/>
      <c r="BL78" s="686"/>
      <c r="BM78" s="686"/>
      <c r="BN78" s="686"/>
      <c r="BO78" s="686"/>
      <c r="BP78" s="686"/>
      <c r="BQ78" s="686"/>
      <c r="BR78" s="686"/>
      <c r="BS78" s="686"/>
      <c r="BT78" s="686"/>
      <c r="BU78" s="686"/>
      <c r="BV78" s="686"/>
      <c r="BW78" s="686"/>
      <c r="BX78" s="686"/>
      <c r="BY78" s="686"/>
      <c r="BZ78" s="686"/>
      <c r="CA78" s="686"/>
      <c r="CB78" s="686"/>
      <c r="CC78" s="686"/>
      <c r="CD78" s="686"/>
      <c r="CE78" s="686"/>
      <c r="CF78" s="686"/>
      <c r="CG78" s="686"/>
      <c r="CH78" s="686"/>
      <c r="CI78" s="686"/>
      <c r="CJ78" s="686"/>
      <c r="CK78" s="686"/>
      <c r="CL78" s="686"/>
      <c r="CM78" s="686"/>
      <c r="CN78" s="686"/>
      <c r="CO78" s="686"/>
      <c r="CP78" s="686"/>
      <c r="CQ78" s="686"/>
      <c r="CR78" s="686"/>
      <c r="CS78" s="686"/>
      <c r="CT78" s="686"/>
      <c r="CU78" s="686"/>
      <c r="CV78" s="686"/>
      <c r="CW78" s="686"/>
      <c r="CX78" s="686"/>
      <c r="CY78" s="686"/>
      <c r="CZ78" s="686"/>
      <c r="DA78" s="686"/>
      <c r="DB78" s="686"/>
      <c r="DC78" s="686"/>
      <c r="DD78" s="686"/>
      <c r="DE78" s="686"/>
      <c r="DF78" s="686"/>
      <c r="DG78" s="686"/>
      <c r="DH78" s="686"/>
      <c r="DI78" s="686"/>
      <c r="DJ78" s="686"/>
      <c r="DK78" s="686"/>
      <c r="DL78" s="686"/>
      <c r="DM78" s="686"/>
      <c r="DN78" s="686"/>
      <c r="DO78" s="686"/>
      <c r="DP78" s="686"/>
      <c r="DQ78" s="686"/>
      <c r="DR78" s="686"/>
      <c r="DS78" s="686"/>
      <c r="DT78" s="686"/>
      <c r="DU78" s="686"/>
      <c r="DV78" s="686"/>
      <c r="DW78" s="686"/>
      <c r="DX78" s="686"/>
      <c r="DY78" s="686"/>
      <c r="DZ78" s="686"/>
      <c r="EA78" s="686"/>
      <c r="EB78" s="686"/>
      <c r="EC78" s="686"/>
      <c r="ED78" s="686"/>
      <c r="EE78" s="686"/>
      <c r="EF78" s="686"/>
      <c r="EG78" s="686"/>
      <c r="EH78" s="686"/>
      <c r="EI78" s="686"/>
      <c r="EJ78" s="686"/>
      <c r="EK78" s="686"/>
      <c r="EL78" s="686"/>
      <c r="EM78" s="686"/>
      <c r="EN78" s="686"/>
      <c r="EO78" s="686"/>
      <c r="EP78" s="686"/>
      <c r="EQ78" s="686"/>
      <c r="ER78" s="686"/>
      <c r="ES78" s="686"/>
      <c r="ET78" s="686"/>
      <c r="EU78" s="686"/>
      <c r="EV78" s="686"/>
      <c r="EW78" s="686"/>
      <c r="EX78" s="686"/>
      <c r="EY78" s="686"/>
      <c r="EZ78" s="686"/>
      <c r="FA78" s="686"/>
      <c r="FB78" s="686"/>
      <c r="FC78" s="686"/>
      <c r="FD78" s="686"/>
      <c r="FE78" s="686"/>
      <c r="FF78" s="686"/>
      <c r="FG78" s="686"/>
      <c r="FH78" s="686"/>
      <c r="FI78" s="686"/>
      <c r="FJ78" s="686"/>
      <c r="FK78" s="686"/>
      <c r="FL78" s="113"/>
    </row>
    <row r="79" spans="14:168" ht="12.75" customHeight="1">
      <c r="N79" s="686"/>
      <c r="O79" s="686"/>
      <c r="P79" s="686"/>
      <c r="Q79" s="686"/>
      <c r="R79" s="686"/>
      <c r="S79" s="686"/>
      <c r="T79" s="686"/>
      <c r="U79" s="686"/>
      <c r="V79" s="686"/>
      <c r="W79" s="686"/>
      <c r="X79" s="686"/>
      <c r="Y79" s="686"/>
      <c r="Z79" s="686"/>
      <c r="AA79" s="686"/>
      <c r="AB79" s="686"/>
      <c r="AC79" s="686"/>
      <c r="AD79" s="686"/>
      <c r="AE79" s="686"/>
      <c r="AF79" s="686"/>
      <c r="AG79" s="686"/>
      <c r="AH79" s="686"/>
      <c r="AI79" s="686"/>
      <c r="AJ79" s="686"/>
      <c r="AK79" s="686"/>
      <c r="AL79" s="686"/>
      <c r="AM79" s="686"/>
      <c r="AN79" s="686"/>
      <c r="AO79" s="686"/>
      <c r="AP79" s="686"/>
      <c r="AQ79" s="686"/>
      <c r="AR79" s="686"/>
      <c r="AS79" s="686"/>
      <c r="AT79" s="686"/>
      <c r="AU79" s="686"/>
      <c r="AV79" s="686"/>
      <c r="AW79" s="686"/>
      <c r="AX79" s="686"/>
      <c r="AY79" s="686"/>
      <c r="AZ79" s="686"/>
      <c r="BA79" s="686"/>
      <c r="BB79" s="686"/>
      <c r="BC79" s="686"/>
      <c r="BD79" s="686"/>
      <c r="BE79" s="686"/>
      <c r="BF79" s="686"/>
      <c r="BG79" s="686"/>
      <c r="BH79" s="686"/>
      <c r="BI79" s="686"/>
      <c r="BJ79" s="686"/>
      <c r="BK79" s="686"/>
      <c r="BL79" s="686"/>
      <c r="BM79" s="686"/>
      <c r="BN79" s="686"/>
      <c r="BO79" s="686"/>
      <c r="BP79" s="686"/>
      <c r="BQ79" s="686"/>
      <c r="BR79" s="686"/>
      <c r="BS79" s="686"/>
      <c r="BT79" s="686"/>
      <c r="BU79" s="686"/>
      <c r="BV79" s="686"/>
      <c r="BW79" s="686"/>
      <c r="BX79" s="686"/>
      <c r="BY79" s="686"/>
      <c r="BZ79" s="686"/>
      <c r="CA79" s="686"/>
      <c r="CB79" s="686"/>
      <c r="CC79" s="686"/>
      <c r="CD79" s="686"/>
      <c r="CE79" s="686"/>
      <c r="CF79" s="686"/>
      <c r="CG79" s="686"/>
      <c r="CH79" s="686"/>
      <c r="CI79" s="686"/>
      <c r="CJ79" s="686"/>
      <c r="CK79" s="686"/>
      <c r="CL79" s="686"/>
      <c r="CM79" s="686"/>
      <c r="CN79" s="686"/>
      <c r="CO79" s="686"/>
      <c r="CP79" s="686"/>
      <c r="CQ79" s="686"/>
      <c r="CR79" s="686"/>
      <c r="CS79" s="686"/>
      <c r="CT79" s="686"/>
      <c r="CU79" s="686"/>
      <c r="CV79" s="686"/>
      <c r="CW79" s="686"/>
      <c r="CX79" s="686"/>
      <c r="CY79" s="686"/>
      <c r="CZ79" s="686"/>
      <c r="DA79" s="686"/>
      <c r="DB79" s="686"/>
      <c r="DC79" s="686"/>
      <c r="DD79" s="686"/>
      <c r="DE79" s="686"/>
      <c r="DF79" s="686"/>
      <c r="DG79" s="686"/>
      <c r="DH79" s="686"/>
      <c r="DI79" s="686"/>
      <c r="DJ79" s="686"/>
      <c r="DK79" s="686"/>
      <c r="DL79" s="686"/>
      <c r="DM79" s="686"/>
      <c r="DN79" s="686"/>
      <c r="DO79" s="686"/>
      <c r="DP79" s="686"/>
      <c r="DQ79" s="686"/>
      <c r="DR79" s="686"/>
      <c r="DS79" s="686"/>
      <c r="DT79" s="686"/>
      <c r="DU79" s="686"/>
      <c r="DV79" s="686"/>
      <c r="DW79" s="686"/>
      <c r="DX79" s="686"/>
      <c r="DY79" s="686"/>
      <c r="DZ79" s="686"/>
      <c r="EA79" s="686"/>
      <c r="EB79" s="686"/>
      <c r="EC79" s="686"/>
      <c r="ED79" s="686"/>
      <c r="EE79" s="686"/>
      <c r="EF79" s="686"/>
      <c r="EG79" s="686"/>
      <c r="EH79" s="686"/>
      <c r="EI79" s="686"/>
      <c r="EJ79" s="686"/>
      <c r="EK79" s="686"/>
      <c r="EL79" s="686"/>
      <c r="EM79" s="686"/>
      <c r="EN79" s="686"/>
      <c r="EO79" s="686"/>
      <c r="EP79" s="686"/>
      <c r="EQ79" s="686"/>
      <c r="ER79" s="686"/>
      <c r="ES79" s="686"/>
      <c r="ET79" s="686"/>
      <c r="EU79" s="686"/>
      <c r="EV79" s="686"/>
      <c r="EW79" s="686"/>
      <c r="EX79" s="686"/>
      <c r="EY79" s="686"/>
      <c r="EZ79" s="686"/>
      <c r="FA79" s="686"/>
      <c r="FB79" s="686"/>
      <c r="FC79" s="686"/>
      <c r="FD79" s="686"/>
      <c r="FE79" s="686"/>
      <c r="FF79" s="686"/>
      <c r="FG79" s="686"/>
      <c r="FH79" s="686"/>
      <c r="FI79" s="686"/>
      <c r="FJ79" s="686"/>
      <c r="FK79" s="686"/>
      <c r="FL79" s="113"/>
    </row>
    <row r="80" spans="14:168" ht="12.75" customHeight="1">
      <c r="N80" s="686"/>
      <c r="O80" s="686"/>
      <c r="P80" s="686"/>
      <c r="Q80" s="686"/>
      <c r="R80" s="686"/>
      <c r="S80" s="686"/>
      <c r="T80" s="686"/>
      <c r="U80" s="686"/>
      <c r="V80" s="686"/>
      <c r="W80" s="686"/>
      <c r="X80" s="686"/>
      <c r="Y80" s="686"/>
      <c r="Z80" s="686"/>
      <c r="AA80" s="686"/>
      <c r="AB80" s="686"/>
      <c r="AC80" s="686"/>
      <c r="AD80" s="686"/>
      <c r="AE80" s="686"/>
      <c r="AF80" s="686"/>
      <c r="AG80" s="686"/>
      <c r="AH80" s="686"/>
      <c r="AI80" s="686"/>
      <c r="AJ80" s="686"/>
      <c r="AK80" s="686"/>
      <c r="AL80" s="686"/>
      <c r="AM80" s="686"/>
      <c r="AN80" s="686"/>
      <c r="AO80" s="686"/>
      <c r="AP80" s="686"/>
      <c r="AQ80" s="686"/>
      <c r="AR80" s="686"/>
      <c r="AS80" s="686"/>
      <c r="AT80" s="686"/>
      <c r="AU80" s="686"/>
      <c r="AV80" s="686"/>
      <c r="AW80" s="686"/>
      <c r="AX80" s="686"/>
      <c r="AY80" s="686"/>
      <c r="AZ80" s="686"/>
      <c r="BA80" s="686"/>
      <c r="BB80" s="686"/>
      <c r="BC80" s="686"/>
      <c r="BD80" s="686"/>
      <c r="BE80" s="686"/>
      <c r="BF80" s="686"/>
      <c r="BG80" s="686"/>
      <c r="BH80" s="686"/>
      <c r="BI80" s="686"/>
      <c r="BJ80" s="686"/>
      <c r="BK80" s="686"/>
      <c r="BL80" s="686"/>
      <c r="BM80" s="686"/>
      <c r="BN80" s="686"/>
      <c r="BO80" s="686"/>
      <c r="BP80" s="686"/>
      <c r="BQ80" s="686"/>
      <c r="BR80" s="686"/>
      <c r="BS80" s="686"/>
      <c r="BT80" s="686"/>
      <c r="BU80" s="686"/>
      <c r="BV80" s="686"/>
      <c r="BW80" s="686"/>
      <c r="BX80" s="686"/>
      <c r="BY80" s="686"/>
      <c r="BZ80" s="686"/>
      <c r="CA80" s="686"/>
      <c r="CB80" s="686"/>
      <c r="CC80" s="686"/>
      <c r="CD80" s="686"/>
      <c r="CE80" s="686"/>
      <c r="CF80" s="686"/>
      <c r="CG80" s="686"/>
      <c r="CH80" s="686"/>
      <c r="CI80" s="686"/>
      <c r="CJ80" s="686"/>
      <c r="CK80" s="686"/>
      <c r="CL80" s="686"/>
      <c r="CM80" s="686"/>
      <c r="CN80" s="686"/>
      <c r="CO80" s="686"/>
      <c r="CP80" s="686"/>
      <c r="CQ80" s="686"/>
      <c r="CR80" s="686"/>
      <c r="CS80" s="686"/>
      <c r="CT80" s="686"/>
      <c r="CU80" s="686"/>
      <c r="CV80" s="686"/>
      <c r="CW80" s="686"/>
      <c r="CX80" s="686"/>
      <c r="CY80" s="686"/>
      <c r="CZ80" s="686"/>
      <c r="DA80" s="686"/>
      <c r="DB80" s="686"/>
      <c r="DC80" s="686"/>
      <c r="DD80" s="686"/>
      <c r="DE80" s="686"/>
      <c r="DF80" s="686"/>
      <c r="DG80" s="686"/>
      <c r="DH80" s="686"/>
      <c r="DI80" s="686"/>
      <c r="DJ80" s="686"/>
      <c r="DK80" s="686"/>
      <c r="DL80" s="686"/>
      <c r="DM80" s="686"/>
      <c r="DN80" s="686"/>
      <c r="DO80" s="686"/>
      <c r="DP80" s="686"/>
      <c r="DQ80" s="686"/>
      <c r="DR80" s="686"/>
      <c r="DS80" s="686"/>
      <c r="DT80" s="686"/>
      <c r="DU80" s="686"/>
      <c r="DV80" s="686"/>
      <c r="DW80" s="686"/>
      <c r="DX80" s="686"/>
      <c r="DY80" s="686"/>
      <c r="DZ80" s="686"/>
      <c r="EA80" s="686"/>
      <c r="EB80" s="686"/>
      <c r="EC80" s="686"/>
      <c r="ED80" s="686"/>
      <c r="EE80" s="686"/>
      <c r="EF80" s="686"/>
      <c r="EG80" s="686"/>
      <c r="EH80" s="686"/>
      <c r="EI80" s="686"/>
      <c r="EJ80" s="686"/>
      <c r="EK80" s="686"/>
      <c r="EL80" s="686"/>
      <c r="EM80" s="686"/>
      <c r="EN80" s="686"/>
      <c r="EO80" s="686"/>
      <c r="EP80" s="686"/>
      <c r="EQ80" s="686"/>
      <c r="ER80" s="686"/>
      <c r="ES80" s="686"/>
      <c r="ET80" s="686"/>
      <c r="EU80" s="686"/>
      <c r="EV80" s="686"/>
      <c r="EW80" s="686"/>
      <c r="EX80" s="686"/>
      <c r="EY80" s="686"/>
      <c r="EZ80" s="686"/>
      <c r="FA80" s="686"/>
      <c r="FB80" s="686"/>
      <c r="FC80" s="686"/>
      <c r="FD80" s="686"/>
      <c r="FE80" s="686"/>
      <c r="FF80" s="686"/>
      <c r="FG80" s="686"/>
      <c r="FH80" s="686"/>
      <c r="FI80" s="686"/>
      <c r="FJ80" s="686"/>
      <c r="FK80" s="686"/>
      <c r="FL80" s="113"/>
    </row>
    <row r="81" spans="14:168" ht="12.75" customHeight="1">
      <c r="N81" s="686"/>
      <c r="O81" s="686"/>
      <c r="P81" s="686"/>
      <c r="Q81" s="686"/>
      <c r="R81" s="686"/>
      <c r="S81" s="686"/>
      <c r="T81" s="686"/>
      <c r="U81" s="686"/>
      <c r="V81" s="686"/>
      <c r="W81" s="686"/>
      <c r="X81" s="686"/>
      <c r="Y81" s="686"/>
      <c r="Z81" s="686"/>
      <c r="AA81" s="686"/>
      <c r="AB81" s="686"/>
      <c r="AC81" s="686"/>
      <c r="AD81" s="686"/>
      <c r="AE81" s="686"/>
      <c r="AF81" s="686"/>
      <c r="AG81" s="686"/>
      <c r="AH81" s="686"/>
      <c r="AI81" s="686"/>
      <c r="AJ81" s="686"/>
      <c r="AK81" s="686"/>
      <c r="AL81" s="686"/>
      <c r="AM81" s="686"/>
      <c r="AN81" s="686"/>
      <c r="AO81" s="686"/>
      <c r="AP81" s="686"/>
      <c r="AQ81" s="686"/>
      <c r="AR81" s="686"/>
      <c r="AS81" s="686"/>
      <c r="AT81" s="686"/>
      <c r="AU81" s="686"/>
      <c r="AV81" s="686"/>
      <c r="AW81" s="686"/>
      <c r="AX81" s="686"/>
      <c r="AY81" s="686"/>
      <c r="AZ81" s="686"/>
      <c r="BA81" s="686"/>
      <c r="BB81" s="686"/>
      <c r="BC81" s="686"/>
      <c r="BD81" s="686"/>
      <c r="BE81" s="686"/>
      <c r="BF81" s="686"/>
      <c r="BG81" s="686"/>
      <c r="BH81" s="686"/>
      <c r="BI81" s="686"/>
      <c r="BJ81" s="686"/>
      <c r="BK81" s="686"/>
      <c r="BL81" s="686"/>
      <c r="BM81" s="686"/>
      <c r="BN81" s="686"/>
      <c r="BO81" s="686"/>
      <c r="BP81" s="686"/>
      <c r="BQ81" s="686"/>
      <c r="BR81" s="686"/>
      <c r="BS81" s="686"/>
      <c r="BT81" s="686"/>
      <c r="BU81" s="686"/>
      <c r="BV81" s="686"/>
      <c r="BW81" s="686"/>
      <c r="BX81" s="686"/>
      <c r="BY81" s="686"/>
      <c r="BZ81" s="686"/>
      <c r="CA81" s="686"/>
      <c r="CB81" s="686"/>
      <c r="CC81" s="686"/>
      <c r="CD81" s="686"/>
      <c r="CE81" s="686"/>
      <c r="CF81" s="686"/>
      <c r="CG81" s="686"/>
      <c r="CH81" s="686"/>
      <c r="CI81" s="686"/>
      <c r="CJ81" s="686"/>
      <c r="CK81" s="686"/>
      <c r="CL81" s="686"/>
      <c r="CM81" s="686"/>
      <c r="CN81" s="686"/>
      <c r="CO81" s="686"/>
      <c r="CP81" s="686"/>
      <c r="CQ81" s="686"/>
      <c r="CR81" s="686"/>
      <c r="CS81" s="686"/>
      <c r="CT81" s="686"/>
      <c r="CU81" s="686"/>
      <c r="CV81" s="686"/>
      <c r="CW81" s="686"/>
      <c r="CX81" s="686"/>
      <c r="CY81" s="686"/>
      <c r="CZ81" s="686"/>
      <c r="DA81" s="686"/>
      <c r="DB81" s="686"/>
      <c r="DC81" s="686"/>
      <c r="DD81" s="686"/>
      <c r="DE81" s="686"/>
      <c r="DF81" s="686"/>
      <c r="DG81" s="686"/>
      <c r="DH81" s="686"/>
      <c r="DI81" s="686"/>
      <c r="DJ81" s="686"/>
      <c r="DK81" s="686"/>
      <c r="DL81" s="686"/>
      <c r="DM81" s="686"/>
      <c r="DN81" s="686"/>
      <c r="DO81" s="686"/>
      <c r="DP81" s="686"/>
      <c r="DQ81" s="686"/>
      <c r="DR81" s="686"/>
      <c r="DS81" s="686"/>
      <c r="DT81" s="686"/>
      <c r="DU81" s="686"/>
      <c r="DV81" s="686"/>
      <c r="DW81" s="686"/>
      <c r="DX81" s="686"/>
      <c r="DY81" s="686"/>
      <c r="DZ81" s="686"/>
      <c r="EA81" s="686"/>
      <c r="EB81" s="686"/>
      <c r="EC81" s="686"/>
      <c r="ED81" s="686"/>
      <c r="EE81" s="686"/>
      <c r="EF81" s="686"/>
      <c r="EG81" s="686"/>
      <c r="EH81" s="686"/>
      <c r="EI81" s="686"/>
      <c r="EJ81" s="686"/>
      <c r="EK81" s="686"/>
      <c r="EL81" s="686"/>
      <c r="EM81" s="686"/>
      <c r="EN81" s="686"/>
      <c r="EO81" s="686"/>
      <c r="EP81" s="686"/>
      <c r="EQ81" s="686"/>
      <c r="ER81" s="686"/>
      <c r="ES81" s="686"/>
      <c r="ET81" s="686"/>
      <c r="EU81" s="686"/>
      <c r="EV81" s="686"/>
      <c r="EW81" s="686"/>
      <c r="EX81" s="686"/>
      <c r="EY81" s="686"/>
      <c r="EZ81" s="686"/>
      <c r="FA81" s="686"/>
      <c r="FB81" s="686"/>
      <c r="FC81" s="686"/>
      <c r="FD81" s="686"/>
      <c r="FE81" s="686"/>
      <c r="FF81" s="686"/>
      <c r="FG81" s="686"/>
      <c r="FH81" s="686"/>
      <c r="FI81" s="686"/>
      <c r="FJ81" s="686"/>
      <c r="FK81" s="686"/>
      <c r="FL81" s="113"/>
    </row>
    <row r="82" spans="14:168" ht="12.75" customHeight="1">
      <c r="N82" s="686"/>
      <c r="O82" s="686"/>
      <c r="P82" s="686"/>
      <c r="Q82" s="686"/>
      <c r="R82" s="686"/>
      <c r="S82" s="686"/>
      <c r="T82" s="686"/>
      <c r="U82" s="686"/>
      <c r="V82" s="686"/>
      <c r="W82" s="686"/>
      <c r="X82" s="686"/>
      <c r="Y82" s="686"/>
      <c r="Z82" s="686"/>
      <c r="AA82" s="686"/>
      <c r="AB82" s="686"/>
      <c r="AC82" s="686"/>
      <c r="AD82" s="686"/>
      <c r="AE82" s="686"/>
      <c r="AF82" s="686"/>
      <c r="AG82" s="686"/>
      <c r="AH82" s="686"/>
      <c r="AI82" s="686"/>
      <c r="AJ82" s="686"/>
      <c r="AK82" s="686"/>
      <c r="AL82" s="686"/>
      <c r="AM82" s="686"/>
      <c r="AN82" s="686"/>
      <c r="AO82" s="686"/>
      <c r="AP82" s="686"/>
      <c r="AQ82" s="686"/>
      <c r="AR82" s="686"/>
      <c r="AS82" s="686"/>
      <c r="AT82" s="686"/>
      <c r="AU82" s="686"/>
      <c r="AV82" s="686"/>
      <c r="AW82" s="686"/>
      <c r="AX82" s="686"/>
      <c r="AY82" s="686"/>
      <c r="AZ82" s="686"/>
      <c r="BA82" s="686"/>
      <c r="BB82" s="686"/>
      <c r="BC82" s="686"/>
      <c r="BD82" s="686"/>
      <c r="BE82" s="686"/>
      <c r="BF82" s="686"/>
      <c r="BG82" s="686"/>
      <c r="BH82" s="686"/>
      <c r="BI82" s="686"/>
      <c r="BJ82" s="686"/>
      <c r="BK82" s="686"/>
      <c r="BL82" s="686"/>
      <c r="BM82" s="686"/>
      <c r="BN82" s="686"/>
      <c r="BO82" s="686"/>
      <c r="BP82" s="686"/>
      <c r="BQ82" s="686"/>
      <c r="BR82" s="686"/>
      <c r="BS82" s="686"/>
      <c r="BT82" s="686"/>
      <c r="BU82" s="686"/>
      <c r="BV82" s="686"/>
      <c r="BW82" s="686"/>
      <c r="BX82" s="686"/>
      <c r="BY82" s="686"/>
      <c r="BZ82" s="686"/>
      <c r="CA82" s="686"/>
      <c r="CB82" s="686"/>
      <c r="CC82" s="686"/>
      <c r="CD82" s="686"/>
      <c r="CE82" s="686"/>
      <c r="CF82" s="686"/>
      <c r="CG82" s="686"/>
      <c r="CH82" s="686"/>
      <c r="CI82" s="686"/>
      <c r="CJ82" s="686"/>
      <c r="CK82" s="686"/>
      <c r="CL82" s="686"/>
      <c r="CM82" s="686"/>
      <c r="CN82" s="686"/>
      <c r="CO82" s="686"/>
      <c r="CP82" s="686"/>
      <c r="CQ82" s="686"/>
      <c r="CR82" s="686"/>
      <c r="CS82" s="686"/>
      <c r="CT82" s="686"/>
      <c r="CU82" s="686"/>
      <c r="CV82" s="686"/>
      <c r="CW82" s="686"/>
      <c r="CX82" s="686"/>
      <c r="CY82" s="686"/>
      <c r="CZ82" s="686"/>
      <c r="DA82" s="686"/>
      <c r="DB82" s="686"/>
      <c r="DC82" s="686"/>
      <c r="DD82" s="686"/>
      <c r="DE82" s="686"/>
      <c r="DF82" s="686"/>
      <c r="DG82" s="686"/>
      <c r="DH82" s="686"/>
      <c r="DI82" s="686"/>
      <c r="DJ82" s="686"/>
      <c r="DK82" s="686"/>
      <c r="DL82" s="686"/>
      <c r="DM82" s="686"/>
      <c r="DN82" s="686"/>
      <c r="DO82" s="686"/>
      <c r="DP82" s="686"/>
      <c r="DQ82" s="686"/>
      <c r="DR82" s="686"/>
      <c r="DS82" s="686"/>
      <c r="DT82" s="686"/>
      <c r="DU82" s="686"/>
      <c r="DV82" s="686"/>
      <c r="DW82" s="686"/>
      <c r="DX82" s="686"/>
      <c r="DY82" s="686"/>
      <c r="DZ82" s="686"/>
      <c r="EA82" s="686"/>
      <c r="EB82" s="686"/>
      <c r="EC82" s="686"/>
      <c r="ED82" s="686"/>
      <c r="EE82" s="686"/>
      <c r="EF82" s="686"/>
      <c r="EG82" s="686"/>
      <c r="EH82" s="686"/>
      <c r="EI82" s="686"/>
      <c r="EJ82" s="686"/>
      <c r="EK82" s="686"/>
      <c r="EL82" s="686"/>
      <c r="EM82" s="686"/>
      <c r="EN82" s="686"/>
      <c r="EO82" s="686"/>
      <c r="EP82" s="686"/>
      <c r="EQ82" s="686"/>
      <c r="ER82" s="686"/>
      <c r="ES82" s="686"/>
      <c r="ET82" s="686"/>
      <c r="EU82" s="686"/>
      <c r="EV82" s="686"/>
      <c r="EW82" s="686"/>
      <c r="EX82" s="686"/>
      <c r="EY82" s="686"/>
      <c r="EZ82" s="686"/>
      <c r="FA82" s="686"/>
      <c r="FB82" s="686"/>
      <c r="FC82" s="686"/>
      <c r="FD82" s="686"/>
      <c r="FE82" s="686"/>
      <c r="FF82" s="686"/>
      <c r="FG82" s="686"/>
      <c r="FH82" s="686"/>
      <c r="FI82" s="686"/>
      <c r="FJ82" s="686"/>
      <c r="FK82" s="686"/>
      <c r="FL82" s="113"/>
    </row>
    <row r="83" spans="14:168" ht="12.75" customHeight="1">
      <c r="N83" s="686"/>
      <c r="O83" s="686"/>
      <c r="P83" s="686"/>
      <c r="Q83" s="686"/>
      <c r="R83" s="686"/>
      <c r="S83" s="686"/>
      <c r="T83" s="686"/>
      <c r="U83" s="686"/>
      <c r="V83" s="686"/>
      <c r="W83" s="686"/>
      <c r="X83" s="686"/>
      <c r="Y83" s="686"/>
      <c r="Z83" s="686"/>
      <c r="AA83" s="686"/>
      <c r="AB83" s="686"/>
      <c r="AC83" s="686"/>
      <c r="AD83" s="686"/>
      <c r="AE83" s="686"/>
      <c r="AF83" s="686"/>
      <c r="AG83" s="686"/>
      <c r="AH83" s="686"/>
      <c r="AI83" s="686"/>
      <c r="AJ83" s="686"/>
      <c r="AK83" s="686"/>
      <c r="AL83" s="686"/>
      <c r="AM83" s="686"/>
      <c r="AN83" s="686"/>
      <c r="AO83" s="686"/>
      <c r="AP83" s="686"/>
      <c r="AQ83" s="686"/>
      <c r="AR83" s="686"/>
      <c r="AS83" s="686"/>
      <c r="AT83" s="686"/>
      <c r="AU83" s="686"/>
      <c r="AV83" s="686"/>
      <c r="AW83" s="686"/>
      <c r="AX83" s="686"/>
      <c r="AY83" s="686"/>
      <c r="AZ83" s="686"/>
      <c r="BA83" s="686"/>
      <c r="BB83" s="686"/>
      <c r="BC83" s="686"/>
      <c r="BD83" s="686"/>
      <c r="BE83" s="686"/>
      <c r="BF83" s="686"/>
      <c r="BG83" s="686"/>
      <c r="BH83" s="686"/>
      <c r="BI83" s="686"/>
      <c r="BJ83" s="686"/>
      <c r="BK83" s="686"/>
      <c r="BL83" s="686"/>
      <c r="BM83" s="686"/>
      <c r="BN83" s="686"/>
      <c r="BO83" s="686"/>
      <c r="BP83" s="686"/>
      <c r="BQ83" s="686"/>
      <c r="BR83" s="686"/>
      <c r="BS83" s="686"/>
      <c r="BT83" s="686"/>
      <c r="BU83" s="686"/>
      <c r="BV83" s="686"/>
      <c r="BW83" s="686"/>
      <c r="BX83" s="686"/>
      <c r="BY83" s="686"/>
      <c r="BZ83" s="686"/>
      <c r="CA83" s="686"/>
      <c r="CB83" s="686"/>
      <c r="CC83" s="686"/>
      <c r="CD83" s="686"/>
      <c r="CE83" s="686"/>
      <c r="CF83" s="686"/>
      <c r="CG83" s="686"/>
      <c r="CH83" s="686"/>
      <c r="CI83" s="686"/>
      <c r="CJ83" s="686"/>
      <c r="CK83" s="686"/>
      <c r="CL83" s="686"/>
      <c r="CM83" s="686"/>
      <c r="CN83" s="686"/>
      <c r="CO83" s="686"/>
      <c r="CP83" s="686"/>
      <c r="CQ83" s="686"/>
      <c r="CR83" s="686"/>
      <c r="CS83" s="686"/>
      <c r="CT83" s="686"/>
      <c r="CU83" s="686"/>
      <c r="CV83" s="686"/>
      <c r="CW83" s="686"/>
      <c r="CX83" s="686"/>
      <c r="CY83" s="686"/>
      <c r="CZ83" s="686"/>
      <c r="DA83" s="686"/>
      <c r="DB83" s="686"/>
      <c r="DC83" s="686"/>
      <c r="DD83" s="686"/>
      <c r="DE83" s="686"/>
      <c r="DF83" s="686"/>
      <c r="DG83" s="686"/>
      <c r="DH83" s="686"/>
      <c r="DI83" s="686"/>
      <c r="DJ83" s="686"/>
      <c r="DK83" s="686"/>
      <c r="DL83" s="686"/>
      <c r="DM83" s="686"/>
      <c r="DN83" s="686"/>
      <c r="DO83" s="686"/>
      <c r="DP83" s="686"/>
      <c r="DQ83" s="686"/>
      <c r="DR83" s="686"/>
      <c r="DS83" s="686"/>
      <c r="DT83" s="686"/>
      <c r="DU83" s="686"/>
      <c r="DV83" s="686"/>
      <c r="DW83" s="686"/>
      <c r="DX83" s="686"/>
      <c r="DY83" s="686"/>
      <c r="DZ83" s="686"/>
      <c r="EA83" s="686"/>
      <c r="EB83" s="686"/>
      <c r="EC83" s="686"/>
      <c r="ED83" s="686"/>
      <c r="EE83" s="686"/>
      <c r="EF83" s="686"/>
      <c r="EG83" s="686"/>
      <c r="EH83" s="686"/>
      <c r="EI83" s="686"/>
      <c r="EJ83" s="686"/>
      <c r="EK83" s="686"/>
      <c r="EL83" s="686"/>
      <c r="EM83" s="686"/>
      <c r="EN83" s="686"/>
      <c r="EO83" s="686"/>
      <c r="EP83" s="686"/>
      <c r="EQ83" s="686"/>
      <c r="ER83" s="686"/>
      <c r="ES83" s="686"/>
      <c r="ET83" s="686"/>
      <c r="EU83" s="686"/>
      <c r="EV83" s="686"/>
      <c r="EW83" s="686"/>
      <c r="EX83" s="686"/>
      <c r="EY83" s="686"/>
      <c r="EZ83" s="686"/>
      <c r="FA83" s="686"/>
      <c r="FB83" s="686"/>
      <c r="FC83" s="686"/>
      <c r="FD83" s="686"/>
      <c r="FE83" s="686"/>
      <c r="FF83" s="686"/>
      <c r="FG83" s="686"/>
      <c r="FH83" s="686"/>
      <c r="FI83" s="686"/>
      <c r="FJ83" s="686"/>
      <c r="FK83" s="686"/>
      <c r="FL83" s="113"/>
    </row>
    <row r="84" spans="14:168" ht="12.75" customHeight="1">
      <c r="N84" s="686"/>
      <c r="O84" s="686"/>
      <c r="P84" s="686"/>
      <c r="Q84" s="686"/>
      <c r="R84" s="686"/>
      <c r="S84" s="686"/>
      <c r="T84" s="686"/>
      <c r="U84" s="686"/>
      <c r="V84" s="686"/>
      <c r="W84" s="686"/>
      <c r="X84" s="686"/>
      <c r="Y84" s="686"/>
      <c r="Z84" s="686"/>
      <c r="AA84" s="686"/>
      <c r="AB84" s="686"/>
      <c r="AC84" s="686"/>
      <c r="AD84" s="686"/>
      <c r="AE84" s="686"/>
      <c r="AF84" s="686"/>
      <c r="AG84" s="686"/>
      <c r="AH84" s="686"/>
      <c r="AI84" s="686"/>
      <c r="AJ84" s="686"/>
      <c r="AK84" s="686"/>
      <c r="AL84" s="686"/>
      <c r="AM84" s="686"/>
      <c r="AN84" s="686"/>
      <c r="AO84" s="686"/>
      <c r="AP84" s="686"/>
      <c r="AQ84" s="686"/>
      <c r="AR84" s="686"/>
      <c r="AS84" s="686"/>
      <c r="AT84" s="686"/>
      <c r="AU84" s="686"/>
      <c r="AV84" s="686"/>
      <c r="AW84" s="686"/>
      <c r="AX84" s="686"/>
      <c r="AY84" s="686"/>
      <c r="AZ84" s="686"/>
      <c r="BA84" s="686"/>
      <c r="BB84" s="686"/>
      <c r="BC84" s="686"/>
      <c r="BD84" s="686"/>
      <c r="BE84" s="686"/>
      <c r="BF84" s="686"/>
      <c r="BG84" s="686"/>
      <c r="BH84" s="686"/>
      <c r="BI84" s="686"/>
      <c r="BJ84" s="686"/>
      <c r="BK84" s="686"/>
      <c r="BL84" s="686"/>
      <c r="BM84" s="686"/>
      <c r="BN84" s="686"/>
      <c r="BO84" s="686"/>
      <c r="BP84" s="686"/>
      <c r="BQ84" s="686"/>
      <c r="BR84" s="686"/>
      <c r="BS84" s="686"/>
      <c r="BT84" s="686"/>
      <c r="BU84" s="686"/>
      <c r="BV84" s="686"/>
      <c r="BW84" s="686"/>
      <c r="BX84" s="686"/>
      <c r="BY84" s="686"/>
      <c r="BZ84" s="686"/>
      <c r="CA84" s="686"/>
      <c r="CB84" s="686"/>
      <c r="CC84" s="686"/>
      <c r="CD84" s="686"/>
      <c r="CE84" s="686"/>
      <c r="CF84" s="686"/>
      <c r="CG84" s="686"/>
      <c r="CH84" s="686"/>
      <c r="CI84" s="686"/>
      <c r="CJ84" s="686"/>
      <c r="CK84" s="686"/>
      <c r="CL84" s="686"/>
      <c r="CM84" s="686"/>
      <c r="CN84" s="686"/>
      <c r="CO84" s="686"/>
      <c r="CP84" s="686"/>
      <c r="CQ84" s="686"/>
      <c r="CR84" s="686"/>
      <c r="CS84" s="686"/>
      <c r="CT84" s="686"/>
      <c r="CU84" s="686"/>
      <c r="CV84" s="686"/>
      <c r="CW84" s="686"/>
      <c r="CX84" s="686"/>
      <c r="CY84" s="686"/>
      <c r="CZ84" s="686"/>
      <c r="DA84" s="686"/>
      <c r="DB84" s="686"/>
      <c r="DC84" s="686"/>
      <c r="DD84" s="686"/>
      <c r="DE84" s="686"/>
      <c r="DF84" s="686"/>
      <c r="DG84" s="686"/>
      <c r="DH84" s="686"/>
      <c r="DI84" s="686"/>
      <c r="DJ84" s="686"/>
      <c r="DK84" s="686"/>
      <c r="DL84" s="686"/>
      <c r="DM84" s="686"/>
      <c r="DN84" s="686"/>
      <c r="DO84" s="686"/>
      <c r="DP84" s="686"/>
      <c r="DQ84" s="686"/>
      <c r="DR84" s="686"/>
      <c r="DS84" s="686"/>
      <c r="DT84" s="686"/>
      <c r="DU84" s="686"/>
      <c r="DV84" s="686"/>
      <c r="DW84" s="686"/>
      <c r="DX84" s="686"/>
      <c r="DY84" s="686"/>
      <c r="DZ84" s="686"/>
      <c r="EA84" s="686"/>
      <c r="EB84" s="686"/>
      <c r="EC84" s="686"/>
      <c r="ED84" s="686"/>
      <c r="EE84" s="686"/>
      <c r="EF84" s="686"/>
      <c r="EG84" s="686"/>
      <c r="EH84" s="686"/>
      <c r="EI84" s="686"/>
      <c r="EJ84" s="686"/>
      <c r="EK84" s="686"/>
      <c r="EL84" s="686"/>
      <c r="EM84" s="686"/>
      <c r="EN84" s="686"/>
      <c r="EO84" s="686"/>
      <c r="EP84" s="686"/>
      <c r="EQ84" s="686"/>
      <c r="ER84" s="686"/>
      <c r="ES84" s="686"/>
      <c r="ET84" s="686"/>
      <c r="EU84" s="686"/>
      <c r="EV84" s="686"/>
      <c r="EW84" s="686"/>
      <c r="EX84" s="686"/>
      <c r="EY84" s="686"/>
      <c r="EZ84" s="686"/>
      <c r="FA84" s="686"/>
      <c r="FB84" s="686"/>
      <c r="FC84" s="686"/>
      <c r="FD84" s="686"/>
      <c r="FE84" s="686"/>
      <c r="FF84" s="686"/>
      <c r="FG84" s="686"/>
      <c r="FH84" s="686"/>
      <c r="FI84" s="686"/>
      <c r="FJ84" s="686"/>
      <c r="FK84" s="686"/>
      <c r="FL84" s="113"/>
    </row>
    <row r="85" spans="14:168" ht="12.75" customHeight="1">
      <c r="N85" s="686"/>
      <c r="O85" s="686"/>
      <c r="P85" s="686"/>
      <c r="Q85" s="686"/>
      <c r="R85" s="686"/>
      <c r="S85" s="686"/>
      <c r="T85" s="686"/>
      <c r="U85" s="686"/>
      <c r="V85" s="686"/>
      <c r="W85" s="686"/>
      <c r="X85" s="686"/>
      <c r="Y85" s="686"/>
      <c r="Z85" s="686"/>
      <c r="AA85" s="686"/>
      <c r="AB85" s="686"/>
      <c r="AC85" s="686"/>
      <c r="AD85" s="686"/>
      <c r="AE85" s="686"/>
      <c r="AF85" s="686"/>
      <c r="AG85" s="686"/>
      <c r="AH85" s="686"/>
      <c r="AI85" s="686"/>
      <c r="AJ85" s="686"/>
      <c r="AK85" s="686"/>
      <c r="AL85" s="686"/>
      <c r="AM85" s="686"/>
      <c r="AN85" s="686"/>
      <c r="AO85" s="686"/>
      <c r="AP85" s="686"/>
      <c r="AQ85" s="686"/>
      <c r="AR85" s="686"/>
      <c r="AS85" s="686"/>
      <c r="AT85" s="686"/>
      <c r="AU85" s="686"/>
      <c r="AV85" s="686"/>
      <c r="AW85" s="686"/>
      <c r="AX85" s="686"/>
      <c r="AY85" s="686"/>
      <c r="AZ85" s="686"/>
      <c r="BA85" s="686"/>
      <c r="BB85" s="686"/>
      <c r="BC85" s="686"/>
      <c r="BD85" s="686"/>
      <c r="BE85" s="686"/>
      <c r="BF85" s="686"/>
      <c r="BG85" s="686"/>
      <c r="BH85" s="686"/>
      <c r="BI85" s="686"/>
      <c r="BJ85" s="686"/>
      <c r="BK85" s="686"/>
      <c r="BL85" s="686"/>
      <c r="BM85" s="686"/>
      <c r="BN85" s="686"/>
      <c r="BO85" s="686"/>
      <c r="BP85" s="686"/>
      <c r="BQ85" s="686"/>
      <c r="BR85" s="686"/>
      <c r="BS85" s="686"/>
      <c r="BT85" s="686"/>
      <c r="BU85" s="686"/>
      <c r="BV85" s="686"/>
      <c r="BW85" s="686"/>
      <c r="BX85" s="686"/>
      <c r="BY85" s="686"/>
      <c r="BZ85" s="686"/>
      <c r="CA85" s="686"/>
      <c r="CB85" s="686"/>
      <c r="CC85" s="686"/>
      <c r="CD85" s="686"/>
      <c r="CE85" s="686"/>
      <c r="CF85" s="686"/>
      <c r="CG85" s="686"/>
      <c r="CH85" s="686"/>
      <c r="CI85" s="686"/>
      <c r="CJ85" s="686"/>
      <c r="CK85" s="686"/>
      <c r="CL85" s="686"/>
      <c r="CM85" s="686"/>
      <c r="CN85" s="686"/>
      <c r="CO85" s="686"/>
      <c r="CP85" s="686"/>
      <c r="CQ85" s="686"/>
      <c r="CR85" s="686"/>
      <c r="CS85" s="686"/>
      <c r="CT85" s="686"/>
      <c r="CU85" s="686"/>
      <c r="CV85" s="686"/>
      <c r="CW85" s="686"/>
      <c r="CX85" s="686"/>
      <c r="CY85" s="686"/>
      <c r="CZ85" s="686"/>
      <c r="DA85" s="686"/>
      <c r="DB85" s="686"/>
      <c r="DC85" s="686"/>
      <c r="DD85" s="686"/>
      <c r="DE85" s="686"/>
      <c r="DF85" s="686"/>
      <c r="DG85" s="686"/>
      <c r="DH85" s="686"/>
      <c r="DI85" s="686"/>
      <c r="DJ85" s="686"/>
      <c r="DK85" s="686"/>
      <c r="DL85" s="686"/>
      <c r="DM85" s="686"/>
      <c r="DN85" s="686"/>
      <c r="DO85" s="686"/>
      <c r="DP85" s="686"/>
      <c r="DQ85" s="686"/>
      <c r="DR85" s="686"/>
      <c r="DS85" s="686"/>
      <c r="DT85" s="686"/>
      <c r="DU85" s="686"/>
      <c r="DV85" s="686"/>
      <c r="DW85" s="686"/>
      <c r="DX85" s="686"/>
      <c r="DY85" s="686"/>
      <c r="DZ85" s="686"/>
      <c r="EA85" s="686"/>
      <c r="EB85" s="686"/>
      <c r="EC85" s="686"/>
      <c r="ED85" s="686"/>
      <c r="EE85" s="686"/>
      <c r="EF85" s="686"/>
      <c r="EG85" s="686"/>
      <c r="EH85" s="686"/>
      <c r="EI85" s="686"/>
      <c r="EJ85" s="686"/>
      <c r="EK85" s="686"/>
      <c r="EL85" s="686"/>
      <c r="EM85" s="686"/>
      <c r="EN85" s="686"/>
      <c r="EO85" s="686"/>
      <c r="EP85" s="686"/>
      <c r="EQ85" s="686"/>
      <c r="ER85" s="686"/>
      <c r="ES85" s="686"/>
      <c r="ET85" s="686"/>
      <c r="EU85" s="686"/>
      <c r="EV85" s="686"/>
      <c r="EW85" s="686"/>
      <c r="EX85" s="686"/>
      <c r="EY85" s="686"/>
      <c r="EZ85" s="686"/>
      <c r="FA85" s="686"/>
      <c r="FB85" s="686"/>
      <c r="FC85" s="686"/>
      <c r="FD85" s="686"/>
      <c r="FE85" s="686"/>
      <c r="FF85" s="686"/>
      <c r="FG85" s="686"/>
      <c r="FH85" s="686"/>
      <c r="FI85" s="686"/>
      <c r="FJ85" s="686"/>
      <c r="FK85" s="686"/>
      <c r="FL85" s="113"/>
    </row>
    <row r="86" spans="14:168" ht="12.75" customHeight="1">
      <c r="N86" s="686"/>
      <c r="O86" s="686"/>
      <c r="P86" s="686"/>
      <c r="Q86" s="686"/>
      <c r="R86" s="686"/>
      <c r="S86" s="686"/>
      <c r="T86" s="686"/>
      <c r="U86" s="686"/>
      <c r="V86" s="686"/>
      <c r="W86" s="686"/>
      <c r="X86" s="686"/>
      <c r="Y86" s="686"/>
      <c r="Z86" s="686"/>
      <c r="AA86" s="686"/>
      <c r="AB86" s="686"/>
      <c r="AC86" s="686"/>
      <c r="AD86" s="686"/>
      <c r="AE86" s="686"/>
      <c r="AF86" s="686"/>
      <c r="AG86" s="686"/>
      <c r="AH86" s="686"/>
      <c r="AI86" s="686"/>
      <c r="AJ86" s="686"/>
      <c r="AK86" s="686"/>
      <c r="AL86" s="686"/>
      <c r="AM86" s="686"/>
      <c r="AN86" s="686"/>
      <c r="AO86" s="686"/>
      <c r="AP86" s="686"/>
      <c r="AQ86" s="686"/>
      <c r="AR86" s="686"/>
      <c r="AS86" s="686"/>
      <c r="AT86" s="686"/>
      <c r="AU86" s="686"/>
      <c r="AV86" s="686"/>
      <c r="AW86" s="686"/>
      <c r="AX86" s="686"/>
      <c r="AY86" s="686"/>
      <c r="AZ86" s="686"/>
      <c r="BA86" s="686"/>
      <c r="BB86" s="686"/>
      <c r="BC86" s="686"/>
      <c r="BD86" s="686"/>
      <c r="BE86" s="686"/>
      <c r="BF86" s="686"/>
      <c r="BG86" s="686"/>
      <c r="BH86" s="686"/>
      <c r="BI86" s="686"/>
      <c r="BJ86" s="686"/>
      <c r="BK86" s="686"/>
      <c r="BL86" s="686"/>
      <c r="BM86" s="686"/>
      <c r="BN86" s="686"/>
      <c r="BO86" s="686"/>
      <c r="BP86" s="686"/>
      <c r="BQ86" s="686"/>
      <c r="BR86" s="686"/>
      <c r="BS86" s="686"/>
      <c r="BT86" s="686"/>
      <c r="BU86" s="686"/>
      <c r="BV86" s="686"/>
      <c r="BW86" s="686"/>
      <c r="BX86" s="686"/>
      <c r="BY86" s="686"/>
      <c r="BZ86" s="686"/>
      <c r="CA86" s="686"/>
      <c r="CB86" s="686"/>
      <c r="CC86" s="686"/>
      <c r="CD86" s="686"/>
      <c r="CE86" s="686"/>
      <c r="CF86" s="686"/>
      <c r="CG86" s="686"/>
      <c r="CH86" s="686"/>
      <c r="CI86" s="686"/>
      <c r="CJ86" s="686"/>
      <c r="CK86" s="686"/>
      <c r="CL86" s="686"/>
      <c r="CM86" s="686"/>
      <c r="CN86" s="686"/>
      <c r="CO86" s="686"/>
      <c r="CP86" s="686"/>
      <c r="CQ86" s="686"/>
      <c r="CR86" s="686"/>
      <c r="CS86" s="686"/>
      <c r="CT86" s="686"/>
      <c r="CU86" s="686"/>
      <c r="CV86" s="686"/>
      <c r="CW86" s="686"/>
      <c r="CX86" s="686"/>
      <c r="CY86" s="686"/>
      <c r="CZ86" s="686"/>
      <c r="DA86" s="686"/>
      <c r="DB86" s="686"/>
      <c r="DC86" s="686"/>
      <c r="DD86" s="686"/>
      <c r="DE86" s="686"/>
      <c r="DF86" s="686"/>
      <c r="DG86" s="686"/>
      <c r="DH86" s="686"/>
      <c r="DI86" s="686"/>
      <c r="DJ86" s="686"/>
      <c r="DK86" s="686"/>
      <c r="DL86" s="686"/>
      <c r="DM86" s="686"/>
      <c r="DN86" s="686"/>
      <c r="DO86" s="686"/>
      <c r="DP86" s="686"/>
      <c r="DQ86" s="686"/>
      <c r="DR86" s="686"/>
      <c r="DS86" s="686"/>
      <c r="DT86" s="686"/>
      <c r="DU86" s="686"/>
      <c r="DV86" s="686"/>
      <c r="DW86" s="686"/>
      <c r="DX86" s="686"/>
      <c r="DY86" s="686"/>
      <c r="DZ86" s="686"/>
      <c r="EA86" s="686"/>
      <c r="EB86" s="686"/>
      <c r="EC86" s="686"/>
      <c r="ED86" s="686"/>
      <c r="EE86" s="686"/>
      <c r="EF86" s="686"/>
      <c r="EG86" s="686"/>
      <c r="EH86" s="686"/>
      <c r="EI86" s="686"/>
      <c r="EJ86" s="686"/>
      <c r="EK86" s="686"/>
      <c r="EL86" s="686"/>
      <c r="EM86" s="686"/>
      <c r="EN86" s="686"/>
      <c r="EO86" s="686"/>
      <c r="EP86" s="686"/>
      <c r="EQ86" s="686"/>
      <c r="ER86" s="686"/>
      <c r="ES86" s="686"/>
      <c r="ET86" s="686"/>
      <c r="EU86" s="686"/>
      <c r="EV86" s="686"/>
      <c r="EW86" s="686"/>
      <c r="EX86" s="686"/>
      <c r="EY86" s="686"/>
      <c r="EZ86" s="686"/>
      <c r="FA86" s="686"/>
      <c r="FB86" s="686"/>
      <c r="FC86" s="686"/>
      <c r="FD86" s="686"/>
      <c r="FE86" s="686"/>
      <c r="FF86" s="686"/>
      <c r="FG86" s="686"/>
      <c r="FH86" s="686"/>
      <c r="FI86" s="686"/>
      <c r="FJ86" s="686"/>
      <c r="FK86" s="686"/>
      <c r="FL86" s="113"/>
    </row>
    <row r="87" spans="14:168" ht="12.75" customHeight="1">
      <c r="N87" s="686"/>
      <c r="O87" s="686"/>
      <c r="P87" s="686"/>
      <c r="Q87" s="686"/>
      <c r="R87" s="686"/>
      <c r="S87" s="686"/>
      <c r="T87" s="686"/>
      <c r="U87" s="686"/>
      <c r="V87" s="686"/>
      <c r="W87" s="686"/>
      <c r="X87" s="686"/>
      <c r="Y87" s="686"/>
      <c r="Z87" s="686"/>
      <c r="AA87" s="686"/>
      <c r="AB87" s="686"/>
      <c r="AC87" s="686"/>
      <c r="AD87" s="686"/>
      <c r="AE87" s="686"/>
      <c r="AF87" s="686"/>
      <c r="AG87" s="686"/>
      <c r="AH87" s="686"/>
      <c r="AI87" s="686"/>
      <c r="AJ87" s="686"/>
      <c r="AK87" s="686"/>
      <c r="AL87" s="686"/>
      <c r="AM87" s="686"/>
      <c r="AN87" s="686"/>
      <c r="AO87" s="686"/>
      <c r="AP87" s="686"/>
      <c r="AQ87" s="686"/>
      <c r="AR87" s="686"/>
      <c r="AS87" s="686"/>
      <c r="AT87" s="686"/>
      <c r="AU87" s="686"/>
      <c r="AV87" s="686"/>
      <c r="AW87" s="686"/>
      <c r="AX87" s="686"/>
      <c r="AY87" s="686"/>
      <c r="AZ87" s="686"/>
      <c r="BA87" s="686"/>
      <c r="BB87" s="686"/>
      <c r="BC87" s="686"/>
      <c r="BD87" s="686"/>
      <c r="BE87" s="686"/>
      <c r="BF87" s="686"/>
      <c r="BG87" s="686"/>
      <c r="BH87" s="686"/>
      <c r="BI87" s="686"/>
      <c r="BJ87" s="686"/>
      <c r="BK87" s="686"/>
      <c r="BL87" s="686"/>
      <c r="BM87" s="686"/>
      <c r="BN87" s="686"/>
      <c r="BO87" s="686"/>
      <c r="BP87" s="686"/>
      <c r="BQ87" s="686"/>
      <c r="BR87" s="686"/>
      <c r="BS87" s="686"/>
      <c r="BT87" s="686"/>
      <c r="BU87" s="686"/>
      <c r="BV87" s="686"/>
      <c r="BW87" s="686"/>
      <c r="BX87" s="686"/>
      <c r="BY87" s="686"/>
      <c r="BZ87" s="686"/>
      <c r="CA87" s="686"/>
      <c r="CB87" s="686"/>
      <c r="CC87" s="686"/>
      <c r="CD87" s="686"/>
      <c r="CE87" s="686"/>
      <c r="CF87" s="686"/>
      <c r="CG87" s="686"/>
      <c r="CH87" s="686"/>
      <c r="CI87" s="686"/>
      <c r="CJ87" s="686"/>
      <c r="CK87" s="686"/>
      <c r="CL87" s="686"/>
      <c r="CM87" s="686"/>
      <c r="CN87" s="686"/>
      <c r="CO87" s="686"/>
      <c r="CP87" s="686"/>
      <c r="CQ87" s="686"/>
      <c r="CR87" s="686"/>
      <c r="CS87" s="686"/>
      <c r="CT87" s="686"/>
      <c r="CU87" s="686"/>
      <c r="CV87" s="686"/>
      <c r="CW87" s="686"/>
      <c r="CX87" s="686"/>
      <c r="CY87" s="686"/>
      <c r="CZ87" s="686"/>
      <c r="DA87" s="686"/>
      <c r="DB87" s="686"/>
      <c r="DC87" s="686"/>
      <c r="DD87" s="686"/>
      <c r="DE87" s="686"/>
      <c r="DF87" s="686"/>
      <c r="DG87" s="686"/>
      <c r="DH87" s="686"/>
      <c r="DI87" s="686"/>
      <c r="DJ87" s="686"/>
      <c r="DK87" s="686"/>
      <c r="DL87" s="686"/>
      <c r="DM87" s="686"/>
      <c r="DN87" s="686"/>
      <c r="DO87" s="686"/>
      <c r="DP87" s="686"/>
      <c r="DQ87" s="686"/>
      <c r="DR87" s="686"/>
      <c r="DS87" s="686"/>
      <c r="DT87" s="686"/>
      <c r="DU87" s="686"/>
      <c r="DV87" s="686"/>
      <c r="DW87" s="686"/>
      <c r="DX87" s="686"/>
      <c r="DY87" s="686"/>
      <c r="DZ87" s="686"/>
      <c r="EA87" s="686"/>
      <c r="EB87" s="686"/>
      <c r="EC87" s="686"/>
      <c r="ED87" s="686"/>
      <c r="EE87" s="686"/>
      <c r="EF87" s="686"/>
      <c r="EG87" s="686"/>
      <c r="EH87" s="686"/>
      <c r="EI87" s="686"/>
      <c r="EJ87" s="686"/>
      <c r="EK87" s="686"/>
      <c r="EL87" s="686"/>
      <c r="EM87" s="686"/>
      <c r="EN87" s="686"/>
      <c r="EO87" s="686"/>
      <c r="EP87" s="686"/>
      <c r="EQ87" s="686"/>
      <c r="ER87" s="686"/>
      <c r="ES87" s="686"/>
      <c r="ET87" s="686"/>
      <c r="EU87" s="686"/>
      <c r="EV87" s="686"/>
      <c r="EW87" s="686"/>
      <c r="EX87" s="686"/>
      <c r="EY87" s="686"/>
      <c r="EZ87" s="686"/>
      <c r="FA87" s="686"/>
      <c r="FB87" s="686"/>
      <c r="FC87" s="686"/>
      <c r="FD87" s="686"/>
      <c r="FE87" s="686"/>
      <c r="FF87" s="686"/>
      <c r="FG87" s="686"/>
      <c r="FH87" s="686"/>
      <c r="FI87" s="686"/>
      <c r="FJ87" s="686"/>
      <c r="FK87" s="686"/>
      <c r="FL87" s="113"/>
    </row>
    <row r="88" spans="14:168" ht="12.75" customHeight="1">
      <c r="N88" s="686"/>
      <c r="O88" s="686"/>
      <c r="P88" s="686"/>
      <c r="Q88" s="686"/>
      <c r="R88" s="686"/>
      <c r="S88" s="686"/>
      <c r="T88" s="686"/>
      <c r="U88" s="686"/>
      <c r="V88" s="686"/>
      <c r="W88" s="686"/>
      <c r="X88" s="686"/>
      <c r="Y88" s="686"/>
      <c r="Z88" s="686"/>
      <c r="AA88" s="686"/>
      <c r="AB88" s="686"/>
      <c r="AC88" s="686"/>
      <c r="AD88" s="686"/>
      <c r="AE88" s="686"/>
      <c r="AF88" s="686"/>
      <c r="AG88" s="686"/>
      <c r="AH88" s="686"/>
      <c r="AI88" s="686"/>
      <c r="AJ88" s="686"/>
      <c r="AK88" s="686"/>
      <c r="AL88" s="686"/>
      <c r="AM88" s="686"/>
      <c r="AN88" s="686"/>
      <c r="AO88" s="686"/>
      <c r="AP88" s="686"/>
      <c r="AQ88" s="686"/>
      <c r="AR88" s="686"/>
      <c r="AS88" s="686"/>
      <c r="AT88" s="686"/>
      <c r="AU88" s="686"/>
      <c r="AV88" s="686"/>
      <c r="AW88" s="686"/>
      <c r="AX88" s="686"/>
      <c r="AY88" s="686"/>
      <c r="AZ88" s="686"/>
      <c r="BA88" s="686"/>
      <c r="BB88" s="686"/>
      <c r="BC88" s="686"/>
      <c r="BD88" s="686"/>
      <c r="BE88" s="686"/>
      <c r="BF88" s="686"/>
      <c r="BG88" s="686"/>
      <c r="BH88" s="686"/>
      <c r="BI88" s="686"/>
      <c r="BJ88" s="686"/>
      <c r="BK88" s="686"/>
      <c r="BL88" s="686"/>
      <c r="BM88" s="686"/>
      <c r="BN88" s="686"/>
      <c r="BO88" s="686"/>
      <c r="BP88" s="686"/>
      <c r="BQ88" s="686"/>
      <c r="BR88" s="686"/>
      <c r="BS88" s="686"/>
      <c r="BT88" s="686"/>
      <c r="BU88" s="686"/>
      <c r="BV88" s="686"/>
      <c r="BW88" s="686"/>
      <c r="BX88" s="686"/>
      <c r="BY88" s="686"/>
      <c r="BZ88" s="686"/>
      <c r="CA88" s="686"/>
      <c r="CB88" s="686"/>
      <c r="CC88" s="686"/>
      <c r="CD88" s="686"/>
      <c r="CE88" s="686"/>
      <c r="CF88" s="686"/>
      <c r="CG88" s="686"/>
      <c r="CH88" s="686"/>
      <c r="CI88" s="686"/>
      <c r="CJ88" s="686"/>
      <c r="CK88" s="686"/>
      <c r="CL88" s="686"/>
      <c r="CM88" s="686"/>
      <c r="CN88" s="686"/>
      <c r="CO88" s="686"/>
      <c r="CP88" s="686"/>
      <c r="CQ88" s="686"/>
      <c r="CR88" s="686"/>
      <c r="CS88" s="686"/>
      <c r="CT88" s="686"/>
      <c r="CU88" s="686"/>
      <c r="CV88" s="686"/>
      <c r="CW88" s="686"/>
      <c r="CX88" s="686"/>
      <c r="CY88" s="686"/>
      <c r="CZ88" s="686"/>
      <c r="DA88" s="686"/>
      <c r="DB88" s="686"/>
      <c r="DC88" s="686"/>
      <c r="DD88" s="686"/>
      <c r="DE88" s="686"/>
      <c r="DF88" s="686"/>
      <c r="DG88" s="686"/>
      <c r="DH88" s="686"/>
      <c r="DI88" s="686"/>
      <c r="DJ88" s="686"/>
      <c r="DK88" s="686"/>
      <c r="DL88" s="686"/>
      <c r="DM88" s="686"/>
      <c r="DN88" s="686"/>
      <c r="DO88" s="686"/>
      <c r="DP88" s="686"/>
      <c r="DQ88" s="686"/>
      <c r="DR88" s="686"/>
      <c r="DS88" s="686"/>
      <c r="DT88" s="686"/>
      <c r="DU88" s="686"/>
      <c r="DV88" s="686"/>
      <c r="DW88" s="686"/>
      <c r="DX88" s="686"/>
      <c r="DY88" s="686"/>
      <c r="DZ88" s="686"/>
      <c r="EA88" s="686"/>
      <c r="EB88" s="686"/>
      <c r="EC88" s="686"/>
      <c r="ED88" s="686"/>
      <c r="EE88" s="686"/>
      <c r="EF88" s="686"/>
      <c r="EG88" s="686"/>
      <c r="EH88" s="686"/>
      <c r="EI88" s="686"/>
      <c r="EJ88" s="686"/>
      <c r="EK88" s="686"/>
      <c r="EL88" s="686"/>
      <c r="EM88" s="686"/>
      <c r="EN88" s="686"/>
      <c r="EO88" s="686"/>
      <c r="EP88" s="686"/>
      <c r="EQ88" s="686"/>
      <c r="ER88" s="686"/>
      <c r="ES88" s="686"/>
      <c r="ET88" s="686"/>
      <c r="EU88" s="686"/>
      <c r="EV88" s="686"/>
      <c r="EW88" s="686"/>
      <c r="EX88" s="686"/>
      <c r="EY88" s="686"/>
      <c r="EZ88" s="686"/>
      <c r="FA88" s="686"/>
      <c r="FB88" s="686"/>
      <c r="FC88" s="686"/>
      <c r="FD88" s="686"/>
      <c r="FE88" s="686"/>
      <c r="FF88" s="686"/>
      <c r="FG88" s="686"/>
      <c r="FH88" s="686"/>
      <c r="FI88" s="686"/>
      <c r="FJ88" s="686"/>
      <c r="FK88" s="686"/>
      <c r="FL88" s="113"/>
    </row>
    <row r="89" spans="14:168" ht="12.75" customHeight="1">
      <c r="N89" s="686"/>
      <c r="O89" s="686"/>
      <c r="P89" s="686"/>
      <c r="Q89" s="686"/>
      <c r="R89" s="686"/>
      <c r="S89" s="686"/>
      <c r="T89" s="686"/>
      <c r="U89" s="686"/>
      <c r="V89" s="686"/>
      <c r="W89" s="686"/>
      <c r="X89" s="686"/>
      <c r="Y89" s="686"/>
      <c r="Z89" s="686"/>
      <c r="AA89" s="686"/>
      <c r="AB89" s="686"/>
      <c r="AC89" s="686"/>
      <c r="AD89" s="686"/>
      <c r="AE89" s="686"/>
      <c r="AF89" s="686"/>
      <c r="AG89" s="686"/>
      <c r="AH89" s="686"/>
      <c r="AI89" s="686"/>
      <c r="AJ89" s="686"/>
      <c r="AK89" s="686"/>
      <c r="AL89" s="686"/>
      <c r="AM89" s="686"/>
      <c r="AN89" s="686"/>
      <c r="AO89" s="686"/>
      <c r="AP89" s="686"/>
      <c r="AQ89" s="686"/>
      <c r="AR89" s="686"/>
      <c r="AS89" s="686"/>
      <c r="AT89" s="686"/>
      <c r="AU89" s="686"/>
      <c r="AV89" s="686"/>
      <c r="AW89" s="686"/>
      <c r="AX89" s="686"/>
      <c r="AY89" s="686"/>
      <c r="AZ89" s="686"/>
      <c r="BA89" s="686"/>
      <c r="BB89" s="686"/>
      <c r="BC89" s="686"/>
      <c r="BD89" s="686"/>
      <c r="BE89" s="686"/>
      <c r="BF89" s="686"/>
      <c r="BG89" s="686"/>
      <c r="BH89" s="686"/>
      <c r="BI89" s="686"/>
      <c r="BJ89" s="686"/>
      <c r="BK89" s="686"/>
      <c r="BL89" s="686"/>
      <c r="BM89" s="686"/>
      <c r="BN89" s="686"/>
      <c r="BO89" s="686"/>
      <c r="BP89" s="686"/>
      <c r="BQ89" s="686"/>
      <c r="BR89" s="686"/>
      <c r="BS89" s="686"/>
      <c r="BT89" s="686"/>
      <c r="BU89" s="686"/>
      <c r="BV89" s="686"/>
      <c r="BW89" s="686"/>
      <c r="BX89" s="686"/>
      <c r="BY89" s="686"/>
      <c r="BZ89" s="686"/>
      <c r="CA89" s="686"/>
      <c r="CB89" s="686"/>
      <c r="CC89" s="686"/>
      <c r="CD89" s="686"/>
      <c r="CE89" s="686"/>
      <c r="CF89" s="686"/>
      <c r="CG89" s="686"/>
      <c r="CH89" s="686"/>
      <c r="CI89" s="686"/>
      <c r="CJ89" s="686"/>
      <c r="CK89" s="686"/>
      <c r="CL89" s="686"/>
      <c r="CM89" s="686"/>
      <c r="CN89" s="686"/>
      <c r="CO89" s="686"/>
      <c r="CP89" s="686"/>
      <c r="CQ89" s="686"/>
      <c r="CR89" s="686"/>
      <c r="CS89" s="686"/>
      <c r="CT89" s="686"/>
      <c r="CU89" s="686"/>
      <c r="CV89" s="686"/>
      <c r="CW89" s="686"/>
      <c r="CX89" s="686"/>
      <c r="CY89" s="686"/>
      <c r="CZ89" s="686"/>
      <c r="DA89" s="686"/>
      <c r="DB89" s="686"/>
      <c r="DC89" s="686"/>
      <c r="DD89" s="686"/>
      <c r="DE89" s="686"/>
      <c r="DF89" s="686"/>
      <c r="DG89" s="686"/>
      <c r="DH89" s="686"/>
      <c r="DI89" s="686"/>
      <c r="DJ89" s="686"/>
      <c r="DK89" s="686"/>
      <c r="DL89" s="686"/>
      <c r="DM89" s="686"/>
      <c r="DN89" s="686"/>
      <c r="DO89" s="686"/>
      <c r="DP89" s="686"/>
      <c r="DQ89" s="686"/>
      <c r="DR89" s="686"/>
      <c r="DS89" s="686"/>
      <c r="DT89" s="686"/>
      <c r="DU89" s="686"/>
      <c r="DV89" s="686"/>
      <c r="DW89" s="686"/>
      <c r="DX89" s="686"/>
      <c r="DY89" s="686"/>
      <c r="DZ89" s="686"/>
      <c r="EA89" s="686"/>
      <c r="EB89" s="686"/>
      <c r="EC89" s="686"/>
      <c r="ED89" s="686"/>
      <c r="EE89" s="686"/>
      <c r="EF89" s="686"/>
      <c r="EG89" s="686"/>
      <c r="EH89" s="686"/>
      <c r="EI89" s="686"/>
      <c r="EJ89" s="686"/>
      <c r="EK89" s="686"/>
      <c r="EL89" s="686"/>
      <c r="EM89" s="686"/>
      <c r="EN89" s="686"/>
      <c r="EO89" s="686"/>
      <c r="EP89" s="686"/>
      <c r="EQ89" s="686"/>
      <c r="ER89" s="686"/>
      <c r="ES89" s="686"/>
      <c r="ET89" s="686"/>
      <c r="EU89" s="686"/>
      <c r="EV89" s="686"/>
      <c r="EW89" s="686"/>
      <c r="EX89" s="686"/>
      <c r="EY89" s="686"/>
      <c r="EZ89" s="686"/>
      <c r="FA89" s="686"/>
      <c r="FB89" s="686"/>
      <c r="FC89" s="686"/>
      <c r="FD89" s="686"/>
      <c r="FE89" s="686"/>
      <c r="FF89" s="686"/>
      <c r="FG89" s="686"/>
      <c r="FH89" s="686"/>
      <c r="FI89" s="686"/>
      <c r="FJ89" s="686"/>
      <c r="FK89" s="686"/>
      <c r="FL89" s="113"/>
    </row>
    <row r="90" spans="14:168" ht="12.75" customHeight="1">
      <c r="N90" s="686"/>
      <c r="O90" s="686"/>
      <c r="P90" s="686"/>
      <c r="Q90" s="686"/>
      <c r="R90" s="686"/>
      <c r="S90" s="686"/>
      <c r="T90" s="686"/>
      <c r="U90" s="686"/>
      <c r="V90" s="686"/>
      <c r="W90" s="686"/>
      <c r="X90" s="686"/>
      <c r="Y90" s="686"/>
      <c r="Z90" s="686"/>
      <c r="AA90" s="686"/>
      <c r="AB90" s="686"/>
      <c r="AC90" s="686"/>
      <c r="AD90" s="686"/>
      <c r="AE90" s="686"/>
      <c r="AF90" s="686"/>
      <c r="AG90" s="686"/>
      <c r="AH90" s="686"/>
      <c r="AI90" s="686"/>
      <c r="AJ90" s="686"/>
      <c r="AK90" s="686"/>
      <c r="AL90" s="686"/>
      <c r="AM90" s="686"/>
      <c r="AN90" s="686"/>
      <c r="AO90" s="686"/>
      <c r="AP90" s="686"/>
      <c r="AQ90" s="686"/>
      <c r="AR90" s="686"/>
      <c r="AS90" s="686"/>
      <c r="AT90" s="686"/>
      <c r="AU90" s="686"/>
      <c r="AV90" s="686"/>
      <c r="AW90" s="686"/>
      <c r="AX90" s="686"/>
      <c r="AY90" s="686"/>
      <c r="AZ90" s="686"/>
      <c r="BA90" s="686"/>
      <c r="BB90" s="686"/>
      <c r="BC90" s="686"/>
      <c r="BD90" s="686"/>
      <c r="BE90" s="686"/>
      <c r="BF90" s="686"/>
      <c r="BG90" s="686"/>
      <c r="BH90" s="686"/>
      <c r="BI90" s="686"/>
      <c r="BJ90" s="686"/>
      <c r="BK90" s="686"/>
      <c r="BL90" s="686"/>
      <c r="BM90" s="686"/>
      <c r="BN90" s="686"/>
      <c r="BO90" s="686"/>
      <c r="BP90" s="686"/>
      <c r="BQ90" s="686"/>
      <c r="BR90" s="686"/>
      <c r="BS90" s="686"/>
      <c r="BT90" s="686"/>
      <c r="BU90" s="686"/>
      <c r="BV90" s="686"/>
      <c r="BW90" s="686"/>
      <c r="BX90" s="686"/>
      <c r="BY90" s="686"/>
      <c r="BZ90" s="686"/>
      <c r="CA90" s="686"/>
      <c r="CB90" s="686"/>
      <c r="CC90" s="686"/>
      <c r="CD90" s="686"/>
      <c r="CE90" s="686"/>
      <c r="CF90" s="686"/>
      <c r="CG90" s="686"/>
      <c r="CH90" s="686"/>
      <c r="CI90" s="686"/>
      <c r="CJ90" s="686"/>
      <c r="CK90" s="686"/>
      <c r="CL90" s="686"/>
      <c r="CM90" s="686"/>
      <c r="CN90" s="686"/>
      <c r="CO90" s="686"/>
      <c r="CP90" s="686"/>
      <c r="CQ90" s="686"/>
      <c r="CR90" s="686"/>
      <c r="CS90" s="686"/>
      <c r="CT90" s="686"/>
      <c r="CU90" s="686"/>
      <c r="CV90" s="686"/>
      <c r="CW90" s="686"/>
      <c r="CX90" s="686"/>
      <c r="CY90" s="686"/>
      <c r="CZ90" s="686"/>
      <c r="DA90" s="686"/>
      <c r="DB90" s="686"/>
      <c r="DC90" s="686"/>
      <c r="DD90" s="686"/>
      <c r="DE90" s="686"/>
      <c r="DF90" s="686"/>
      <c r="DG90" s="686"/>
      <c r="DH90" s="686"/>
      <c r="DI90" s="686"/>
      <c r="DJ90" s="686"/>
      <c r="DK90" s="686"/>
      <c r="DL90" s="686"/>
      <c r="DM90" s="686"/>
      <c r="DN90" s="686"/>
      <c r="DO90" s="686"/>
      <c r="DP90" s="686"/>
      <c r="DQ90" s="686"/>
      <c r="DR90" s="686"/>
      <c r="DS90" s="686"/>
      <c r="DT90" s="686"/>
      <c r="DU90" s="686"/>
      <c r="DV90" s="686"/>
      <c r="DW90" s="686"/>
      <c r="DX90" s="686"/>
      <c r="DY90" s="686"/>
      <c r="DZ90" s="686"/>
      <c r="EA90" s="686"/>
      <c r="EB90" s="686"/>
      <c r="EC90" s="686"/>
      <c r="ED90" s="686"/>
      <c r="EE90" s="686"/>
      <c r="EF90" s="686"/>
      <c r="EG90" s="686"/>
      <c r="EH90" s="686"/>
      <c r="EI90" s="686"/>
      <c r="EJ90" s="686"/>
      <c r="EK90" s="686"/>
      <c r="EL90" s="686"/>
      <c r="EM90" s="686"/>
      <c r="EN90" s="686"/>
      <c r="EO90" s="686"/>
      <c r="EP90" s="686"/>
      <c r="EQ90" s="686"/>
      <c r="ER90" s="686"/>
      <c r="ES90" s="686"/>
      <c r="ET90" s="686"/>
      <c r="EU90" s="686"/>
      <c r="EV90" s="686"/>
      <c r="EW90" s="686"/>
      <c r="EX90" s="686"/>
      <c r="EY90" s="686"/>
      <c r="EZ90" s="686"/>
      <c r="FA90" s="686"/>
      <c r="FB90" s="686"/>
      <c r="FC90" s="686"/>
      <c r="FD90" s="686"/>
      <c r="FE90" s="686"/>
      <c r="FF90" s="686"/>
      <c r="FG90" s="686"/>
      <c r="FH90" s="686"/>
      <c r="FI90" s="686"/>
      <c r="FJ90" s="686"/>
      <c r="FK90" s="686"/>
      <c r="FL90" s="113"/>
    </row>
    <row r="91" spans="14:168" ht="12.75" customHeight="1">
      <c r="N91" s="686"/>
      <c r="O91" s="686"/>
      <c r="P91" s="686"/>
      <c r="Q91" s="686"/>
      <c r="R91" s="686"/>
      <c r="S91" s="686"/>
      <c r="T91" s="686"/>
      <c r="U91" s="686"/>
      <c r="V91" s="686"/>
      <c r="W91" s="686"/>
      <c r="X91" s="686"/>
      <c r="Y91" s="686"/>
      <c r="Z91" s="686"/>
      <c r="AA91" s="686"/>
      <c r="AB91" s="686"/>
      <c r="AC91" s="686"/>
      <c r="AD91" s="686"/>
      <c r="AE91" s="686"/>
      <c r="AF91" s="686"/>
      <c r="AG91" s="686"/>
      <c r="AH91" s="686"/>
      <c r="AI91" s="686"/>
      <c r="AJ91" s="686"/>
      <c r="AK91" s="686"/>
      <c r="AL91" s="686"/>
      <c r="AM91" s="686"/>
      <c r="AN91" s="686"/>
      <c r="AO91" s="686"/>
      <c r="AP91" s="686"/>
      <c r="AQ91" s="686"/>
      <c r="AR91" s="686"/>
      <c r="AS91" s="686"/>
      <c r="AT91" s="686"/>
      <c r="AU91" s="686"/>
      <c r="AV91" s="686"/>
      <c r="AW91" s="686"/>
      <c r="AX91" s="686"/>
      <c r="AY91" s="686"/>
      <c r="AZ91" s="686"/>
      <c r="BA91" s="686"/>
      <c r="BB91" s="686"/>
      <c r="BC91" s="686"/>
      <c r="BD91" s="686"/>
      <c r="BE91" s="686"/>
      <c r="BF91" s="686"/>
      <c r="BG91" s="686"/>
      <c r="BH91" s="686"/>
      <c r="BI91" s="686"/>
      <c r="BJ91" s="686"/>
      <c r="BK91" s="686"/>
      <c r="BL91" s="686"/>
      <c r="BM91" s="686"/>
      <c r="BN91" s="686"/>
      <c r="BO91" s="686"/>
      <c r="BP91" s="686"/>
      <c r="BQ91" s="686"/>
      <c r="BR91" s="686"/>
      <c r="BS91" s="686"/>
      <c r="BT91" s="686"/>
      <c r="BU91" s="686"/>
      <c r="BV91" s="686"/>
      <c r="BW91" s="686"/>
      <c r="BX91" s="686"/>
      <c r="BY91" s="686"/>
      <c r="BZ91" s="686"/>
      <c r="CA91" s="686"/>
      <c r="CB91" s="686"/>
      <c r="CC91" s="686"/>
      <c r="CD91" s="686"/>
      <c r="CE91" s="686"/>
      <c r="CF91" s="686"/>
      <c r="CG91" s="686"/>
      <c r="CH91" s="686"/>
      <c r="CI91" s="686"/>
      <c r="CJ91" s="686"/>
      <c r="CK91" s="686"/>
      <c r="CL91" s="686"/>
      <c r="CM91" s="686"/>
      <c r="CN91" s="686"/>
      <c r="CO91" s="686"/>
      <c r="CP91" s="686"/>
      <c r="CQ91" s="686"/>
      <c r="CR91" s="686"/>
      <c r="CS91" s="686"/>
      <c r="CT91" s="686"/>
      <c r="CU91" s="686"/>
      <c r="CV91" s="686"/>
      <c r="CW91" s="686"/>
      <c r="CX91" s="686"/>
      <c r="CY91" s="686"/>
      <c r="CZ91" s="686"/>
      <c r="DA91" s="686"/>
      <c r="DB91" s="686"/>
      <c r="DC91" s="686"/>
      <c r="DD91" s="686"/>
      <c r="DE91" s="686"/>
      <c r="DF91" s="686"/>
      <c r="DG91" s="686"/>
      <c r="DH91" s="686"/>
      <c r="DI91" s="686"/>
      <c r="DJ91" s="686"/>
      <c r="DK91" s="686"/>
      <c r="DL91" s="686"/>
      <c r="DM91" s="686"/>
      <c r="DN91" s="686"/>
      <c r="DO91" s="686"/>
      <c r="DP91" s="686"/>
      <c r="DQ91" s="686"/>
      <c r="DR91" s="686"/>
      <c r="DS91" s="686"/>
      <c r="DT91" s="686"/>
      <c r="DU91" s="686"/>
      <c r="DV91" s="686"/>
      <c r="DW91" s="686"/>
      <c r="DX91" s="686"/>
      <c r="DY91" s="686"/>
      <c r="DZ91" s="686"/>
      <c r="EA91" s="686"/>
      <c r="EB91" s="686"/>
      <c r="EC91" s="686"/>
      <c r="ED91" s="686"/>
      <c r="EE91" s="686"/>
      <c r="EF91" s="686"/>
      <c r="EG91" s="686"/>
      <c r="EH91" s="686"/>
      <c r="EI91" s="686"/>
      <c r="EJ91" s="686"/>
      <c r="EK91" s="686"/>
      <c r="EL91" s="686"/>
      <c r="EM91" s="686"/>
      <c r="EN91" s="686"/>
      <c r="EO91" s="686"/>
      <c r="EP91" s="686"/>
      <c r="EQ91" s="686"/>
      <c r="ER91" s="686"/>
      <c r="ES91" s="686"/>
      <c r="ET91" s="686"/>
      <c r="EU91" s="686"/>
      <c r="EV91" s="686"/>
      <c r="EW91" s="686"/>
      <c r="EX91" s="686"/>
      <c r="EY91" s="686"/>
      <c r="EZ91" s="686"/>
      <c r="FA91" s="686"/>
      <c r="FB91" s="686"/>
      <c r="FC91" s="686"/>
      <c r="FD91" s="686"/>
      <c r="FE91" s="686"/>
      <c r="FF91" s="686"/>
      <c r="FG91" s="686"/>
      <c r="FH91" s="686"/>
      <c r="FI91" s="686"/>
      <c r="FJ91" s="686"/>
      <c r="FK91" s="686"/>
      <c r="FL91" s="113"/>
    </row>
    <row r="92" spans="14:168" ht="12.75" customHeight="1">
      <c r="N92" s="686"/>
      <c r="O92" s="686"/>
      <c r="P92" s="686"/>
      <c r="Q92" s="686"/>
      <c r="R92" s="686"/>
      <c r="S92" s="686"/>
      <c r="T92" s="686"/>
      <c r="U92" s="686"/>
      <c r="V92" s="686"/>
      <c r="W92" s="686"/>
      <c r="X92" s="686"/>
      <c r="Y92" s="686"/>
      <c r="Z92" s="686"/>
      <c r="AA92" s="686"/>
      <c r="AB92" s="686"/>
      <c r="AC92" s="686"/>
      <c r="AD92" s="686"/>
      <c r="AE92" s="686"/>
      <c r="AF92" s="686"/>
      <c r="AG92" s="686"/>
      <c r="AH92" s="686"/>
      <c r="AI92" s="686"/>
      <c r="AJ92" s="686"/>
      <c r="AK92" s="686"/>
      <c r="AL92" s="686"/>
      <c r="AM92" s="686"/>
      <c r="AN92" s="686"/>
      <c r="AO92" s="686"/>
      <c r="AP92" s="686"/>
      <c r="AQ92" s="686"/>
      <c r="AR92" s="686"/>
      <c r="AS92" s="686"/>
      <c r="AT92" s="686"/>
      <c r="AU92" s="686"/>
      <c r="AV92" s="686"/>
      <c r="AW92" s="686"/>
      <c r="AX92" s="686"/>
      <c r="AY92" s="686"/>
      <c r="AZ92" s="686"/>
      <c r="BA92" s="686"/>
      <c r="BB92" s="686"/>
      <c r="BC92" s="686"/>
      <c r="BD92" s="686"/>
      <c r="BE92" s="686"/>
      <c r="BF92" s="686"/>
      <c r="BG92" s="686"/>
      <c r="BH92" s="686"/>
      <c r="BI92" s="686"/>
      <c r="BJ92" s="686"/>
      <c r="BK92" s="686"/>
      <c r="BL92" s="686"/>
      <c r="BM92" s="686"/>
      <c r="BN92" s="686"/>
      <c r="BO92" s="686"/>
      <c r="BP92" s="686"/>
      <c r="BQ92" s="686"/>
      <c r="BR92" s="686"/>
      <c r="BS92" s="686"/>
      <c r="BT92" s="686"/>
      <c r="BU92" s="686"/>
      <c r="BV92" s="686"/>
      <c r="BW92" s="686"/>
      <c r="BX92" s="686"/>
      <c r="BY92" s="686"/>
      <c r="BZ92" s="686"/>
      <c r="CA92" s="686"/>
      <c r="CB92" s="686"/>
      <c r="CC92" s="686"/>
      <c r="CD92" s="686"/>
      <c r="CE92" s="686"/>
      <c r="CF92" s="686"/>
      <c r="CG92" s="686"/>
      <c r="CH92" s="686"/>
      <c r="CI92" s="686"/>
      <c r="CJ92" s="686"/>
      <c r="CK92" s="686"/>
      <c r="CL92" s="686"/>
      <c r="CM92" s="686"/>
      <c r="CN92" s="686"/>
      <c r="CO92" s="686"/>
      <c r="CP92" s="686"/>
      <c r="CQ92" s="686"/>
      <c r="CR92" s="686"/>
      <c r="CS92" s="686"/>
      <c r="CT92" s="686"/>
      <c r="CU92" s="686"/>
      <c r="CV92" s="686"/>
      <c r="CW92" s="686"/>
      <c r="CX92" s="686"/>
      <c r="CY92" s="686"/>
      <c r="CZ92" s="686"/>
      <c r="DA92" s="686"/>
      <c r="DB92" s="686"/>
      <c r="DC92" s="686"/>
      <c r="DD92" s="686"/>
      <c r="DE92" s="686"/>
      <c r="DF92" s="686"/>
      <c r="DG92" s="686"/>
      <c r="DH92" s="686"/>
      <c r="DI92" s="686"/>
      <c r="DJ92" s="686"/>
      <c r="DK92" s="686"/>
      <c r="DL92" s="686"/>
      <c r="DM92" s="686"/>
      <c r="DN92" s="686"/>
      <c r="DO92" s="686"/>
      <c r="DP92" s="686"/>
      <c r="DQ92" s="686"/>
      <c r="DR92" s="686"/>
      <c r="DS92" s="686"/>
      <c r="DT92" s="686"/>
      <c r="DU92" s="686"/>
      <c r="DV92" s="686"/>
      <c r="DW92" s="686"/>
      <c r="DX92" s="686"/>
      <c r="DY92" s="686"/>
      <c r="DZ92" s="686"/>
      <c r="EA92" s="686"/>
      <c r="EB92" s="686"/>
      <c r="EC92" s="686"/>
      <c r="ED92" s="686"/>
      <c r="EE92" s="686"/>
      <c r="EF92" s="686"/>
      <c r="EG92" s="686"/>
      <c r="EH92" s="686"/>
      <c r="EI92" s="686"/>
      <c r="EJ92" s="686"/>
      <c r="EK92" s="686"/>
      <c r="EL92" s="686"/>
      <c r="EM92" s="686"/>
      <c r="EN92" s="686"/>
      <c r="EO92" s="686"/>
      <c r="EP92" s="686"/>
      <c r="EQ92" s="686"/>
      <c r="ER92" s="686"/>
      <c r="ES92" s="686"/>
      <c r="ET92" s="686"/>
      <c r="EU92" s="686"/>
      <c r="EV92" s="686"/>
      <c r="EW92" s="686"/>
      <c r="EX92" s="686"/>
      <c r="EY92" s="686"/>
      <c r="EZ92" s="686"/>
      <c r="FA92" s="686"/>
      <c r="FB92" s="686"/>
      <c r="FC92" s="686"/>
      <c r="FD92" s="686"/>
      <c r="FE92" s="686"/>
      <c r="FF92" s="686"/>
      <c r="FG92" s="686"/>
      <c r="FH92" s="686"/>
      <c r="FI92" s="686"/>
      <c r="FJ92" s="686"/>
      <c r="FK92" s="686"/>
      <c r="FL92" s="113"/>
    </row>
    <row r="93" spans="14:168" ht="12.75" customHeight="1">
      <c r="N93" s="686"/>
      <c r="O93" s="686"/>
      <c r="P93" s="686"/>
      <c r="Q93" s="686"/>
      <c r="R93" s="686"/>
      <c r="S93" s="686"/>
      <c r="T93" s="686"/>
      <c r="U93" s="686"/>
      <c r="V93" s="686"/>
      <c r="W93" s="686"/>
      <c r="X93" s="686"/>
      <c r="Y93" s="686"/>
      <c r="Z93" s="686"/>
      <c r="AA93" s="686"/>
      <c r="AB93" s="686"/>
      <c r="AC93" s="686"/>
      <c r="AD93" s="686"/>
      <c r="AE93" s="686"/>
      <c r="AF93" s="686"/>
      <c r="AG93" s="686"/>
      <c r="AH93" s="686"/>
      <c r="AI93" s="686"/>
      <c r="AJ93" s="686"/>
      <c r="AK93" s="686"/>
      <c r="AL93" s="686"/>
      <c r="AM93" s="686"/>
      <c r="AN93" s="686"/>
      <c r="AO93" s="686"/>
      <c r="AP93" s="686"/>
      <c r="AQ93" s="686"/>
      <c r="AR93" s="686"/>
      <c r="AS93" s="686"/>
      <c r="AT93" s="686"/>
      <c r="AU93" s="686"/>
      <c r="AV93" s="686"/>
      <c r="AW93" s="686"/>
      <c r="AX93" s="686"/>
      <c r="AY93" s="686"/>
      <c r="AZ93" s="686"/>
      <c r="BA93" s="686"/>
      <c r="BB93" s="686"/>
      <c r="BC93" s="686"/>
      <c r="BD93" s="686"/>
      <c r="BE93" s="686"/>
      <c r="BF93" s="686"/>
      <c r="BG93" s="686"/>
      <c r="BH93" s="686"/>
      <c r="BI93" s="686"/>
      <c r="BJ93" s="686"/>
      <c r="BK93" s="686"/>
      <c r="BL93" s="686"/>
      <c r="BM93" s="686"/>
      <c r="BN93" s="686"/>
      <c r="BO93" s="686"/>
      <c r="BP93" s="686"/>
      <c r="BQ93" s="686"/>
      <c r="BR93" s="686"/>
      <c r="BS93" s="686"/>
      <c r="BT93" s="686"/>
      <c r="BU93" s="686"/>
      <c r="BV93" s="686"/>
      <c r="BW93" s="686"/>
      <c r="BX93" s="686"/>
      <c r="BY93" s="686"/>
      <c r="BZ93" s="686"/>
      <c r="CA93" s="686"/>
      <c r="CB93" s="686"/>
      <c r="CC93" s="686"/>
      <c r="CD93" s="686"/>
      <c r="CE93" s="686"/>
      <c r="CF93" s="686"/>
      <c r="CG93" s="686"/>
      <c r="CH93" s="686"/>
      <c r="CI93" s="686"/>
      <c r="CJ93" s="686"/>
      <c r="CK93" s="686"/>
      <c r="CL93" s="686"/>
      <c r="CM93" s="686"/>
      <c r="CN93" s="686"/>
      <c r="CO93" s="686"/>
      <c r="CP93" s="686"/>
      <c r="CQ93" s="686"/>
      <c r="CR93" s="686"/>
      <c r="CS93" s="686"/>
      <c r="CT93" s="686"/>
      <c r="CU93" s="686"/>
      <c r="CV93" s="686"/>
      <c r="CW93" s="686"/>
      <c r="CX93" s="686"/>
      <c r="CY93" s="686"/>
      <c r="CZ93" s="686"/>
      <c r="DA93" s="686"/>
      <c r="DB93" s="686"/>
      <c r="DC93" s="686"/>
      <c r="DD93" s="686"/>
      <c r="DE93" s="686"/>
      <c r="DF93" s="686"/>
      <c r="DG93" s="686"/>
      <c r="DH93" s="686"/>
      <c r="DI93" s="686"/>
      <c r="DJ93" s="686"/>
      <c r="DK93" s="686"/>
      <c r="DL93" s="686"/>
      <c r="DM93" s="686"/>
      <c r="DN93" s="686"/>
      <c r="DO93" s="686"/>
      <c r="DP93" s="686"/>
      <c r="DQ93" s="686"/>
      <c r="DR93" s="686"/>
      <c r="DS93" s="686"/>
      <c r="DT93" s="686"/>
      <c r="DU93" s="686"/>
      <c r="DV93" s="686"/>
      <c r="DW93" s="686"/>
      <c r="DX93" s="686"/>
      <c r="DY93" s="686"/>
      <c r="DZ93" s="686"/>
      <c r="EA93" s="686"/>
      <c r="EB93" s="686"/>
      <c r="EC93" s="686"/>
      <c r="ED93" s="686"/>
      <c r="EE93" s="686"/>
      <c r="EF93" s="686"/>
      <c r="EG93" s="686"/>
      <c r="EH93" s="686"/>
      <c r="EI93" s="686"/>
      <c r="EJ93" s="686"/>
      <c r="EK93" s="686"/>
      <c r="EL93" s="686"/>
      <c r="EM93" s="686"/>
      <c r="EN93" s="686"/>
      <c r="EO93" s="686"/>
      <c r="EP93" s="686"/>
      <c r="EQ93" s="686"/>
      <c r="ER93" s="686"/>
      <c r="ES93" s="686"/>
      <c r="ET93" s="686"/>
      <c r="EU93" s="686"/>
      <c r="EV93" s="686"/>
      <c r="EW93" s="686"/>
      <c r="EX93" s="686"/>
      <c r="EY93" s="686"/>
      <c r="EZ93" s="686"/>
      <c r="FA93" s="686"/>
      <c r="FB93" s="686"/>
      <c r="FC93" s="686"/>
      <c r="FD93" s="686"/>
      <c r="FE93" s="686"/>
      <c r="FF93" s="686"/>
      <c r="FG93" s="686"/>
      <c r="FH93" s="686"/>
      <c r="FI93" s="686"/>
      <c r="FJ93" s="686"/>
      <c r="FK93" s="686"/>
      <c r="FL93" s="113"/>
    </row>
  </sheetData>
  <mergeCells count="35">
    <mergeCell ref="A17:D17"/>
    <mergeCell ref="F17:I17"/>
    <mergeCell ref="B16:D16"/>
    <mergeCell ref="A18:A20"/>
    <mergeCell ref="B18:B20"/>
    <mergeCell ref="C18:C20"/>
    <mergeCell ref="D18:D20"/>
    <mergeCell ref="A1:F1"/>
    <mergeCell ref="A2:F2"/>
    <mergeCell ref="K3:L3"/>
    <mergeCell ref="A4:A6"/>
    <mergeCell ref="B4:B6"/>
    <mergeCell ref="C4:C6"/>
    <mergeCell ref="D4:D6"/>
    <mergeCell ref="F4:F6"/>
    <mergeCell ref="E3:E20"/>
    <mergeCell ref="J3:J20"/>
    <mergeCell ref="A7:D7"/>
    <mergeCell ref="F18:F20"/>
    <mergeCell ref="A8:A14"/>
    <mergeCell ref="B8:B14"/>
    <mergeCell ref="C8:C14"/>
    <mergeCell ref="D8:D14"/>
    <mergeCell ref="F7:I7"/>
    <mergeCell ref="K7:L7"/>
    <mergeCell ref="A15:D15"/>
    <mergeCell ref="F15:I15"/>
    <mergeCell ref="K15:L15"/>
    <mergeCell ref="F8:F14"/>
    <mergeCell ref="K4:K6"/>
    <mergeCell ref="L4:L6"/>
    <mergeCell ref="K8:K14"/>
    <mergeCell ref="L8:L14"/>
    <mergeCell ref="K18:K20"/>
    <mergeCell ref="L18:L20"/>
  </mergeCells>
  <pageMargins left="1" right="1" top="1" bottom="1" header="0.25" footer="0.25"/>
  <pageSetup orientation="portrait" r:id="rId1"/>
  <headerFooter>
    <oddFooter>&amp;C&amp;"Helvetica Neue,Regular"&amp;12&amp;K000000&amp;P</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6385" r:id="rId4" name="Drop Down 1">
              <controlPr defaultSize="0" autoLine="0" autoPict="0">
                <anchor moveWithCells="1">
                  <from>
                    <xdr:col>0</xdr:col>
                    <xdr:colOff>552450</xdr:colOff>
                    <xdr:row>5</xdr:row>
                    <xdr:rowOff>600075</xdr:rowOff>
                  </from>
                  <to>
                    <xdr:col>0</xdr:col>
                    <xdr:colOff>1828800</xdr:colOff>
                    <xdr:row>5</xdr:row>
                    <xdr:rowOff>923925</xdr:rowOff>
                  </to>
                </anchor>
              </controlPr>
            </control>
          </mc:Choice>
        </mc:AlternateContent>
        <mc:AlternateContent xmlns:mc="http://schemas.openxmlformats.org/markup-compatibility/2006">
          <mc:Choice Requires="x14">
            <control shapeId="16386" r:id="rId5" name="Drop Down 2">
              <controlPr defaultSize="0" autoLine="0" autoPict="0">
                <anchor moveWithCells="1">
                  <from>
                    <xdr:col>0</xdr:col>
                    <xdr:colOff>619125</xdr:colOff>
                    <xdr:row>8</xdr:row>
                    <xdr:rowOff>2057400</xdr:rowOff>
                  </from>
                  <to>
                    <xdr:col>0</xdr:col>
                    <xdr:colOff>1895475</xdr:colOff>
                    <xdr:row>8</xdr:row>
                    <xdr:rowOff>2381250</xdr:rowOff>
                  </to>
                </anchor>
              </controlPr>
            </control>
          </mc:Choice>
        </mc:AlternateContent>
        <mc:AlternateContent xmlns:mc="http://schemas.openxmlformats.org/markup-compatibility/2006">
          <mc:Choice Requires="x14">
            <control shapeId="16387" r:id="rId6" name="Drop Down 3">
              <controlPr defaultSize="0" autoLine="0" autoPict="0">
                <anchor moveWithCells="1">
                  <from>
                    <xdr:col>0</xdr:col>
                    <xdr:colOff>619125</xdr:colOff>
                    <xdr:row>19</xdr:row>
                    <xdr:rowOff>152400</xdr:rowOff>
                  </from>
                  <to>
                    <xdr:col>0</xdr:col>
                    <xdr:colOff>1895475</xdr:colOff>
                    <xdr:row>19</xdr:row>
                    <xdr:rowOff>476250</xdr:rowOff>
                  </to>
                </anchor>
              </controlPr>
            </control>
          </mc:Choice>
        </mc:AlternateContent>
        <mc:AlternateContent xmlns:mc="http://schemas.openxmlformats.org/markup-compatibility/2006">
          <mc:Choice Requires="x14">
            <control shapeId="16389" r:id="rId7" name="Check Box 5">
              <controlPr defaultSize="0" autoFill="0" autoLine="0" autoPict="0">
                <anchor moveWithCells="1">
                  <from>
                    <xdr:col>0</xdr:col>
                    <xdr:colOff>1047750</xdr:colOff>
                    <xdr:row>15</xdr:row>
                    <xdr:rowOff>676275</xdr:rowOff>
                  </from>
                  <to>
                    <xdr:col>0</xdr:col>
                    <xdr:colOff>1485900</xdr:colOff>
                    <xdr:row>15</xdr:row>
                    <xdr:rowOff>942975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0" id="{E0202C8E-5694-4AE6-9EA6-2C44927B9AC3}">
            <xm:f>Data!$AM$4=2</xm:f>
            <x14:dxf>
              <fill>
                <patternFill>
                  <bgColor theme="6" tint="0.79998168889431442"/>
                </patternFill>
              </fill>
            </x14:dxf>
          </x14:cfRule>
          <xm:sqref>B4:B6</xm:sqref>
        </x14:conditionalFormatting>
        <x14:conditionalFormatting xmlns:xm="http://schemas.microsoft.com/office/excel/2006/main">
          <x14:cfRule type="expression" priority="9" id="{1C221396-8E17-442A-B2A7-9732D7AA0EC7}">
            <xm:f>Data!$AM$4=3</xm:f>
            <x14:dxf>
              <fill>
                <patternFill>
                  <bgColor theme="6" tint="0.79998168889431442"/>
                </patternFill>
              </fill>
            </x14:dxf>
          </x14:cfRule>
          <xm:sqref>C4:C6</xm:sqref>
        </x14:conditionalFormatting>
        <x14:conditionalFormatting xmlns:xm="http://schemas.microsoft.com/office/excel/2006/main">
          <x14:cfRule type="expression" priority="8" id="{273FD74B-5504-4BD1-93E1-EF9735D3603F}">
            <xm:f>Data!$AM$4=4</xm:f>
            <x14:dxf>
              <fill>
                <patternFill>
                  <bgColor theme="6" tint="0.79998168889431442"/>
                </patternFill>
              </fill>
            </x14:dxf>
          </x14:cfRule>
          <xm:sqref>D4:D6</xm:sqref>
        </x14:conditionalFormatting>
        <x14:conditionalFormatting xmlns:xm="http://schemas.microsoft.com/office/excel/2006/main">
          <x14:cfRule type="expression" priority="7" id="{25042C1C-E331-4405-872E-E07351CF3C33}">
            <xm:f>Data!$AN$4=2</xm:f>
            <x14:dxf>
              <fill>
                <patternFill>
                  <bgColor theme="6" tint="0.79998168889431442"/>
                </patternFill>
              </fill>
            </x14:dxf>
          </x14:cfRule>
          <xm:sqref>B8:B14</xm:sqref>
        </x14:conditionalFormatting>
        <x14:conditionalFormatting xmlns:xm="http://schemas.microsoft.com/office/excel/2006/main">
          <x14:cfRule type="expression" priority="6" id="{2B87822F-08D4-4EE8-A9D9-A188FA21E669}">
            <xm:f>Data!$AN$4=3</xm:f>
            <x14:dxf>
              <fill>
                <patternFill>
                  <bgColor theme="6" tint="0.79998168889431442"/>
                </patternFill>
              </fill>
            </x14:dxf>
          </x14:cfRule>
          <xm:sqref>C8:C14</xm:sqref>
        </x14:conditionalFormatting>
        <x14:conditionalFormatting xmlns:xm="http://schemas.microsoft.com/office/excel/2006/main">
          <x14:cfRule type="expression" priority="5" id="{50366661-0EEA-49D2-BBE0-9E594F2FE75C}">
            <xm:f>Data!$AN$4=4</xm:f>
            <x14:dxf>
              <fill>
                <patternFill>
                  <bgColor theme="6" tint="0.79998168889431442"/>
                </patternFill>
              </fill>
            </x14:dxf>
          </x14:cfRule>
          <xm:sqref>D8:D14</xm:sqref>
        </x14:conditionalFormatting>
        <x14:conditionalFormatting xmlns:xm="http://schemas.microsoft.com/office/excel/2006/main">
          <x14:cfRule type="expression" priority="4" id="{DC4CDE0D-FD06-47A7-B07D-54107C5DBD1F}">
            <xm:f>Data!$AP$4=2</xm:f>
            <x14:dxf>
              <fill>
                <patternFill>
                  <bgColor theme="6" tint="0.79998168889431442"/>
                </patternFill>
              </fill>
            </x14:dxf>
          </x14:cfRule>
          <xm:sqref>B18:B20</xm:sqref>
        </x14:conditionalFormatting>
        <x14:conditionalFormatting xmlns:xm="http://schemas.microsoft.com/office/excel/2006/main">
          <x14:cfRule type="expression" priority="3" id="{E1AE7B38-7A73-4FF7-8639-F4E131EEF8A1}">
            <xm:f>Data!$AP$4=3</xm:f>
            <x14:dxf>
              <fill>
                <patternFill>
                  <bgColor theme="6" tint="0.79998168889431442"/>
                </patternFill>
              </fill>
            </x14:dxf>
          </x14:cfRule>
          <xm:sqref>C18:C20</xm:sqref>
        </x14:conditionalFormatting>
        <x14:conditionalFormatting xmlns:xm="http://schemas.microsoft.com/office/excel/2006/main">
          <x14:cfRule type="expression" priority="2" id="{744F10E9-EDDE-405E-B21A-CB5AFB975767}">
            <xm:f>Data!$AP$4=4</xm:f>
            <x14:dxf>
              <fill>
                <patternFill>
                  <bgColor theme="6" tint="0.79998168889431442"/>
                </patternFill>
              </fill>
            </x14:dxf>
          </x14:cfRule>
          <xm:sqref>D18:D20</xm:sqref>
        </x14:conditionalFormatting>
        <x14:conditionalFormatting xmlns:xm="http://schemas.microsoft.com/office/excel/2006/main">
          <x14:cfRule type="expression" priority="1" id="{0E29A174-46C2-4E24-8FED-76B71D76874F}">
            <xm:f>Data!$AO$4=TRUE</xm:f>
            <x14:dxf>
              <fill>
                <patternFill>
                  <bgColor theme="6" tint="0.79998168889431442"/>
                </patternFill>
              </fill>
            </x14:dxf>
          </x14:cfRule>
          <xm:sqref>B16:D16</xm:sqref>
        </x14:conditionalFormatting>
      </x14:conditionalFormatting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8">
    <tabColor rgb="FFFFDEA3"/>
    <pageSetUpPr fitToPage="1"/>
  </sheetPr>
  <dimension ref="A1:IH188"/>
  <sheetViews>
    <sheetView showGridLines="0" zoomScale="40" zoomScaleNormal="100" workbookViewId="0">
      <selection activeCell="D29" sqref="D29"/>
    </sheetView>
  </sheetViews>
  <sheetFormatPr baseColWidth="10" defaultColWidth="16.28515625" defaultRowHeight="12.75"/>
  <cols>
    <col min="1" max="1" width="37.42578125" style="514" customWidth="1"/>
    <col min="2" max="2" width="36.5703125" style="52" customWidth="1"/>
    <col min="3" max="3" width="37" style="113" customWidth="1"/>
    <col min="4" max="4" width="43.85546875" style="113" customWidth="1"/>
    <col min="5" max="5" width="2.85546875" style="90" customWidth="1"/>
    <col min="6" max="6" width="31.7109375" style="216" customWidth="1"/>
    <col min="7" max="242" width="16.28515625" style="52" customWidth="1"/>
    <col min="243" max="16384" width="16.28515625" style="52"/>
  </cols>
  <sheetData>
    <row r="1" spans="1:242" ht="15.75" customHeight="1">
      <c r="A1" s="1024" t="s">
        <v>463</v>
      </c>
      <c r="B1" s="1024"/>
      <c r="C1" s="1024"/>
      <c r="D1" s="1024"/>
      <c r="E1" s="92"/>
      <c r="F1" s="404"/>
      <c r="G1" s="234" t="s">
        <v>165</v>
      </c>
    </row>
    <row r="2" spans="1:242" ht="41.25" customHeight="1">
      <c r="A2" s="498" t="s">
        <v>186</v>
      </c>
      <c r="B2" s="109" t="s">
        <v>108</v>
      </c>
      <c r="C2" s="161" t="s">
        <v>109</v>
      </c>
      <c r="D2" s="168" t="s">
        <v>124</v>
      </c>
      <c r="F2" s="236" t="s">
        <v>166</v>
      </c>
      <c r="G2" s="237" t="s">
        <v>170</v>
      </c>
    </row>
    <row r="3" spans="1:242" s="106" customFormat="1" ht="100.5" customHeight="1">
      <c r="A3" s="710" t="s">
        <v>464</v>
      </c>
      <c r="B3" s="457" t="s">
        <v>527</v>
      </c>
      <c r="C3" s="458" t="s">
        <v>466</v>
      </c>
      <c r="D3" s="458" t="s">
        <v>467</v>
      </c>
      <c r="E3" s="90"/>
      <c r="F3" s="458" t="s">
        <v>506</v>
      </c>
      <c r="G3" s="299"/>
    </row>
    <row r="4" spans="1:242" s="106" customFormat="1">
      <c r="A4" s="500" t="s">
        <v>465</v>
      </c>
      <c r="B4" s="235" t="s">
        <v>110</v>
      </c>
      <c r="C4" s="235" t="s">
        <v>110</v>
      </c>
      <c r="D4" s="235" t="s">
        <v>110</v>
      </c>
      <c r="E4" s="325"/>
      <c r="F4" s="235" t="s">
        <v>110</v>
      </c>
      <c r="G4" s="235" t="s">
        <v>110</v>
      </c>
    </row>
    <row r="5" spans="1:242" s="106" customFormat="1" ht="27.75" customHeight="1">
      <c r="A5" s="500" t="s">
        <v>440</v>
      </c>
      <c r="B5" s="140" t="s">
        <v>110</v>
      </c>
      <c r="C5" s="140" t="s">
        <v>110</v>
      </c>
      <c r="D5" s="140" t="s">
        <v>110</v>
      </c>
      <c r="E5" s="90"/>
      <c r="F5" s="235" t="s">
        <v>110</v>
      </c>
      <c r="G5" s="235" t="s">
        <v>110</v>
      </c>
    </row>
    <row r="6" spans="1:242" s="113" customFormat="1" ht="18">
      <c r="A6" s="1025" t="s">
        <v>214</v>
      </c>
      <c r="B6" s="1025"/>
      <c r="C6" s="1025"/>
      <c r="D6" s="1025"/>
      <c r="E6" s="90"/>
      <c r="F6" s="1029"/>
      <c r="G6" s="1030"/>
    </row>
    <row r="7" spans="1:242" ht="98.25" customHeight="1">
      <c r="A7" s="736" t="s">
        <v>308</v>
      </c>
      <c r="B7" s="736" t="s">
        <v>654</v>
      </c>
      <c r="C7" s="736" t="s">
        <v>507</v>
      </c>
      <c r="D7" s="736" t="s">
        <v>655</v>
      </c>
      <c r="E7" s="737"/>
      <c r="F7" s="736" t="s">
        <v>656</v>
      </c>
      <c r="G7" s="738"/>
    </row>
    <row r="8" spans="1:242" ht="66" customHeight="1">
      <c r="A8" s="458" t="s">
        <v>468</v>
      </c>
      <c r="B8" s="458" t="s">
        <v>555</v>
      </c>
      <c r="C8" s="458" t="s">
        <v>507</v>
      </c>
      <c r="D8" s="458" t="s">
        <v>480</v>
      </c>
      <c r="F8" s="458" t="s">
        <v>588</v>
      </c>
      <c r="G8" s="299"/>
    </row>
    <row r="9" spans="1:242" ht="38.25">
      <c r="A9" s="502" t="s">
        <v>332</v>
      </c>
      <c r="B9" s="140" t="s">
        <v>110</v>
      </c>
      <c r="C9" s="140" t="s">
        <v>110</v>
      </c>
      <c r="D9" s="140" t="s">
        <v>110</v>
      </c>
      <c r="F9" s="140" t="s">
        <v>110</v>
      </c>
      <c r="G9" s="140" t="s">
        <v>110</v>
      </c>
    </row>
    <row r="10" spans="1:242" ht="75" customHeight="1">
      <c r="A10" s="494" t="s">
        <v>702</v>
      </c>
      <c r="B10" s="494" t="s">
        <v>514</v>
      </c>
      <c r="C10" s="240" t="s">
        <v>508</v>
      </c>
      <c r="D10" s="460" t="s">
        <v>589</v>
      </c>
      <c r="F10" s="241" t="s">
        <v>588</v>
      </c>
      <c r="G10" s="164"/>
      <c r="R10" s="88"/>
      <c r="S10" s="88"/>
      <c r="T10" s="88"/>
      <c r="U10" s="88"/>
      <c r="V10" s="88"/>
      <c r="W10" s="88"/>
      <c r="X10" s="88"/>
      <c r="Y10" s="88"/>
      <c r="Z10" s="88"/>
      <c r="AA10" s="88"/>
      <c r="AB10" s="88"/>
      <c r="AC10" s="88"/>
      <c r="AD10" s="88"/>
      <c r="AE10" s="88"/>
      <c r="AF10" s="88"/>
      <c r="AG10" s="88"/>
      <c r="AH10" s="88"/>
      <c r="AI10" s="88"/>
      <c r="AJ10" s="88"/>
      <c r="AK10" s="88"/>
      <c r="AL10" s="88"/>
      <c r="AM10" s="88"/>
      <c r="AN10" s="88"/>
      <c r="AO10" s="88"/>
      <c r="AP10" s="88"/>
      <c r="AQ10" s="88"/>
      <c r="AR10" s="88"/>
      <c r="AS10" s="88"/>
      <c r="AT10" s="88"/>
      <c r="AU10" s="88"/>
      <c r="AV10" s="88"/>
      <c r="AW10" s="88"/>
      <c r="AX10" s="88"/>
      <c r="AY10" s="88"/>
      <c r="AZ10" s="88"/>
      <c r="BA10" s="88"/>
      <c r="BB10" s="88"/>
      <c r="BC10" s="88"/>
      <c r="BD10" s="88"/>
      <c r="BE10" s="88"/>
      <c r="BF10" s="88"/>
      <c r="BG10" s="88"/>
      <c r="BH10" s="88"/>
      <c r="BI10" s="88"/>
      <c r="BJ10" s="88"/>
      <c r="BK10" s="88"/>
      <c r="BL10" s="88"/>
      <c r="BM10" s="88"/>
      <c r="BN10" s="88"/>
      <c r="BO10" s="88"/>
      <c r="BP10" s="88"/>
      <c r="BQ10" s="88"/>
      <c r="BR10" s="88"/>
      <c r="BS10" s="88"/>
      <c r="BT10" s="88"/>
      <c r="BU10" s="88"/>
      <c r="BV10" s="88"/>
      <c r="BW10" s="88"/>
      <c r="BX10" s="88"/>
      <c r="BY10" s="88"/>
      <c r="BZ10" s="88"/>
      <c r="CA10" s="88"/>
      <c r="CB10" s="88"/>
      <c r="CC10" s="88"/>
      <c r="CD10" s="88"/>
      <c r="CE10" s="88"/>
      <c r="CF10" s="88"/>
      <c r="CG10" s="88"/>
      <c r="CH10" s="88"/>
      <c r="CI10" s="88"/>
      <c r="CJ10" s="88"/>
      <c r="CK10" s="88"/>
      <c r="CL10" s="88"/>
      <c r="CM10" s="88"/>
      <c r="CN10" s="88"/>
      <c r="CO10" s="88"/>
      <c r="CP10" s="88"/>
      <c r="CQ10" s="88"/>
      <c r="CR10" s="88"/>
      <c r="CS10" s="88"/>
      <c r="CT10" s="88"/>
      <c r="CU10" s="88"/>
      <c r="CV10" s="88"/>
      <c r="CW10" s="88"/>
      <c r="CX10" s="88"/>
      <c r="CY10" s="88"/>
      <c r="CZ10" s="88"/>
      <c r="DA10" s="88"/>
      <c r="DB10" s="88"/>
      <c r="DC10" s="88"/>
      <c r="DD10" s="88"/>
      <c r="DE10" s="88"/>
      <c r="DF10" s="88"/>
      <c r="DG10" s="88"/>
      <c r="DH10" s="88"/>
      <c r="DI10" s="88"/>
      <c r="DJ10" s="88"/>
      <c r="DK10" s="88"/>
      <c r="DL10" s="88"/>
      <c r="DM10" s="88"/>
      <c r="DN10" s="88"/>
      <c r="DO10" s="88"/>
      <c r="DP10" s="88"/>
      <c r="DQ10" s="88"/>
      <c r="DR10" s="88"/>
      <c r="DS10" s="88"/>
      <c r="DT10" s="88"/>
      <c r="DU10" s="88"/>
      <c r="DV10" s="88"/>
      <c r="DW10" s="88"/>
      <c r="DX10" s="88"/>
      <c r="DY10" s="88"/>
      <c r="DZ10" s="88"/>
      <c r="EA10" s="88"/>
      <c r="EB10" s="88"/>
      <c r="EC10" s="88"/>
      <c r="ED10" s="88"/>
      <c r="EE10" s="88"/>
      <c r="EF10" s="88"/>
      <c r="EG10" s="88"/>
      <c r="EH10" s="88"/>
    </row>
    <row r="11" spans="1:242" s="96" customFormat="1">
      <c r="A11" s="504"/>
      <c r="B11" s="95"/>
      <c r="C11" s="95"/>
      <c r="D11" s="1026"/>
      <c r="E11" s="1026"/>
      <c r="F11" s="217"/>
      <c r="G11" s="223"/>
      <c r="H11" s="197"/>
      <c r="I11" s="197"/>
      <c r="J11" s="197"/>
      <c r="K11" s="197"/>
      <c r="L11" s="197"/>
      <c r="M11" s="197"/>
      <c r="N11" s="197"/>
      <c r="O11" s="197"/>
      <c r="P11" s="197"/>
      <c r="Q11" s="197"/>
      <c r="R11" s="197"/>
      <c r="S11" s="197"/>
      <c r="T11" s="197"/>
      <c r="U11" s="197"/>
      <c r="V11" s="197"/>
      <c r="W11" s="197"/>
      <c r="X11" s="197"/>
      <c r="Y11" s="197"/>
      <c r="Z11" s="197"/>
      <c r="AA11" s="197"/>
      <c r="AB11" s="197"/>
      <c r="AC11" s="197"/>
      <c r="AD11" s="197"/>
      <c r="AE11" s="197"/>
      <c r="AF11" s="197"/>
      <c r="AG11" s="197"/>
      <c r="AH11" s="197"/>
      <c r="AI11" s="197"/>
      <c r="AJ11" s="197"/>
      <c r="AK11" s="197"/>
      <c r="AL11" s="197"/>
      <c r="AM11" s="197"/>
      <c r="AN11" s="197"/>
      <c r="AO11" s="197"/>
      <c r="AP11" s="197"/>
      <c r="AQ11" s="197"/>
      <c r="AR11" s="197"/>
      <c r="AS11" s="197"/>
      <c r="AT11" s="197"/>
      <c r="AU11" s="197"/>
      <c r="AV11" s="197"/>
      <c r="AW11" s="197"/>
      <c r="AX11" s="197"/>
      <c r="AY11" s="197"/>
      <c r="AZ11" s="197"/>
      <c r="BA11" s="197"/>
      <c r="BB11" s="197"/>
      <c r="BC11" s="197"/>
      <c r="BD11" s="197"/>
      <c r="BE11" s="197"/>
      <c r="BF11" s="197"/>
      <c r="BG11" s="197"/>
      <c r="BH11" s="197"/>
      <c r="BI11" s="197"/>
      <c r="BJ11" s="197"/>
      <c r="BK11" s="197"/>
      <c r="BL11" s="197"/>
      <c r="BM11" s="197"/>
      <c r="BN11" s="197"/>
      <c r="BO11" s="197"/>
      <c r="BP11" s="197"/>
      <c r="BQ11" s="197"/>
      <c r="BR11" s="197"/>
      <c r="BS11" s="197"/>
      <c r="BT11" s="197"/>
      <c r="BU11" s="197"/>
      <c r="BV11" s="197"/>
      <c r="BW11" s="197"/>
      <c r="BX11" s="197"/>
      <c r="BY11" s="197"/>
      <c r="BZ11" s="197"/>
      <c r="CA11" s="197"/>
      <c r="CB11" s="197"/>
      <c r="CC11" s="197"/>
      <c r="CD11" s="197"/>
      <c r="CE11" s="197"/>
      <c r="CF11" s="197"/>
      <c r="CG11" s="197"/>
      <c r="CH11" s="197"/>
      <c r="CI11" s="197"/>
      <c r="CJ11" s="197"/>
      <c r="CK11" s="197"/>
      <c r="CL11" s="197"/>
      <c r="CM11" s="197"/>
      <c r="CN11" s="197"/>
      <c r="CO11" s="197"/>
      <c r="CP11" s="197"/>
      <c r="CQ11" s="197"/>
      <c r="CR11" s="197"/>
      <c r="CS11" s="197"/>
      <c r="CT11" s="197"/>
      <c r="CU11" s="197"/>
      <c r="CV11" s="197"/>
      <c r="CW11" s="197"/>
      <c r="CX11" s="197"/>
      <c r="CY11" s="197"/>
      <c r="CZ11" s="197"/>
      <c r="DA11" s="197"/>
      <c r="DB11" s="197"/>
      <c r="DC11" s="197"/>
      <c r="DD11" s="197"/>
      <c r="DE11" s="197"/>
      <c r="DF11" s="197"/>
      <c r="DG11" s="197"/>
      <c r="DH11" s="197"/>
      <c r="DI11" s="197"/>
      <c r="DJ11" s="197"/>
      <c r="DK11" s="197"/>
      <c r="DL11" s="197"/>
      <c r="DM11" s="197"/>
      <c r="DN11" s="197"/>
      <c r="DO11" s="197"/>
      <c r="DP11" s="197"/>
      <c r="DQ11" s="197"/>
      <c r="DR11" s="197"/>
      <c r="DS11" s="197"/>
      <c r="DT11" s="197"/>
      <c r="DU11" s="197"/>
      <c r="DV11" s="197"/>
      <c r="DW11" s="197"/>
      <c r="DX11" s="197"/>
      <c r="DY11" s="197"/>
      <c r="DZ11" s="197"/>
      <c r="EA11" s="197"/>
      <c r="EB11" s="197"/>
      <c r="EC11" s="197"/>
      <c r="ED11" s="197"/>
      <c r="EE11" s="197"/>
      <c r="EF11" s="197"/>
      <c r="EG11" s="197"/>
      <c r="EH11" s="197"/>
      <c r="EI11" s="95"/>
      <c r="EJ11" s="95"/>
      <c r="EK11" s="95"/>
      <c r="EL11" s="95"/>
      <c r="EM11" s="95"/>
      <c r="EN11" s="95"/>
      <c r="EO11" s="95"/>
      <c r="EP11" s="95"/>
      <c r="EQ11" s="95"/>
      <c r="ER11" s="95"/>
      <c r="ES11" s="95"/>
      <c r="ET11" s="95"/>
      <c r="EU11" s="95"/>
      <c r="EV11" s="95"/>
      <c r="EW11" s="95"/>
      <c r="EX11" s="95"/>
      <c r="EY11" s="95"/>
      <c r="EZ11" s="95"/>
      <c r="FA11" s="95"/>
      <c r="FB11" s="95"/>
      <c r="FC11" s="95"/>
      <c r="FD11" s="95"/>
      <c r="FE11" s="95"/>
      <c r="FF11" s="95"/>
      <c r="FG11" s="95"/>
      <c r="FH11" s="95"/>
      <c r="FI11" s="95"/>
      <c r="FJ11" s="95"/>
      <c r="FK11" s="95"/>
      <c r="FL11" s="95"/>
      <c r="FM11" s="95"/>
      <c r="FN11" s="95"/>
      <c r="FO11" s="95"/>
      <c r="FP11" s="95"/>
      <c r="FQ11" s="95"/>
      <c r="FR11" s="95"/>
      <c r="FS11" s="95"/>
      <c r="FT11" s="95"/>
      <c r="FU11" s="95"/>
      <c r="FV11" s="95"/>
      <c r="FW11" s="95"/>
      <c r="FX11" s="95"/>
      <c r="FY11" s="95"/>
      <c r="FZ11" s="95"/>
      <c r="GA11" s="95"/>
      <c r="GB11" s="95"/>
      <c r="GC11" s="95"/>
      <c r="GD11" s="95"/>
      <c r="GE11" s="95"/>
      <c r="GF11" s="95"/>
      <c r="GG11" s="95"/>
      <c r="GH11" s="95"/>
      <c r="GI11" s="95"/>
      <c r="GJ11" s="95"/>
      <c r="GK11" s="95"/>
      <c r="GL11" s="95"/>
      <c r="GM11" s="95"/>
      <c r="GN11" s="95"/>
      <c r="GO11" s="95"/>
      <c r="GP11" s="95"/>
      <c r="GQ11" s="95"/>
      <c r="GR11" s="95"/>
      <c r="GS11" s="95"/>
      <c r="GT11" s="95"/>
      <c r="GU11" s="95"/>
      <c r="GV11" s="95"/>
      <c r="GW11" s="95"/>
      <c r="GX11" s="95"/>
      <c r="GY11" s="95"/>
      <c r="GZ11" s="95"/>
      <c r="HA11" s="95"/>
      <c r="HB11" s="95"/>
      <c r="HC11" s="95"/>
      <c r="HD11" s="95"/>
      <c r="HE11" s="95"/>
      <c r="HF11" s="95"/>
      <c r="HG11" s="95"/>
      <c r="HH11" s="95"/>
      <c r="HI11" s="95"/>
      <c r="HJ11" s="95"/>
      <c r="HK11" s="95"/>
      <c r="HL11" s="95"/>
      <c r="HM11" s="95"/>
      <c r="HN11" s="95"/>
      <c r="HO11" s="95"/>
      <c r="HP11" s="95"/>
      <c r="HQ11" s="95"/>
      <c r="HR11" s="95"/>
      <c r="HS11" s="95"/>
      <c r="HT11" s="95"/>
      <c r="HU11" s="95"/>
      <c r="HV11" s="95"/>
      <c r="HW11" s="95"/>
      <c r="HX11" s="95"/>
      <c r="HY11" s="95"/>
      <c r="HZ11" s="95"/>
      <c r="IA11" s="95"/>
      <c r="IB11" s="95"/>
      <c r="IC11" s="95"/>
      <c r="ID11" s="95"/>
      <c r="IE11" s="95"/>
      <c r="IF11" s="95"/>
      <c r="IG11" s="95"/>
      <c r="IH11" s="95"/>
    </row>
    <row r="12" spans="1:242" s="95" customFormat="1">
      <c r="A12" s="504"/>
      <c r="D12" s="169"/>
      <c r="E12" s="169"/>
      <c r="F12" s="218"/>
      <c r="G12" s="224"/>
      <c r="H12" s="197"/>
      <c r="I12" s="197"/>
      <c r="J12" s="197"/>
      <c r="K12" s="197"/>
      <c r="L12" s="197"/>
      <c r="M12" s="197"/>
      <c r="N12" s="197"/>
      <c r="O12" s="197"/>
      <c r="P12" s="197"/>
      <c r="Q12" s="197"/>
      <c r="R12" s="197"/>
      <c r="S12" s="197"/>
      <c r="T12" s="197"/>
      <c r="U12" s="197"/>
      <c r="V12" s="197"/>
      <c r="W12" s="197"/>
      <c r="X12" s="197"/>
      <c r="Y12" s="197"/>
      <c r="Z12" s="197"/>
      <c r="AA12" s="197"/>
      <c r="AB12" s="197"/>
      <c r="AC12" s="197"/>
      <c r="AD12" s="197"/>
      <c r="AE12" s="197"/>
      <c r="AF12" s="197"/>
      <c r="AG12" s="197"/>
      <c r="AH12" s="197"/>
      <c r="AI12" s="197"/>
      <c r="AJ12" s="197"/>
      <c r="AK12" s="197"/>
      <c r="AL12" s="197"/>
      <c r="AM12" s="197"/>
      <c r="AN12" s="197"/>
      <c r="AO12" s="197"/>
      <c r="AP12" s="197"/>
      <c r="AQ12" s="197"/>
      <c r="AR12" s="197"/>
      <c r="AS12" s="197"/>
      <c r="AT12" s="197"/>
      <c r="AU12" s="197"/>
      <c r="AV12" s="197"/>
      <c r="AW12" s="197"/>
      <c r="AX12" s="197"/>
      <c r="AY12" s="197"/>
      <c r="AZ12" s="197"/>
      <c r="BA12" s="197"/>
      <c r="BB12" s="197"/>
      <c r="BC12" s="197"/>
      <c r="BD12" s="197"/>
      <c r="BE12" s="197"/>
      <c r="BF12" s="197"/>
      <c r="BG12" s="197"/>
      <c r="BH12" s="197"/>
      <c r="BI12" s="197"/>
      <c r="BJ12" s="197"/>
      <c r="BK12" s="197"/>
      <c r="BL12" s="197"/>
      <c r="BM12" s="197"/>
      <c r="BN12" s="197"/>
      <c r="BO12" s="197"/>
      <c r="BP12" s="197"/>
      <c r="BQ12" s="197"/>
      <c r="BR12" s="197"/>
      <c r="BS12" s="197"/>
      <c r="BT12" s="197"/>
      <c r="BU12" s="197"/>
      <c r="BV12" s="197"/>
      <c r="BW12" s="197"/>
      <c r="BX12" s="197"/>
      <c r="BY12" s="197"/>
      <c r="BZ12" s="197"/>
      <c r="CA12" s="197"/>
      <c r="CB12" s="197"/>
      <c r="CC12" s="197"/>
      <c r="CD12" s="197"/>
      <c r="CE12" s="197"/>
      <c r="CF12" s="197"/>
      <c r="CG12" s="197"/>
      <c r="CH12" s="197"/>
      <c r="CI12" s="197"/>
      <c r="CJ12" s="197"/>
      <c r="CK12" s="197"/>
      <c r="CL12" s="197"/>
      <c r="CM12" s="197"/>
      <c r="CN12" s="197"/>
      <c r="CO12" s="197"/>
      <c r="CP12" s="197"/>
      <c r="CQ12" s="197"/>
      <c r="CR12" s="197"/>
      <c r="CS12" s="197"/>
      <c r="CT12" s="197"/>
      <c r="CU12" s="197"/>
      <c r="CV12" s="197"/>
      <c r="CW12" s="197"/>
      <c r="CX12" s="197"/>
      <c r="CY12" s="197"/>
      <c r="CZ12" s="197"/>
      <c r="DA12" s="197"/>
      <c r="DB12" s="197"/>
      <c r="DC12" s="197"/>
      <c r="DD12" s="197"/>
      <c r="DE12" s="197"/>
      <c r="DF12" s="197"/>
      <c r="DG12" s="197"/>
      <c r="DH12" s="197"/>
      <c r="DI12" s="197"/>
      <c r="DJ12" s="197"/>
      <c r="DK12" s="197"/>
      <c r="DL12" s="197"/>
      <c r="DM12" s="197"/>
      <c r="DN12" s="197"/>
      <c r="DO12" s="197"/>
      <c r="DP12" s="197"/>
      <c r="DQ12" s="197"/>
      <c r="DR12" s="197"/>
      <c r="DS12" s="197"/>
      <c r="DT12" s="197"/>
      <c r="DU12" s="197"/>
      <c r="DV12" s="197"/>
      <c r="DW12" s="197"/>
      <c r="DX12" s="197"/>
      <c r="DY12" s="197"/>
      <c r="DZ12" s="197"/>
      <c r="EA12" s="197"/>
      <c r="EB12" s="197"/>
      <c r="EC12" s="197"/>
      <c r="ED12" s="197"/>
      <c r="EE12" s="197"/>
      <c r="EF12" s="197"/>
      <c r="EG12" s="197"/>
      <c r="EH12" s="197"/>
    </row>
    <row r="13" spans="1:242" s="95" customFormat="1" ht="18">
      <c r="A13" s="1025" t="s">
        <v>441</v>
      </c>
      <c r="B13" s="1025"/>
      <c r="C13" s="1025"/>
      <c r="D13" s="1025"/>
      <c r="F13" s="1027"/>
      <c r="G13" s="1028"/>
      <c r="H13" s="197"/>
      <c r="I13" s="197"/>
      <c r="J13" s="197"/>
      <c r="K13" s="197"/>
      <c r="L13" s="197"/>
      <c r="M13" s="197"/>
      <c r="N13" s="197"/>
      <c r="O13" s="197"/>
      <c r="P13" s="197"/>
      <c r="Q13" s="197"/>
      <c r="R13" s="197"/>
      <c r="S13" s="197"/>
      <c r="T13" s="197"/>
      <c r="U13" s="197"/>
      <c r="V13" s="197"/>
      <c r="W13" s="197"/>
      <c r="X13" s="197"/>
      <c r="Y13" s="197"/>
      <c r="Z13" s="197"/>
      <c r="AA13" s="197"/>
      <c r="AB13" s="197"/>
      <c r="AC13" s="197"/>
      <c r="AD13" s="197"/>
      <c r="AE13" s="197"/>
      <c r="AF13" s="197"/>
      <c r="AG13" s="197"/>
      <c r="AH13" s="197"/>
      <c r="AI13" s="197"/>
      <c r="AJ13" s="197"/>
      <c r="AK13" s="197"/>
      <c r="AL13" s="197"/>
      <c r="AM13" s="197"/>
      <c r="AN13" s="197"/>
      <c r="AO13" s="197"/>
      <c r="AP13" s="197"/>
      <c r="AQ13" s="197"/>
      <c r="AR13" s="197"/>
      <c r="AS13" s="197"/>
      <c r="AT13" s="197"/>
      <c r="AU13" s="197"/>
      <c r="AV13" s="197"/>
      <c r="AW13" s="197"/>
      <c r="AX13" s="197"/>
      <c r="AY13" s="197"/>
      <c r="AZ13" s="197"/>
      <c r="BA13" s="197"/>
      <c r="BB13" s="197"/>
      <c r="BC13" s="197"/>
      <c r="BD13" s="197"/>
      <c r="BE13" s="197"/>
      <c r="BF13" s="197"/>
      <c r="BG13" s="197"/>
      <c r="BH13" s="197"/>
      <c r="BI13" s="197"/>
      <c r="BJ13" s="197"/>
      <c r="BK13" s="197"/>
      <c r="BL13" s="197"/>
      <c r="BM13" s="197"/>
      <c r="BN13" s="197"/>
      <c r="BO13" s="197"/>
      <c r="BP13" s="197"/>
      <c r="BQ13" s="197"/>
      <c r="BR13" s="197"/>
      <c r="BS13" s="197"/>
      <c r="BT13" s="197"/>
      <c r="BU13" s="197"/>
      <c r="BV13" s="197"/>
      <c r="BW13" s="197"/>
      <c r="BX13" s="197"/>
      <c r="BY13" s="197"/>
      <c r="BZ13" s="197"/>
      <c r="CA13" s="197"/>
      <c r="CB13" s="197"/>
      <c r="CC13" s="197"/>
      <c r="CD13" s="197"/>
      <c r="CE13" s="197"/>
      <c r="CF13" s="197"/>
      <c r="CG13" s="197"/>
      <c r="CH13" s="197"/>
      <c r="CI13" s="197"/>
      <c r="CJ13" s="197"/>
      <c r="CK13" s="197"/>
      <c r="CL13" s="197"/>
      <c r="CM13" s="197"/>
      <c r="CN13" s="197"/>
      <c r="CO13" s="197"/>
      <c r="CP13" s="197"/>
      <c r="CQ13" s="197"/>
      <c r="CR13" s="197"/>
      <c r="CS13" s="197"/>
      <c r="CT13" s="197"/>
      <c r="CU13" s="197"/>
      <c r="CV13" s="197"/>
      <c r="CW13" s="197"/>
      <c r="CX13" s="197"/>
      <c r="CY13" s="197"/>
      <c r="CZ13" s="197"/>
      <c r="DA13" s="197"/>
      <c r="DB13" s="197"/>
      <c r="DC13" s="197"/>
      <c r="DD13" s="197"/>
      <c r="DE13" s="197"/>
      <c r="DF13" s="197"/>
      <c r="DG13" s="197"/>
      <c r="DH13" s="197"/>
      <c r="DI13" s="197"/>
      <c r="DJ13" s="197"/>
      <c r="DK13" s="197"/>
      <c r="DL13" s="197"/>
      <c r="DM13" s="197"/>
      <c r="DN13" s="197"/>
      <c r="DO13" s="197"/>
      <c r="DP13" s="197"/>
      <c r="DQ13" s="197"/>
      <c r="DR13" s="197"/>
      <c r="DS13" s="197"/>
      <c r="DT13" s="197"/>
      <c r="DU13" s="197"/>
      <c r="DV13" s="197"/>
      <c r="DW13" s="197"/>
      <c r="DX13" s="197"/>
      <c r="DY13" s="197"/>
      <c r="DZ13" s="197"/>
      <c r="EA13" s="197"/>
      <c r="EB13" s="197"/>
      <c r="EC13" s="197"/>
      <c r="ED13" s="197"/>
      <c r="EE13" s="197"/>
      <c r="EF13" s="197"/>
      <c r="EG13" s="197"/>
      <c r="EH13" s="197"/>
    </row>
    <row r="14" spans="1:242" ht="57" customHeight="1">
      <c r="A14" s="505" t="s">
        <v>496</v>
      </c>
      <c r="B14" s="461" t="s">
        <v>110</v>
      </c>
      <c r="C14" s="462" t="s">
        <v>110</v>
      </c>
      <c r="D14" s="463" t="s">
        <v>110</v>
      </c>
      <c r="E14" s="93"/>
      <c r="F14" s="141" t="s">
        <v>110</v>
      </c>
      <c r="G14" s="140" t="s">
        <v>110</v>
      </c>
      <c r="R14" s="88"/>
      <c r="S14" s="88"/>
      <c r="T14" s="88"/>
      <c r="U14" s="88"/>
      <c r="V14" s="88"/>
      <c r="W14" s="88"/>
      <c r="X14" s="88"/>
      <c r="Y14" s="88"/>
      <c r="Z14" s="88"/>
      <c r="AA14" s="88"/>
      <c r="AB14" s="88"/>
      <c r="AC14" s="88"/>
      <c r="AD14" s="88"/>
      <c r="AE14" s="88"/>
      <c r="AF14" s="88"/>
      <c r="AG14" s="88"/>
      <c r="AH14" s="88"/>
      <c r="AI14" s="88"/>
      <c r="AJ14" s="88"/>
      <c r="AK14" s="88"/>
      <c r="AL14" s="88"/>
      <c r="AM14" s="88"/>
      <c r="AN14" s="88"/>
      <c r="AO14" s="88"/>
      <c r="AP14" s="88"/>
      <c r="AQ14" s="88"/>
      <c r="AR14" s="88"/>
      <c r="AS14" s="88"/>
      <c r="AT14" s="88"/>
      <c r="AU14" s="88"/>
      <c r="AV14" s="88"/>
      <c r="AW14" s="88"/>
      <c r="AX14" s="88"/>
      <c r="AY14" s="88"/>
      <c r="AZ14" s="88"/>
      <c r="BA14" s="88"/>
      <c r="BB14" s="88"/>
      <c r="BC14" s="88"/>
      <c r="BD14" s="88"/>
      <c r="BE14" s="88"/>
      <c r="BF14" s="88"/>
      <c r="BG14" s="88"/>
      <c r="BH14" s="88"/>
      <c r="BI14" s="88"/>
      <c r="BJ14" s="88"/>
      <c r="BK14" s="88"/>
      <c r="BL14" s="88"/>
      <c r="BM14" s="88"/>
      <c r="BN14" s="88"/>
      <c r="BO14" s="88"/>
      <c r="BP14" s="88"/>
      <c r="BQ14" s="88"/>
      <c r="BR14" s="88"/>
      <c r="BS14" s="88"/>
      <c r="BT14" s="88"/>
      <c r="BU14" s="88"/>
      <c r="BV14" s="88"/>
      <c r="BW14" s="88"/>
      <c r="BX14" s="88"/>
      <c r="BY14" s="88"/>
      <c r="BZ14" s="88"/>
      <c r="CA14" s="88"/>
      <c r="CB14" s="88"/>
      <c r="CC14" s="88"/>
      <c r="CD14" s="88"/>
      <c r="CE14" s="88"/>
      <c r="CF14" s="88"/>
      <c r="CG14" s="88"/>
      <c r="CH14" s="88"/>
      <c r="CI14" s="88"/>
      <c r="CJ14" s="88"/>
      <c r="CK14" s="88"/>
      <c r="CL14" s="88"/>
      <c r="CM14" s="88"/>
      <c r="CN14" s="88"/>
      <c r="CO14" s="88"/>
      <c r="CP14" s="88"/>
      <c r="CQ14" s="88"/>
      <c r="CR14" s="88"/>
      <c r="CS14" s="88"/>
      <c r="CT14" s="88"/>
      <c r="CU14" s="88"/>
      <c r="CV14" s="88"/>
      <c r="CW14" s="88"/>
      <c r="CX14" s="88"/>
      <c r="CY14" s="88"/>
      <c r="CZ14" s="88"/>
      <c r="DA14" s="88"/>
      <c r="DB14" s="88"/>
      <c r="DC14" s="88"/>
      <c r="DD14" s="88"/>
      <c r="DE14" s="88"/>
      <c r="DF14" s="88"/>
      <c r="DG14" s="88"/>
      <c r="DH14" s="88"/>
      <c r="DI14" s="88"/>
      <c r="DJ14" s="88"/>
      <c r="DK14" s="88"/>
      <c r="DL14" s="88"/>
      <c r="DM14" s="88"/>
      <c r="DN14" s="88"/>
      <c r="DO14" s="88"/>
      <c r="DP14" s="88"/>
      <c r="DQ14" s="88"/>
      <c r="DR14" s="88"/>
      <c r="DS14" s="88"/>
      <c r="DT14" s="88"/>
      <c r="DU14" s="88"/>
      <c r="DV14" s="88"/>
      <c r="DW14" s="88"/>
      <c r="DX14" s="88"/>
      <c r="DY14" s="88"/>
      <c r="DZ14" s="88"/>
      <c r="EA14" s="88"/>
      <c r="EB14" s="88"/>
      <c r="EC14" s="88"/>
      <c r="ED14" s="88"/>
      <c r="EE14" s="88"/>
      <c r="EF14" s="88"/>
      <c r="EG14" s="88"/>
      <c r="EH14" s="88"/>
    </row>
    <row r="15" spans="1:242" ht="76.5">
      <c r="A15" s="506" t="s">
        <v>469</v>
      </c>
      <c r="B15" s="465" t="s">
        <v>515</v>
      </c>
      <c r="C15" s="459" t="s">
        <v>466</v>
      </c>
      <c r="D15" s="458" t="s">
        <v>509</v>
      </c>
      <c r="E15" s="93"/>
      <c r="F15" s="458" t="s">
        <v>510</v>
      </c>
      <c r="G15" s="464"/>
      <c r="R15" s="88"/>
      <c r="S15" s="88"/>
      <c r="T15" s="88"/>
      <c r="U15" s="88"/>
      <c r="V15" s="88"/>
      <c r="W15" s="88"/>
      <c r="X15" s="88"/>
      <c r="Y15" s="88"/>
      <c r="Z15" s="88"/>
      <c r="AA15" s="88"/>
      <c r="AB15" s="88"/>
      <c r="AC15" s="88"/>
      <c r="AD15" s="88"/>
      <c r="AE15" s="88"/>
      <c r="AF15" s="88"/>
      <c r="AG15" s="88"/>
      <c r="AH15" s="88"/>
      <c r="AI15" s="88"/>
      <c r="AJ15" s="88"/>
      <c r="AK15" s="88"/>
      <c r="AL15" s="88"/>
      <c r="AM15" s="88"/>
      <c r="AN15" s="88"/>
      <c r="AO15" s="88"/>
      <c r="AP15" s="88"/>
      <c r="AQ15" s="88"/>
      <c r="AR15" s="88"/>
      <c r="AS15" s="88"/>
      <c r="AT15" s="88"/>
      <c r="AU15" s="88"/>
      <c r="AV15" s="88"/>
      <c r="AW15" s="88"/>
      <c r="AX15" s="88"/>
      <c r="AY15" s="88"/>
      <c r="AZ15" s="88"/>
      <c r="BA15" s="88"/>
      <c r="BB15" s="88"/>
      <c r="BC15" s="88"/>
      <c r="BD15" s="88"/>
      <c r="BE15" s="88"/>
      <c r="BF15" s="88"/>
      <c r="BG15" s="88"/>
      <c r="BH15" s="88"/>
      <c r="BI15" s="88"/>
      <c r="BJ15" s="88"/>
      <c r="BK15" s="88"/>
      <c r="BL15" s="88"/>
      <c r="BM15" s="88"/>
      <c r="BN15" s="88"/>
      <c r="BO15" s="88"/>
      <c r="BP15" s="88"/>
      <c r="BQ15" s="88"/>
      <c r="BR15" s="88"/>
      <c r="BS15" s="88"/>
      <c r="BT15" s="88"/>
      <c r="BU15" s="88"/>
      <c r="BV15" s="88"/>
      <c r="BW15" s="88"/>
      <c r="BX15" s="88"/>
      <c r="BY15" s="88"/>
      <c r="BZ15" s="88"/>
      <c r="CA15" s="88"/>
      <c r="CB15" s="88"/>
      <c r="CC15" s="88"/>
      <c r="CD15" s="88"/>
      <c r="CE15" s="88"/>
      <c r="CF15" s="88"/>
      <c r="CG15" s="88"/>
      <c r="CH15" s="88"/>
      <c r="CI15" s="88"/>
      <c r="CJ15" s="88"/>
      <c r="CK15" s="88"/>
      <c r="CL15" s="88"/>
      <c r="CM15" s="88"/>
      <c r="CN15" s="88"/>
      <c r="CO15" s="88"/>
      <c r="CP15" s="88"/>
      <c r="CQ15" s="88"/>
      <c r="CR15" s="88"/>
      <c r="CS15" s="88"/>
      <c r="CT15" s="88"/>
      <c r="CU15" s="88"/>
      <c r="CV15" s="88"/>
      <c r="CW15" s="88"/>
      <c r="CX15" s="88"/>
      <c r="CY15" s="88"/>
      <c r="CZ15" s="88"/>
      <c r="DA15" s="88"/>
      <c r="DB15" s="88"/>
      <c r="DC15" s="88"/>
      <c r="DD15" s="88"/>
      <c r="DE15" s="88"/>
      <c r="DF15" s="88"/>
      <c r="DG15" s="88"/>
      <c r="DH15" s="88"/>
      <c r="DI15" s="88"/>
      <c r="DJ15" s="88"/>
      <c r="DK15" s="88"/>
      <c r="DL15" s="88"/>
      <c r="DM15" s="88"/>
      <c r="DN15" s="88"/>
      <c r="DO15" s="88"/>
      <c r="DP15" s="88"/>
      <c r="DQ15" s="88"/>
      <c r="DR15" s="88"/>
      <c r="DS15" s="88"/>
      <c r="DT15" s="88"/>
      <c r="DU15" s="88"/>
      <c r="DV15" s="88"/>
      <c r="DW15" s="88"/>
      <c r="DX15" s="88"/>
      <c r="DY15" s="88"/>
      <c r="DZ15" s="88"/>
      <c r="EA15" s="88"/>
      <c r="EB15" s="88"/>
      <c r="EC15" s="88"/>
      <c r="ED15" s="88"/>
      <c r="EE15" s="88"/>
      <c r="EF15" s="88"/>
      <c r="EG15" s="88"/>
      <c r="EH15" s="88"/>
    </row>
    <row r="16" spans="1:242" ht="63.75">
      <c r="A16" s="503" t="s">
        <v>586</v>
      </c>
      <c r="B16" s="240" t="s">
        <v>514</v>
      </c>
      <c r="C16" s="241" t="s">
        <v>471</v>
      </c>
      <c r="D16" s="242" t="s">
        <v>591</v>
      </c>
      <c r="E16" s="93"/>
      <c r="F16" s="241" t="s">
        <v>590</v>
      </c>
      <c r="G16" s="164"/>
    </row>
    <row r="17" spans="1:7">
      <c r="A17" s="507"/>
      <c r="B17" s="99"/>
      <c r="C17" s="99"/>
      <c r="D17" s="1018"/>
      <c r="E17" s="1018"/>
      <c r="F17" s="219"/>
      <c r="G17" s="221"/>
    </row>
    <row r="18" spans="1:7">
      <c r="A18" s="507"/>
      <c r="B18" s="99"/>
      <c r="C18" s="99"/>
      <c r="D18" s="405"/>
      <c r="E18" s="405"/>
      <c r="F18" s="220"/>
      <c r="G18" s="222"/>
    </row>
    <row r="19" spans="1:7" ht="18">
      <c r="A19" s="1019" t="s">
        <v>455</v>
      </c>
      <c r="B19" s="1019"/>
      <c r="C19" s="1019"/>
      <c r="D19" s="1019"/>
      <c r="E19" s="99"/>
      <c r="F19" s="1022"/>
      <c r="G19" s="1023"/>
    </row>
    <row r="20" spans="1:7" ht="51">
      <c r="A20" s="508" t="s">
        <v>2</v>
      </c>
      <c r="B20" s="495" t="s">
        <v>110</v>
      </c>
      <c r="C20" s="495" t="s">
        <v>110</v>
      </c>
      <c r="D20" s="463" t="s">
        <v>110</v>
      </c>
      <c r="E20" s="325"/>
      <c r="F20" s="462" t="s">
        <v>110</v>
      </c>
      <c r="G20" s="140" t="s">
        <v>110</v>
      </c>
    </row>
    <row r="21" spans="1:7" ht="25.5">
      <c r="A21" s="509" t="s">
        <v>395</v>
      </c>
      <c r="B21" s="495" t="s">
        <v>110</v>
      </c>
      <c r="C21" s="495" t="s">
        <v>110</v>
      </c>
      <c r="D21" s="463" t="s">
        <v>110</v>
      </c>
      <c r="E21" s="325"/>
      <c r="F21" s="141" t="s">
        <v>110</v>
      </c>
      <c r="G21" s="140" t="s">
        <v>110</v>
      </c>
    </row>
    <row r="22" spans="1:7" ht="38.25">
      <c r="A22" s="510" t="s">
        <v>449</v>
      </c>
      <c r="B22" s="463" t="s">
        <v>110</v>
      </c>
      <c r="C22" s="140" t="s">
        <v>110</v>
      </c>
      <c r="D22" s="140" t="s">
        <v>110</v>
      </c>
      <c r="E22" s="325"/>
      <c r="F22" s="141" t="s">
        <v>110</v>
      </c>
      <c r="G22" s="140" t="s">
        <v>110</v>
      </c>
    </row>
    <row r="23" spans="1:7" ht="25.5">
      <c r="A23" s="511" t="s">
        <v>450</v>
      </c>
      <c r="B23" s="463" t="s">
        <v>110</v>
      </c>
      <c r="C23" s="140" t="s">
        <v>110</v>
      </c>
      <c r="D23" s="140" t="s">
        <v>110</v>
      </c>
      <c r="E23" s="325"/>
      <c r="F23" s="141" t="s">
        <v>110</v>
      </c>
      <c r="G23" s="140" t="s">
        <v>110</v>
      </c>
    </row>
    <row r="24" spans="1:7" ht="63.75">
      <c r="A24" s="512" t="s">
        <v>587</v>
      </c>
      <c r="B24" s="466" t="s">
        <v>514</v>
      </c>
      <c r="C24" s="458" t="s">
        <v>507</v>
      </c>
      <c r="D24" s="458" t="s">
        <v>592</v>
      </c>
      <c r="E24" s="238"/>
      <c r="F24" s="458" t="s">
        <v>590</v>
      </c>
      <c r="G24" s="299"/>
    </row>
    <row r="25" spans="1:7">
      <c r="A25" s="507"/>
      <c r="B25" s="99"/>
      <c r="C25" s="99"/>
      <c r="D25" s="1018"/>
      <c r="E25" s="1018"/>
      <c r="F25" s="496"/>
      <c r="G25" s="497"/>
    </row>
    <row r="26" spans="1:7">
      <c r="A26" s="507"/>
      <c r="B26" s="99"/>
      <c r="C26" s="99"/>
      <c r="D26" s="405"/>
      <c r="E26" s="405"/>
      <c r="F26" s="496"/>
      <c r="G26" s="497"/>
    </row>
    <row r="27" spans="1:7" ht="18">
      <c r="A27" s="1019" t="s">
        <v>667</v>
      </c>
      <c r="B27" s="1019"/>
      <c r="C27" s="1019"/>
      <c r="D27" s="1019"/>
      <c r="E27" s="99"/>
      <c r="F27" s="1020"/>
      <c r="G27" s="1021"/>
    </row>
    <row r="28" spans="1:7" ht="89.25">
      <c r="A28" s="517" t="s">
        <v>668</v>
      </c>
      <c r="B28" s="516" t="s">
        <v>521</v>
      </c>
      <c r="C28" s="516" t="s">
        <v>522</v>
      </c>
      <c r="D28" s="516" t="s">
        <v>523</v>
      </c>
      <c r="E28" s="325"/>
      <c r="F28" s="467" t="s">
        <v>524</v>
      </c>
      <c r="G28" s="299"/>
    </row>
    <row r="29" spans="1:7" ht="76.5">
      <c r="A29" s="1016" t="s">
        <v>674</v>
      </c>
      <c r="B29" s="470" t="s">
        <v>516</v>
      </c>
      <c r="C29" s="470" t="s">
        <v>511</v>
      </c>
      <c r="D29" s="468" t="s">
        <v>474</v>
      </c>
      <c r="E29" s="471"/>
      <c r="F29" s="467" t="s">
        <v>476</v>
      </c>
      <c r="G29" s="464"/>
    </row>
    <row r="30" spans="1:7" ht="63.75">
      <c r="A30" s="1017"/>
      <c r="B30" s="458" t="s">
        <v>517</v>
      </c>
      <c r="C30" s="470" t="s">
        <v>511</v>
      </c>
      <c r="D30" s="458" t="s">
        <v>475</v>
      </c>
      <c r="E30" s="471"/>
      <c r="F30" s="458" t="s">
        <v>477</v>
      </c>
      <c r="G30" s="464"/>
    </row>
    <row r="31" spans="1:7" ht="76.5">
      <c r="A31" s="512" t="s">
        <v>669</v>
      </c>
      <c r="B31" s="458" t="s">
        <v>514</v>
      </c>
      <c r="C31" s="470" t="s">
        <v>507</v>
      </c>
      <c r="D31" s="458" t="s">
        <v>593</v>
      </c>
      <c r="E31" s="472"/>
      <c r="F31" s="458" t="s">
        <v>590</v>
      </c>
      <c r="G31" s="299"/>
    </row>
    <row r="32" spans="1:7">
      <c r="A32" s="513"/>
      <c r="B32" s="88"/>
      <c r="C32" s="106"/>
      <c r="D32" s="106"/>
      <c r="E32" s="106"/>
    </row>
    <row r="33" spans="1:5">
      <c r="A33" s="513"/>
      <c r="B33" s="88"/>
      <c r="C33" s="106"/>
      <c r="D33" s="106"/>
      <c r="E33" s="106"/>
    </row>
    <row r="34" spans="1:5">
      <c r="A34" s="513"/>
      <c r="B34" s="88"/>
      <c r="C34" s="106"/>
      <c r="D34" s="106"/>
      <c r="E34" s="106"/>
    </row>
    <row r="35" spans="1:5">
      <c r="A35" s="513"/>
      <c r="B35" s="88"/>
      <c r="C35" s="106"/>
      <c r="D35" s="106"/>
      <c r="E35" s="106"/>
    </row>
    <row r="36" spans="1:5">
      <c r="A36" s="513"/>
      <c r="B36" s="88"/>
      <c r="C36" s="106"/>
      <c r="D36" s="106"/>
      <c r="E36" s="106"/>
    </row>
    <row r="37" spans="1:5">
      <c r="A37" s="513"/>
      <c r="B37" s="88"/>
      <c r="C37" s="106"/>
      <c r="D37" s="106"/>
      <c r="E37" s="106"/>
    </row>
    <row r="38" spans="1:5">
      <c r="A38" s="513"/>
      <c r="B38" s="88"/>
      <c r="C38" s="106"/>
      <c r="D38" s="106"/>
      <c r="E38" s="106"/>
    </row>
    <row r="39" spans="1:5">
      <c r="A39" s="513"/>
      <c r="B39" s="88"/>
      <c r="C39" s="106"/>
      <c r="D39" s="106"/>
      <c r="E39" s="106"/>
    </row>
    <row r="40" spans="1:5">
      <c r="A40" s="513"/>
      <c r="B40" s="88"/>
      <c r="C40" s="106"/>
      <c r="D40" s="106"/>
      <c r="E40" s="106"/>
    </row>
    <row r="41" spans="1:5">
      <c r="A41" s="513"/>
      <c r="B41" s="88"/>
      <c r="C41" s="106"/>
      <c r="D41" s="106"/>
      <c r="E41" s="106"/>
    </row>
    <row r="42" spans="1:5">
      <c r="A42" s="513"/>
      <c r="B42" s="88"/>
      <c r="C42" s="106"/>
      <c r="D42" s="106"/>
      <c r="E42" s="106"/>
    </row>
    <row r="43" spans="1:5">
      <c r="A43" s="513"/>
      <c r="B43" s="88"/>
      <c r="C43" s="106"/>
      <c r="D43" s="106"/>
      <c r="E43" s="106"/>
    </row>
    <row r="44" spans="1:5">
      <c r="A44" s="513"/>
      <c r="B44" s="88"/>
      <c r="C44" s="106"/>
      <c r="D44" s="106"/>
      <c r="E44" s="106"/>
    </row>
    <row r="45" spans="1:5">
      <c r="A45" s="513"/>
      <c r="B45" s="88"/>
      <c r="C45" s="106"/>
      <c r="D45" s="106"/>
      <c r="E45" s="106"/>
    </row>
    <row r="46" spans="1:5">
      <c r="A46" s="513"/>
      <c r="B46" s="88"/>
      <c r="C46" s="106"/>
      <c r="D46" s="106"/>
      <c r="E46" s="106"/>
    </row>
    <row r="47" spans="1:5">
      <c r="A47" s="513"/>
      <c r="B47" s="88"/>
      <c r="C47" s="106"/>
      <c r="D47" s="106"/>
      <c r="E47" s="106"/>
    </row>
    <row r="48" spans="1:5">
      <c r="A48" s="513"/>
      <c r="B48" s="88"/>
      <c r="C48" s="106"/>
      <c r="D48" s="106"/>
      <c r="E48" s="106"/>
    </row>
    <row r="49" spans="1:5">
      <c r="A49" s="513"/>
      <c r="B49" s="88"/>
      <c r="C49" s="106"/>
      <c r="D49" s="106"/>
      <c r="E49" s="106"/>
    </row>
    <row r="50" spans="1:5">
      <c r="A50" s="513"/>
      <c r="B50" s="88"/>
      <c r="C50" s="106"/>
      <c r="D50" s="106"/>
      <c r="E50" s="106"/>
    </row>
    <row r="51" spans="1:5">
      <c r="A51" s="513"/>
      <c r="B51" s="88"/>
      <c r="C51" s="106"/>
      <c r="D51" s="106"/>
      <c r="E51" s="106"/>
    </row>
    <row r="52" spans="1:5">
      <c r="A52" s="513"/>
      <c r="B52" s="88"/>
      <c r="C52" s="106"/>
      <c r="D52" s="106"/>
      <c r="E52" s="106"/>
    </row>
    <row r="53" spans="1:5">
      <c r="A53" s="513"/>
      <c r="B53" s="88"/>
      <c r="C53" s="106"/>
      <c r="D53" s="106"/>
      <c r="E53" s="106"/>
    </row>
    <row r="54" spans="1:5">
      <c r="A54" s="513"/>
      <c r="B54" s="88"/>
      <c r="C54" s="106"/>
      <c r="D54" s="106"/>
      <c r="E54" s="106"/>
    </row>
    <row r="55" spans="1:5">
      <c r="A55" s="513"/>
      <c r="B55" s="88"/>
      <c r="C55" s="106"/>
      <c r="D55" s="106"/>
      <c r="E55" s="106"/>
    </row>
    <row r="56" spans="1:5">
      <c r="A56" s="513"/>
      <c r="B56" s="88"/>
      <c r="C56" s="106"/>
      <c r="D56" s="106"/>
      <c r="E56" s="106"/>
    </row>
    <row r="57" spans="1:5">
      <c r="A57" s="513"/>
      <c r="B57" s="88"/>
      <c r="C57" s="106"/>
      <c r="D57" s="106"/>
      <c r="E57" s="106"/>
    </row>
    <row r="58" spans="1:5">
      <c r="A58" s="513"/>
      <c r="B58" s="88"/>
      <c r="C58" s="106"/>
      <c r="D58" s="106"/>
      <c r="E58" s="106"/>
    </row>
    <row r="59" spans="1:5">
      <c r="A59" s="513"/>
      <c r="B59" s="88"/>
      <c r="C59" s="106"/>
      <c r="D59" s="106"/>
      <c r="E59" s="106"/>
    </row>
    <row r="60" spans="1:5">
      <c r="A60" s="513"/>
      <c r="B60" s="88"/>
      <c r="C60" s="106"/>
      <c r="D60" s="106"/>
      <c r="E60" s="106"/>
    </row>
    <row r="61" spans="1:5">
      <c r="A61" s="513"/>
      <c r="B61" s="88"/>
      <c r="C61" s="106"/>
      <c r="D61" s="106"/>
      <c r="E61" s="106"/>
    </row>
    <row r="62" spans="1:5">
      <c r="A62" s="513"/>
      <c r="B62" s="88"/>
      <c r="C62" s="106"/>
      <c r="D62" s="106"/>
      <c r="E62" s="106"/>
    </row>
    <row r="63" spans="1:5">
      <c r="A63" s="513"/>
      <c r="B63" s="88"/>
      <c r="C63" s="106"/>
      <c r="D63" s="106"/>
      <c r="E63" s="106"/>
    </row>
    <row r="64" spans="1:5">
      <c r="A64" s="513"/>
      <c r="B64" s="88"/>
      <c r="C64" s="106"/>
      <c r="D64" s="106"/>
      <c r="E64" s="106"/>
    </row>
    <row r="65" spans="1:5">
      <c r="A65" s="513"/>
      <c r="B65" s="88"/>
      <c r="C65" s="106"/>
      <c r="D65" s="106"/>
      <c r="E65" s="106"/>
    </row>
    <row r="66" spans="1:5">
      <c r="A66" s="513"/>
      <c r="B66" s="88"/>
      <c r="C66" s="106"/>
      <c r="D66" s="106"/>
      <c r="E66" s="106"/>
    </row>
    <row r="67" spans="1:5">
      <c r="A67" s="513"/>
      <c r="B67" s="88"/>
      <c r="C67" s="106"/>
      <c r="D67" s="106"/>
      <c r="E67" s="106"/>
    </row>
    <row r="68" spans="1:5">
      <c r="A68" s="513"/>
      <c r="B68" s="88"/>
      <c r="C68" s="106"/>
      <c r="D68" s="106"/>
      <c r="E68" s="106"/>
    </row>
    <row r="69" spans="1:5">
      <c r="A69" s="513"/>
      <c r="B69" s="88"/>
      <c r="C69" s="106"/>
      <c r="D69" s="106"/>
      <c r="E69" s="106"/>
    </row>
    <row r="70" spans="1:5">
      <c r="A70" s="513"/>
      <c r="B70" s="88"/>
      <c r="C70" s="106"/>
      <c r="D70" s="106"/>
      <c r="E70" s="106"/>
    </row>
    <row r="71" spans="1:5">
      <c r="A71" s="513"/>
      <c r="B71" s="88"/>
      <c r="C71" s="106"/>
      <c r="D71" s="106"/>
      <c r="E71" s="106"/>
    </row>
    <row r="72" spans="1:5">
      <c r="A72" s="513"/>
      <c r="B72" s="88"/>
      <c r="C72" s="106"/>
      <c r="D72" s="106"/>
      <c r="E72" s="106"/>
    </row>
    <row r="73" spans="1:5">
      <c r="A73" s="513"/>
      <c r="B73" s="88"/>
      <c r="C73" s="106"/>
      <c r="D73" s="106"/>
      <c r="E73" s="106"/>
    </row>
    <row r="74" spans="1:5">
      <c r="A74" s="513"/>
      <c r="B74" s="88"/>
      <c r="C74" s="106"/>
      <c r="D74" s="106"/>
      <c r="E74" s="106"/>
    </row>
    <row r="75" spans="1:5">
      <c r="A75" s="513"/>
      <c r="B75" s="88"/>
      <c r="C75" s="106"/>
      <c r="D75" s="106"/>
      <c r="E75" s="106"/>
    </row>
    <row r="76" spans="1:5">
      <c r="A76" s="513"/>
      <c r="B76" s="88"/>
      <c r="C76" s="106"/>
      <c r="D76" s="106"/>
      <c r="E76" s="106"/>
    </row>
    <row r="77" spans="1:5">
      <c r="A77" s="513"/>
      <c r="B77" s="88"/>
      <c r="C77" s="106"/>
      <c r="D77" s="106"/>
      <c r="E77" s="106"/>
    </row>
    <row r="78" spans="1:5">
      <c r="A78" s="513"/>
      <c r="B78" s="88"/>
      <c r="C78" s="106"/>
      <c r="D78" s="106"/>
      <c r="E78" s="106"/>
    </row>
    <row r="79" spans="1:5">
      <c r="A79" s="513"/>
      <c r="B79" s="88"/>
      <c r="C79" s="106"/>
      <c r="D79" s="106"/>
      <c r="E79" s="106"/>
    </row>
    <row r="80" spans="1:5">
      <c r="A80" s="513"/>
      <c r="B80" s="88"/>
      <c r="C80" s="106"/>
      <c r="D80" s="106"/>
      <c r="E80" s="106"/>
    </row>
    <row r="81" spans="1:5">
      <c r="A81" s="513"/>
      <c r="B81" s="88"/>
      <c r="C81" s="106"/>
      <c r="D81" s="106"/>
      <c r="E81" s="106"/>
    </row>
    <row r="82" spans="1:5">
      <c r="A82" s="513"/>
      <c r="B82" s="88"/>
      <c r="C82" s="106"/>
      <c r="D82" s="106"/>
      <c r="E82" s="106"/>
    </row>
    <row r="83" spans="1:5">
      <c r="A83" s="513"/>
      <c r="B83" s="88"/>
      <c r="C83" s="106"/>
      <c r="D83" s="106"/>
      <c r="E83" s="106"/>
    </row>
    <row r="84" spans="1:5">
      <c r="A84" s="513"/>
      <c r="B84" s="88"/>
      <c r="C84" s="106"/>
      <c r="D84" s="106"/>
      <c r="E84" s="106"/>
    </row>
    <row r="85" spans="1:5">
      <c r="A85" s="513"/>
      <c r="B85" s="88"/>
      <c r="C85" s="106"/>
      <c r="D85" s="106"/>
      <c r="E85" s="106"/>
    </row>
    <row r="86" spans="1:5">
      <c r="A86" s="513"/>
      <c r="B86" s="88"/>
      <c r="C86" s="106"/>
      <c r="D86" s="106"/>
      <c r="E86" s="106"/>
    </row>
    <row r="87" spans="1:5">
      <c r="A87" s="513"/>
      <c r="B87" s="88"/>
      <c r="C87" s="106"/>
      <c r="D87" s="106"/>
      <c r="E87" s="106"/>
    </row>
    <row r="88" spans="1:5">
      <c r="A88" s="513"/>
      <c r="B88" s="88"/>
      <c r="C88" s="106"/>
      <c r="D88" s="106"/>
      <c r="E88" s="106"/>
    </row>
    <row r="89" spans="1:5">
      <c r="A89" s="513"/>
      <c r="B89" s="88"/>
      <c r="C89" s="106"/>
      <c r="D89" s="106"/>
      <c r="E89" s="106"/>
    </row>
    <row r="90" spans="1:5">
      <c r="A90" s="513"/>
      <c r="B90" s="88"/>
      <c r="C90" s="106"/>
      <c r="D90" s="106"/>
      <c r="E90" s="106"/>
    </row>
    <row r="91" spans="1:5">
      <c r="A91" s="513"/>
      <c r="B91" s="88"/>
      <c r="C91" s="106"/>
      <c r="D91" s="106"/>
      <c r="E91" s="106"/>
    </row>
    <row r="92" spans="1:5">
      <c r="A92" s="513"/>
      <c r="B92" s="88"/>
      <c r="C92" s="106"/>
      <c r="D92" s="106"/>
      <c r="E92" s="106"/>
    </row>
    <row r="93" spans="1:5">
      <c r="A93" s="513"/>
      <c r="B93" s="88"/>
      <c r="C93" s="106"/>
      <c r="D93" s="106"/>
      <c r="E93" s="106"/>
    </row>
    <row r="94" spans="1:5">
      <c r="A94" s="513"/>
      <c r="B94" s="88"/>
      <c r="C94" s="106"/>
      <c r="D94" s="106"/>
      <c r="E94" s="106"/>
    </row>
    <row r="95" spans="1:5">
      <c r="A95" s="513"/>
      <c r="B95" s="88"/>
      <c r="C95" s="106"/>
      <c r="D95" s="106"/>
      <c r="E95" s="106"/>
    </row>
    <row r="96" spans="1:5">
      <c r="A96" s="513"/>
      <c r="B96" s="88"/>
      <c r="C96" s="106"/>
      <c r="D96" s="106"/>
      <c r="E96" s="106"/>
    </row>
    <row r="97" spans="1:5">
      <c r="A97" s="513"/>
      <c r="B97" s="88"/>
      <c r="C97" s="106"/>
      <c r="D97" s="106"/>
      <c r="E97" s="106"/>
    </row>
    <row r="98" spans="1:5">
      <c r="A98" s="513"/>
      <c r="B98" s="88"/>
      <c r="C98" s="106"/>
      <c r="D98" s="106"/>
      <c r="E98" s="106"/>
    </row>
    <row r="99" spans="1:5">
      <c r="A99" s="513"/>
      <c r="B99" s="88"/>
      <c r="C99" s="106"/>
      <c r="D99" s="106"/>
      <c r="E99" s="106"/>
    </row>
    <row r="100" spans="1:5">
      <c r="A100" s="513"/>
      <c r="B100" s="88"/>
      <c r="C100" s="106"/>
      <c r="D100" s="106"/>
      <c r="E100" s="106"/>
    </row>
    <row r="101" spans="1:5">
      <c r="A101" s="513"/>
      <c r="B101" s="88"/>
      <c r="C101" s="106"/>
      <c r="D101" s="106"/>
      <c r="E101" s="106"/>
    </row>
    <row r="102" spans="1:5">
      <c r="A102" s="513"/>
      <c r="B102" s="88"/>
      <c r="C102" s="106"/>
      <c r="D102" s="106"/>
      <c r="E102" s="106"/>
    </row>
    <row r="103" spans="1:5">
      <c r="A103" s="513"/>
      <c r="B103" s="88"/>
      <c r="C103" s="106"/>
      <c r="D103" s="106"/>
      <c r="E103" s="106"/>
    </row>
    <row r="104" spans="1:5">
      <c r="A104" s="513"/>
      <c r="B104" s="88"/>
      <c r="C104" s="106"/>
      <c r="D104" s="106"/>
      <c r="E104" s="106"/>
    </row>
    <row r="105" spans="1:5">
      <c r="A105" s="513"/>
      <c r="B105" s="88"/>
      <c r="C105" s="106"/>
      <c r="D105" s="106"/>
      <c r="E105" s="106"/>
    </row>
    <row r="106" spans="1:5">
      <c r="A106" s="513"/>
      <c r="B106" s="88"/>
      <c r="C106" s="106"/>
      <c r="D106" s="106"/>
      <c r="E106" s="106"/>
    </row>
    <row r="107" spans="1:5">
      <c r="A107" s="513"/>
      <c r="B107" s="88"/>
      <c r="C107" s="106"/>
      <c r="D107" s="106"/>
      <c r="E107" s="106"/>
    </row>
    <row r="108" spans="1:5">
      <c r="A108" s="513"/>
      <c r="B108" s="88"/>
      <c r="C108" s="106"/>
      <c r="D108" s="106"/>
      <c r="E108" s="106"/>
    </row>
    <row r="109" spans="1:5">
      <c r="A109" s="513"/>
      <c r="B109" s="88"/>
      <c r="C109" s="106"/>
      <c r="D109" s="106"/>
      <c r="E109" s="106"/>
    </row>
    <row r="110" spans="1:5">
      <c r="A110" s="513"/>
      <c r="B110" s="88"/>
      <c r="C110" s="106"/>
      <c r="D110" s="106"/>
      <c r="E110" s="106"/>
    </row>
    <row r="111" spans="1:5">
      <c r="A111" s="513"/>
      <c r="B111" s="88"/>
      <c r="C111" s="106"/>
      <c r="D111" s="106"/>
      <c r="E111" s="106"/>
    </row>
    <row r="112" spans="1:5">
      <c r="A112" s="513"/>
      <c r="B112" s="88"/>
      <c r="C112" s="106"/>
      <c r="D112" s="106"/>
      <c r="E112" s="106"/>
    </row>
    <row r="113" spans="1:5">
      <c r="A113" s="513"/>
      <c r="B113" s="88"/>
      <c r="C113" s="106"/>
      <c r="D113" s="106"/>
      <c r="E113" s="106"/>
    </row>
    <row r="114" spans="1:5">
      <c r="A114" s="513"/>
      <c r="B114" s="88"/>
      <c r="C114" s="106"/>
      <c r="D114" s="106"/>
      <c r="E114" s="106"/>
    </row>
    <row r="115" spans="1:5">
      <c r="A115" s="513"/>
      <c r="B115" s="88"/>
      <c r="C115" s="106"/>
      <c r="D115" s="106"/>
      <c r="E115" s="106"/>
    </row>
    <row r="116" spans="1:5">
      <c r="A116" s="513"/>
      <c r="B116" s="88"/>
      <c r="C116" s="106"/>
      <c r="D116" s="106"/>
      <c r="E116" s="106"/>
    </row>
    <row r="117" spans="1:5">
      <c r="A117" s="513"/>
      <c r="B117" s="88"/>
      <c r="C117" s="106"/>
      <c r="D117" s="106"/>
      <c r="E117" s="106"/>
    </row>
    <row r="118" spans="1:5">
      <c r="A118" s="513"/>
      <c r="B118" s="88"/>
      <c r="C118" s="106"/>
      <c r="D118" s="106"/>
      <c r="E118" s="106"/>
    </row>
    <row r="119" spans="1:5">
      <c r="A119" s="513"/>
      <c r="B119" s="88"/>
      <c r="C119" s="106"/>
      <c r="D119" s="106"/>
      <c r="E119" s="106"/>
    </row>
    <row r="120" spans="1:5">
      <c r="A120" s="513"/>
      <c r="B120" s="88"/>
      <c r="C120" s="106"/>
      <c r="D120" s="106"/>
      <c r="E120" s="106"/>
    </row>
    <row r="121" spans="1:5">
      <c r="A121" s="513"/>
      <c r="B121" s="88"/>
      <c r="C121" s="106"/>
      <c r="D121" s="106"/>
      <c r="E121" s="106"/>
    </row>
    <row r="122" spans="1:5">
      <c r="A122" s="513"/>
      <c r="B122" s="88"/>
      <c r="C122" s="106"/>
      <c r="D122" s="106"/>
      <c r="E122" s="106"/>
    </row>
    <row r="123" spans="1:5">
      <c r="A123" s="513"/>
      <c r="B123" s="88"/>
      <c r="C123" s="106"/>
      <c r="D123" s="106"/>
      <c r="E123" s="106"/>
    </row>
    <row r="124" spans="1:5">
      <c r="A124" s="513"/>
      <c r="B124" s="88"/>
      <c r="C124" s="106"/>
      <c r="D124" s="106"/>
      <c r="E124" s="106"/>
    </row>
    <row r="125" spans="1:5">
      <c r="A125" s="513"/>
      <c r="B125" s="88"/>
      <c r="C125" s="106"/>
      <c r="D125" s="106"/>
      <c r="E125" s="106"/>
    </row>
    <row r="126" spans="1:5">
      <c r="A126" s="513"/>
      <c r="B126" s="88"/>
      <c r="C126" s="106"/>
      <c r="D126" s="106"/>
      <c r="E126" s="106"/>
    </row>
    <row r="127" spans="1:5">
      <c r="A127" s="513"/>
      <c r="B127" s="88"/>
      <c r="C127" s="106"/>
      <c r="D127" s="106"/>
      <c r="E127" s="106"/>
    </row>
    <row r="128" spans="1:5">
      <c r="A128" s="513"/>
      <c r="B128" s="88"/>
      <c r="C128" s="106"/>
      <c r="D128" s="106"/>
      <c r="E128" s="106"/>
    </row>
    <row r="129" spans="1:5">
      <c r="A129" s="513"/>
      <c r="B129" s="88"/>
      <c r="C129" s="106"/>
      <c r="D129" s="106"/>
      <c r="E129" s="106"/>
    </row>
    <row r="130" spans="1:5">
      <c r="A130" s="513"/>
      <c r="B130" s="88"/>
      <c r="C130" s="106"/>
      <c r="D130" s="106"/>
      <c r="E130" s="106"/>
    </row>
    <row r="131" spans="1:5">
      <c r="A131" s="513"/>
      <c r="B131" s="88"/>
      <c r="C131" s="106"/>
      <c r="D131" s="106"/>
      <c r="E131" s="106"/>
    </row>
    <row r="132" spans="1:5">
      <c r="A132" s="513"/>
      <c r="B132" s="88"/>
      <c r="C132" s="106"/>
      <c r="D132" s="106"/>
      <c r="E132" s="106"/>
    </row>
    <row r="133" spans="1:5">
      <c r="A133" s="513"/>
      <c r="B133" s="88"/>
      <c r="C133" s="106"/>
      <c r="D133" s="106"/>
      <c r="E133" s="106"/>
    </row>
    <row r="134" spans="1:5">
      <c r="A134" s="513"/>
      <c r="B134" s="88"/>
      <c r="C134" s="106"/>
      <c r="D134" s="106"/>
      <c r="E134" s="106"/>
    </row>
    <row r="135" spans="1:5">
      <c r="A135" s="513"/>
      <c r="B135" s="88"/>
      <c r="C135" s="106"/>
      <c r="D135" s="106"/>
      <c r="E135" s="106"/>
    </row>
    <row r="136" spans="1:5">
      <c r="A136" s="513"/>
      <c r="B136" s="88"/>
      <c r="C136" s="106"/>
      <c r="D136" s="106"/>
      <c r="E136" s="106"/>
    </row>
    <row r="137" spans="1:5">
      <c r="A137" s="513"/>
      <c r="B137" s="88"/>
      <c r="C137" s="106"/>
      <c r="D137" s="106"/>
      <c r="E137" s="106"/>
    </row>
    <row r="138" spans="1:5">
      <c r="A138" s="513"/>
      <c r="B138" s="88"/>
      <c r="C138" s="106"/>
      <c r="D138" s="106"/>
      <c r="E138" s="106"/>
    </row>
    <row r="139" spans="1:5">
      <c r="A139" s="513"/>
      <c r="B139" s="88"/>
      <c r="C139" s="106"/>
      <c r="D139" s="106"/>
      <c r="E139" s="106"/>
    </row>
    <row r="140" spans="1:5">
      <c r="A140" s="513"/>
      <c r="B140" s="88"/>
      <c r="C140" s="106"/>
      <c r="D140" s="106"/>
      <c r="E140" s="106"/>
    </row>
    <row r="141" spans="1:5">
      <c r="A141" s="513"/>
      <c r="B141" s="88"/>
      <c r="C141" s="106"/>
      <c r="D141" s="106"/>
      <c r="E141" s="106"/>
    </row>
    <row r="142" spans="1:5">
      <c r="A142" s="513"/>
      <c r="B142" s="88"/>
      <c r="C142" s="106"/>
      <c r="D142" s="106"/>
      <c r="E142" s="106"/>
    </row>
    <row r="143" spans="1:5">
      <c r="A143" s="513"/>
      <c r="B143" s="88"/>
      <c r="C143" s="106"/>
      <c r="D143" s="106"/>
      <c r="E143" s="106"/>
    </row>
    <row r="144" spans="1:5">
      <c r="A144" s="513"/>
      <c r="B144" s="88"/>
      <c r="C144" s="106"/>
      <c r="D144" s="106"/>
      <c r="E144" s="106"/>
    </row>
    <row r="145" spans="1:5">
      <c r="A145" s="513"/>
      <c r="B145" s="88"/>
      <c r="C145" s="106"/>
      <c r="D145" s="106"/>
      <c r="E145" s="106"/>
    </row>
    <row r="146" spans="1:5">
      <c r="A146" s="513"/>
      <c r="B146" s="88"/>
      <c r="C146" s="106"/>
      <c r="D146" s="106"/>
      <c r="E146" s="106"/>
    </row>
    <row r="147" spans="1:5">
      <c r="A147" s="513"/>
      <c r="B147" s="88"/>
      <c r="C147" s="106"/>
      <c r="D147" s="106"/>
      <c r="E147" s="106"/>
    </row>
    <row r="148" spans="1:5">
      <c r="A148" s="513"/>
      <c r="B148" s="88"/>
      <c r="C148" s="106"/>
      <c r="D148" s="106"/>
      <c r="E148" s="106"/>
    </row>
    <row r="149" spans="1:5">
      <c r="A149" s="513"/>
      <c r="B149" s="88"/>
      <c r="C149" s="106"/>
      <c r="D149" s="106"/>
      <c r="E149" s="106"/>
    </row>
    <row r="150" spans="1:5">
      <c r="A150" s="513"/>
      <c r="B150" s="88"/>
      <c r="C150" s="106"/>
      <c r="D150" s="106"/>
      <c r="E150" s="106"/>
    </row>
    <row r="151" spans="1:5">
      <c r="A151" s="513"/>
      <c r="B151" s="88"/>
      <c r="C151" s="106"/>
      <c r="D151" s="106"/>
      <c r="E151" s="106"/>
    </row>
    <row r="152" spans="1:5">
      <c r="A152" s="513"/>
      <c r="B152" s="88"/>
      <c r="C152" s="106"/>
      <c r="D152" s="106"/>
      <c r="E152" s="106"/>
    </row>
    <row r="153" spans="1:5">
      <c r="A153" s="513"/>
      <c r="B153" s="88"/>
      <c r="C153" s="106"/>
      <c r="D153" s="106"/>
      <c r="E153" s="106"/>
    </row>
    <row r="154" spans="1:5">
      <c r="A154" s="513"/>
      <c r="B154" s="88"/>
      <c r="C154" s="106"/>
      <c r="D154" s="106"/>
      <c r="E154" s="106"/>
    </row>
    <row r="155" spans="1:5">
      <c r="A155" s="513"/>
      <c r="B155" s="88"/>
      <c r="C155" s="106"/>
      <c r="D155" s="106"/>
      <c r="E155" s="106"/>
    </row>
    <row r="156" spans="1:5">
      <c r="A156" s="513"/>
      <c r="B156" s="88"/>
      <c r="C156" s="106"/>
      <c r="D156" s="106"/>
      <c r="E156" s="106"/>
    </row>
    <row r="157" spans="1:5">
      <c r="A157" s="513"/>
      <c r="B157" s="88"/>
      <c r="C157" s="106"/>
      <c r="D157" s="106"/>
      <c r="E157" s="106"/>
    </row>
    <row r="158" spans="1:5">
      <c r="A158" s="513"/>
      <c r="B158" s="88"/>
      <c r="C158" s="106"/>
      <c r="D158" s="106"/>
      <c r="E158" s="106"/>
    </row>
    <row r="159" spans="1:5">
      <c r="A159" s="513"/>
      <c r="B159" s="88"/>
      <c r="C159" s="106"/>
      <c r="D159" s="106"/>
      <c r="E159" s="106"/>
    </row>
    <row r="160" spans="1:5">
      <c r="A160" s="513"/>
      <c r="B160" s="88"/>
      <c r="C160" s="106"/>
      <c r="D160" s="106"/>
      <c r="E160" s="106"/>
    </row>
    <row r="161" spans="1:5">
      <c r="A161" s="513"/>
      <c r="B161" s="88"/>
      <c r="C161" s="106"/>
      <c r="D161" s="106"/>
      <c r="E161" s="106"/>
    </row>
    <row r="162" spans="1:5">
      <c r="A162" s="513"/>
      <c r="B162" s="88"/>
      <c r="C162" s="106"/>
      <c r="D162" s="106"/>
      <c r="E162" s="106"/>
    </row>
    <row r="163" spans="1:5">
      <c r="A163" s="513"/>
      <c r="B163" s="88"/>
      <c r="C163" s="106"/>
      <c r="D163" s="106"/>
      <c r="E163" s="106"/>
    </row>
    <row r="164" spans="1:5">
      <c r="A164" s="513"/>
      <c r="B164" s="88"/>
      <c r="C164" s="106"/>
      <c r="D164" s="106"/>
      <c r="E164" s="106"/>
    </row>
    <row r="165" spans="1:5">
      <c r="A165" s="513"/>
      <c r="B165" s="88"/>
      <c r="C165" s="106"/>
      <c r="D165" s="106"/>
      <c r="E165" s="106"/>
    </row>
    <row r="166" spans="1:5">
      <c r="A166" s="513"/>
      <c r="B166" s="88"/>
      <c r="C166" s="106"/>
      <c r="D166" s="106"/>
      <c r="E166" s="106"/>
    </row>
    <row r="167" spans="1:5">
      <c r="A167" s="513"/>
      <c r="B167" s="88"/>
      <c r="C167" s="106"/>
      <c r="D167" s="106"/>
      <c r="E167" s="106"/>
    </row>
    <row r="168" spans="1:5">
      <c r="A168" s="513"/>
      <c r="B168" s="88"/>
      <c r="C168" s="106"/>
      <c r="D168" s="106"/>
      <c r="E168" s="106"/>
    </row>
    <row r="169" spans="1:5">
      <c r="A169" s="513"/>
      <c r="B169" s="88"/>
      <c r="C169" s="106"/>
      <c r="D169" s="106"/>
      <c r="E169" s="106"/>
    </row>
    <row r="170" spans="1:5">
      <c r="A170" s="513"/>
      <c r="B170" s="88"/>
      <c r="C170" s="106"/>
      <c r="D170" s="106"/>
      <c r="E170" s="106"/>
    </row>
    <row r="171" spans="1:5">
      <c r="A171" s="513"/>
      <c r="B171" s="88"/>
      <c r="C171" s="106"/>
      <c r="D171" s="106"/>
      <c r="E171" s="106"/>
    </row>
    <row r="172" spans="1:5">
      <c r="A172" s="513"/>
      <c r="B172" s="88"/>
      <c r="C172" s="106"/>
      <c r="D172" s="106"/>
      <c r="E172" s="106"/>
    </row>
    <row r="173" spans="1:5">
      <c r="A173" s="513"/>
      <c r="B173" s="88"/>
      <c r="C173" s="106"/>
      <c r="D173" s="106"/>
      <c r="E173" s="106"/>
    </row>
    <row r="174" spans="1:5">
      <c r="A174" s="513"/>
      <c r="B174" s="88"/>
      <c r="C174" s="106"/>
      <c r="D174" s="106"/>
      <c r="E174" s="106"/>
    </row>
    <row r="175" spans="1:5">
      <c r="A175" s="513"/>
      <c r="B175" s="88"/>
      <c r="C175" s="106"/>
      <c r="D175" s="106"/>
      <c r="E175" s="106"/>
    </row>
    <row r="176" spans="1:5">
      <c r="A176" s="513"/>
      <c r="B176" s="88"/>
      <c r="C176" s="106"/>
      <c r="D176" s="106"/>
      <c r="E176" s="106"/>
    </row>
    <row r="177" spans="1:5">
      <c r="A177" s="513"/>
      <c r="B177" s="88"/>
      <c r="C177" s="106"/>
      <c r="D177" s="106"/>
      <c r="E177" s="106"/>
    </row>
    <row r="178" spans="1:5">
      <c r="A178" s="513"/>
      <c r="B178" s="88"/>
      <c r="C178" s="106"/>
      <c r="D178" s="106"/>
      <c r="E178" s="106"/>
    </row>
    <row r="179" spans="1:5">
      <c r="A179" s="513"/>
      <c r="B179" s="88"/>
      <c r="C179" s="106"/>
      <c r="D179" s="106"/>
      <c r="E179" s="106"/>
    </row>
    <row r="180" spans="1:5">
      <c r="A180" s="513"/>
      <c r="B180" s="88"/>
      <c r="C180" s="106"/>
      <c r="D180" s="106"/>
      <c r="E180" s="106"/>
    </row>
    <row r="181" spans="1:5">
      <c r="A181" s="513"/>
      <c r="B181" s="88"/>
      <c r="C181" s="106"/>
      <c r="D181" s="106"/>
      <c r="E181" s="106"/>
    </row>
    <row r="182" spans="1:5">
      <c r="A182" s="513"/>
      <c r="B182" s="88"/>
      <c r="C182" s="106"/>
      <c r="D182" s="106"/>
      <c r="E182" s="106"/>
    </row>
    <row r="183" spans="1:5">
      <c r="A183" s="513"/>
      <c r="B183" s="88"/>
      <c r="C183" s="106"/>
      <c r="D183" s="106"/>
      <c r="E183" s="106"/>
    </row>
    <row r="184" spans="1:5">
      <c r="A184" s="513"/>
      <c r="B184" s="88"/>
      <c r="C184" s="106"/>
      <c r="D184" s="106"/>
      <c r="E184" s="106"/>
    </row>
    <row r="185" spans="1:5">
      <c r="A185" s="513"/>
      <c r="B185" s="88"/>
      <c r="C185" s="106"/>
      <c r="D185" s="106"/>
      <c r="E185" s="106"/>
    </row>
    <row r="186" spans="1:5">
      <c r="A186" s="513"/>
      <c r="B186" s="88"/>
      <c r="C186" s="106"/>
      <c r="D186" s="106"/>
      <c r="E186" s="106"/>
    </row>
    <row r="187" spans="1:5">
      <c r="A187" s="513"/>
      <c r="B187" s="88"/>
      <c r="C187" s="106"/>
      <c r="D187" s="106"/>
      <c r="E187" s="106"/>
    </row>
    <row r="188" spans="1:5">
      <c r="A188" s="513"/>
      <c r="B188" s="88"/>
      <c r="C188" s="106"/>
      <c r="D188" s="106"/>
      <c r="E188" s="106"/>
    </row>
  </sheetData>
  <mergeCells count="13">
    <mergeCell ref="A1:D1"/>
    <mergeCell ref="A6:D6"/>
    <mergeCell ref="D11:E11"/>
    <mergeCell ref="A13:D13"/>
    <mergeCell ref="F13:G13"/>
    <mergeCell ref="F6:G6"/>
    <mergeCell ref="A29:A30"/>
    <mergeCell ref="D25:E25"/>
    <mergeCell ref="A27:D27"/>
    <mergeCell ref="F27:G27"/>
    <mergeCell ref="D17:E17"/>
    <mergeCell ref="A19:D19"/>
    <mergeCell ref="F19:G19"/>
  </mergeCells>
  <phoneticPr fontId="65" type="noConversion"/>
  <pageMargins left="1" right="1" top="1" bottom="1" header="0.25" footer="0.25"/>
  <pageSetup orientation="portrait" r:id="rId1"/>
  <headerFooter>
    <oddFooter>&amp;C&amp;"Helvetica Neue,Regular"&amp;12&amp;K000000&amp;P</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9">
    <tabColor rgb="FFFFDEA3"/>
    <pageSetUpPr fitToPage="1"/>
  </sheetPr>
  <dimension ref="A1:M31"/>
  <sheetViews>
    <sheetView zoomScale="96" zoomScaleNormal="96" workbookViewId="0">
      <selection activeCell="A16" sqref="A16:M16"/>
    </sheetView>
  </sheetViews>
  <sheetFormatPr baseColWidth="10" defaultColWidth="11.42578125" defaultRowHeight="14.25"/>
  <cols>
    <col min="1" max="1" width="12.42578125" style="170" customWidth="1"/>
    <col min="2" max="2" width="11" style="170" customWidth="1"/>
    <col min="3" max="3" width="10.5703125" style="170" customWidth="1"/>
    <col min="4" max="4" width="9.5703125" style="170" customWidth="1"/>
    <col min="5" max="5" width="10.42578125" style="170" customWidth="1"/>
    <col min="6" max="6" width="8" style="170" customWidth="1"/>
    <col min="7" max="7" width="9" style="170" customWidth="1"/>
    <col min="8" max="8" width="9.42578125" style="170" customWidth="1"/>
    <col min="9" max="9" width="10.140625" style="170" customWidth="1"/>
    <col min="10" max="11" width="9.42578125" style="170" customWidth="1"/>
    <col min="12" max="12" width="10.42578125" style="170" customWidth="1"/>
    <col min="13" max="16384" width="11.42578125" style="170"/>
  </cols>
  <sheetData>
    <row r="1" spans="1:13" ht="17.45" customHeight="1">
      <c r="A1" s="1040" t="s">
        <v>129</v>
      </c>
      <c r="B1" s="1041"/>
      <c r="C1" s="1041"/>
      <c r="D1" s="1041"/>
      <c r="E1" s="1041"/>
      <c r="F1" s="1041"/>
      <c r="G1" s="1041"/>
      <c r="H1" s="1042"/>
      <c r="I1" s="1043"/>
      <c r="J1" s="1043"/>
      <c r="K1" s="1043"/>
      <c r="L1" s="1043"/>
      <c r="M1" s="1043"/>
    </row>
    <row r="2" spans="1:13" s="171" customFormat="1" ht="15">
      <c r="A2" s="1044" t="s">
        <v>559</v>
      </c>
      <c r="B2" s="1045"/>
      <c r="C2" s="1045"/>
      <c r="D2" s="1045"/>
      <c r="E2" s="1045"/>
      <c r="F2" s="1045"/>
      <c r="G2" s="1045"/>
      <c r="H2" s="1045"/>
      <c r="I2" s="1046"/>
      <c r="J2" s="1046"/>
      <c r="K2" s="1046"/>
      <c r="L2" s="1046"/>
      <c r="M2" s="1047"/>
    </row>
    <row r="3" spans="1:13">
      <c r="A3" s="172" t="s">
        <v>130</v>
      </c>
      <c r="B3" s="173"/>
      <c r="C3" s="174" t="s">
        <v>131</v>
      </c>
      <c r="D3" s="1057"/>
      <c r="E3" s="1062"/>
      <c r="F3" s="1062"/>
      <c r="G3" s="1062"/>
      <c r="H3" s="1062"/>
      <c r="I3" s="1062"/>
      <c r="J3" s="1062"/>
      <c r="K3" s="1062"/>
      <c r="L3" s="1062"/>
      <c r="M3" s="1063"/>
    </row>
    <row r="4" spans="1:13">
      <c r="A4" s="172" t="s">
        <v>132</v>
      </c>
      <c r="B4" s="1048"/>
      <c r="C4" s="1048"/>
      <c r="D4" s="175" t="s">
        <v>133</v>
      </c>
      <c r="E4" s="1049"/>
      <c r="F4" s="1050"/>
      <c r="G4" s="1051"/>
      <c r="H4" s="174"/>
      <c r="I4" s="176"/>
      <c r="J4" s="174"/>
      <c r="K4" s="177"/>
      <c r="L4" s="174"/>
      <c r="M4" s="178"/>
    </row>
    <row r="5" spans="1:13" ht="18" customHeight="1">
      <c r="A5" s="1052" t="s">
        <v>134</v>
      </c>
      <c r="B5" s="1053"/>
      <c r="C5" s="1054"/>
      <c r="D5" s="1054"/>
      <c r="E5" s="1054"/>
      <c r="F5" s="1055" t="s">
        <v>135</v>
      </c>
      <c r="G5" s="1056"/>
      <c r="H5" s="1057"/>
      <c r="I5" s="1058"/>
      <c r="J5" s="179"/>
      <c r="K5" s="180"/>
      <c r="L5" s="181"/>
      <c r="M5" s="182"/>
    </row>
    <row r="6" spans="1:13">
      <c r="A6" s="1059" t="s">
        <v>136</v>
      </c>
      <c r="B6" s="1060"/>
      <c r="C6" s="1060"/>
      <c r="D6" s="1060"/>
      <c r="E6" s="1060"/>
      <c r="F6" s="1060"/>
      <c r="G6" s="1060"/>
      <c r="H6" s="1060"/>
      <c r="I6" s="1060"/>
      <c r="J6" s="1060"/>
      <c r="K6" s="1060"/>
      <c r="L6" s="1060"/>
      <c r="M6" s="1061"/>
    </row>
    <row r="7" spans="1:13">
      <c r="A7" s="1031"/>
      <c r="B7" s="1032"/>
      <c r="C7" s="1032"/>
      <c r="D7" s="1032"/>
      <c r="E7" s="1032"/>
      <c r="F7" s="1032"/>
      <c r="G7" s="1032"/>
      <c r="H7" s="1032"/>
      <c r="I7" s="1032"/>
      <c r="J7" s="1032"/>
      <c r="K7" s="1032"/>
      <c r="L7" s="1032"/>
      <c r="M7" s="1033"/>
    </row>
    <row r="8" spans="1:13">
      <c r="A8" s="1034"/>
      <c r="B8" s="1035"/>
      <c r="C8" s="1035"/>
      <c r="D8" s="1035"/>
      <c r="E8" s="1035"/>
      <c r="F8" s="1035"/>
      <c r="G8" s="1035"/>
      <c r="H8" s="1035"/>
      <c r="I8" s="1035"/>
      <c r="J8" s="1035"/>
      <c r="K8" s="1035"/>
      <c r="L8" s="1035"/>
      <c r="M8" s="1036"/>
    </row>
    <row r="9" spans="1:13">
      <c r="A9" s="1034"/>
      <c r="B9" s="1035"/>
      <c r="C9" s="1035"/>
      <c r="D9" s="1035"/>
      <c r="E9" s="1035"/>
      <c r="F9" s="1035"/>
      <c r="G9" s="1035"/>
      <c r="H9" s="1035"/>
      <c r="I9" s="1035"/>
      <c r="J9" s="1035"/>
      <c r="K9" s="1035"/>
      <c r="L9" s="1035"/>
      <c r="M9" s="1036"/>
    </row>
    <row r="10" spans="1:13" ht="37.700000000000003" customHeight="1">
      <c r="A10" s="1037"/>
      <c r="B10" s="1038"/>
      <c r="C10" s="1038"/>
      <c r="D10" s="1038"/>
      <c r="E10" s="1038"/>
      <c r="F10" s="1038"/>
      <c r="G10" s="1038"/>
      <c r="H10" s="1038"/>
      <c r="I10" s="1038"/>
      <c r="J10" s="1038"/>
      <c r="K10" s="1038"/>
      <c r="L10" s="1038"/>
      <c r="M10" s="1039"/>
    </row>
    <row r="11" spans="1:13">
      <c r="A11" s="1059" t="s">
        <v>137</v>
      </c>
      <c r="B11" s="1060"/>
      <c r="C11" s="1060"/>
      <c r="D11" s="1060"/>
      <c r="E11" s="1060"/>
      <c r="F11" s="1060"/>
      <c r="G11" s="1060"/>
      <c r="H11" s="1060"/>
      <c r="I11" s="1060"/>
      <c r="J11" s="1060"/>
      <c r="K11" s="1060"/>
      <c r="L11" s="1060"/>
      <c r="M11" s="1061"/>
    </row>
    <row r="12" spans="1:13">
      <c r="A12" s="1064" t="s">
        <v>138</v>
      </c>
      <c r="B12" s="1065"/>
      <c r="C12" s="1065"/>
      <c r="D12" s="1065"/>
      <c r="E12" s="1065"/>
      <c r="F12" s="1065"/>
      <c r="G12" s="1065"/>
      <c r="H12" s="1065"/>
      <c r="I12" s="1065"/>
      <c r="J12" s="1065"/>
      <c r="K12" s="1065" t="s">
        <v>139</v>
      </c>
      <c r="L12" s="1065"/>
      <c r="M12" s="183" t="s">
        <v>140</v>
      </c>
    </row>
    <row r="13" spans="1:13" ht="30" customHeight="1">
      <c r="A13" s="184" t="s">
        <v>141</v>
      </c>
      <c r="B13" s="1066"/>
      <c r="C13" s="1066"/>
      <c r="D13" s="1066"/>
      <c r="E13" s="1066"/>
      <c r="F13" s="1066"/>
      <c r="G13" s="1066"/>
      <c r="H13" s="1066"/>
      <c r="I13" s="1066"/>
      <c r="J13" s="1066"/>
      <c r="K13" s="1066"/>
      <c r="L13" s="1066"/>
      <c r="M13" s="1067"/>
    </row>
    <row r="14" spans="1:13" ht="27.75" customHeight="1">
      <c r="A14" s="184" t="s">
        <v>142</v>
      </c>
      <c r="B14" s="1066"/>
      <c r="C14" s="1066"/>
      <c r="D14" s="1066"/>
      <c r="E14" s="1066"/>
      <c r="F14" s="1066"/>
      <c r="G14" s="1066"/>
      <c r="H14" s="1066"/>
      <c r="I14" s="1066"/>
      <c r="J14" s="1066"/>
      <c r="K14" s="1066"/>
      <c r="L14" s="1066"/>
      <c r="M14" s="1067"/>
    </row>
    <row r="15" spans="1:13" ht="27" customHeight="1">
      <c r="A15" s="184" t="s">
        <v>143</v>
      </c>
      <c r="B15" s="1066"/>
      <c r="C15" s="1066"/>
      <c r="D15" s="1066"/>
      <c r="E15" s="1066"/>
      <c r="F15" s="1066"/>
      <c r="G15" s="1066"/>
      <c r="H15" s="1066"/>
      <c r="I15" s="1066"/>
      <c r="J15" s="1066"/>
      <c r="K15" s="1066"/>
      <c r="L15" s="1066"/>
      <c r="M15" s="1067"/>
    </row>
    <row r="16" spans="1:13">
      <c r="A16" s="1059" t="s">
        <v>144</v>
      </c>
      <c r="B16" s="1060"/>
      <c r="C16" s="1060"/>
      <c r="D16" s="1060"/>
      <c r="E16" s="1060"/>
      <c r="F16" s="1060"/>
      <c r="G16" s="1060"/>
      <c r="H16" s="1060"/>
      <c r="I16" s="1060"/>
      <c r="J16" s="1060"/>
      <c r="K16" s="1060"/>
      <c r="L16" s="1060"/>
      <c r="M16" s="1061"/>
    </row>
    <row r="17" spans="1:13" ht="24" customHeight="1">
      <c r="A17" s="1068" t="s">
        <v>145</v>
      </c>
      <c r="B17" s="1069"/>
      <c r="C17" s="180" t="s">
        <v>146</v>
      </c>
      <c r="D17" s="181"/>
      <c r="E17" s="181" t="s">
        <v>147</v>
      </c>
      <c r="F17" s="185"/>
      <c r="G17" s="186" t="s">
        <v>148</v>
      </c>
      <c r="H17" s="180"/>
      <c r="I17" s="187"/>
      <c r="J17" s="187"/>
      <c r="K17" s="187"/>
      <c r="L17" s="1058"/>
      <c r="M17" s="1070"/>
    </row>
    <row r="18" spans="1:13">
      <c r="A18" s="1068" t="s">
        <v>149</v>
      </c>
      <c r="B18" s="1069"/>
      <c r="C18" s="1071"/>
      <c r="D18" s="1071"/>
      <c r="E18" s="1071"/>
      <c r="F18" s="1071"/>
      <c r="G18" s="1071"/>
      <c r="H18" s="1071"/>
      <c r="I18" s="1071"/>
      <c r="J18" s="1071"/>
      <c r="K18" s="1071"/>
      <c r="L18" s="1071"/>
      <c r="M18" s="1072"/>
    </row>
    <row r="19" spans="1:13">
      <c r="A19" s="1064" t="s">
        <v>150</v>
      </c>
      <c r="B19" s="1065"/>
      <c r="C19" s="1065"/>
      <c r="D19" s="1065"/>
      <c r="E19" s="1065"/>
      <c r="F19" s="1065"/>
      <c r="G19" s="1065"/>
      <c r="H19" s="1065"/>
      <c r="I19" s="1065"/>
      <c r="J19" s="1065"/>
      <c r="K19" s="1065" t="s">
        <v>139</v>
      </c>
      <c r="L19" s="1065"/>
      <c r="M19" s="183" t="s">
        <v>140</v>
      </c>
    </row>
    <row r="20" spans="1:13">
      <c r="A20" s="184" t="s">
        <v>141</v>
      </c>
      <c r="B20" s="1066"/>
      <c r="C20" s="1066"/>
      <c r="D20" s="1066"/>
      <c r="E20" s="1066"/>
      <c r="F20" s="1066"/>
      <c r="G20" s="1066"/>
      <c r="H20" s="1066"/>
      <c r="I20" s="1066"/>
      <c r="J20" s="1066"/>
      <c r="K20" s="1066"/>
      <c r="L20" s="1066"/>
      <c r="M20" s="1067"/>
    </row>
    <row r="21" spans="1:13">
      <c r="A21" s="184" t="s">
        <v>142</v>
      </c>
      <c r="B21" s="1066"/>
      <c r="C21" s="1066"/>
      <c r="D21" s="1066"/>
      <c r="E21" s="1066"/>
      <c r="F21" s="1066"/>
      <c r="G21" s="1066"/>
      <c r="H21" s="1066"/>
      <c r="I21" s="1066"/>
      <c r="J21" s="1066"/>
      <c r="K21" s="1066"/>
      <c r="L21" s="1066"/>
      <c r="M21" s="1067"/>
    </row>
    <row r="22" spans="1:13">
      <c r="A22" s="184" t="s">
        <v>143</v>
      </c>
      <c r="B22" s="1066"/>
      <c r="C22" s="1066"/>
      <c r="D22" s="1066"/>
      <c r="E22" s="1066"/>
      <c r="F22" s="1066"/>
      <c r="G22" s="1066"/>
      <c r="H22" s="1066"/>
      <c r="I22" s="1066"/>
      <c r="J22" s="1066"/>
      <c r="K22" s="1066"/>
      <c r="L22" s="1066"/>
      <c r="M22" s="1067"/>
    </row>
    <row r="23" spans="1:13">
      <c r="A23" s="188" t="s">
        <v>151</v>
      </c>
      <c r="B23" s="189"/>
      <c r="C23" s="1065" t="s">
        <v>152</v>
      </c>
      <c r="D23" s="1065"/>
      <c r="E23" s="1065"/>
      <c r="F23" s="1066"/>
      <c r="G23" s="1066"/>
      <c r="H23" s="1066"/>
      <c r="I23" s="1066"/>
      <c r="J23" s="1066"/>
      <c r="K23" s="1066"/>
      <c r="L23" s="1066"/>
      <c r="M23" s="1067"/>
    </row>
    <row r="24" spans="1:13">
      <c r="A24" s="1068" t="s">
        <v>153</v>
      </c>
      <c r="B24" s="1069"/>
      <c r="C24" s="1069"/>
      <c r="D24" s="1069"/>
      <c r="E24" s="190"/>
      <c r="F24" s="177"/>
      <c r="G24" s="177"/>
      <c r="H24" s="177"/>
      <c r="I24" s="177"/>
      <c r="J24" s="177"/>
      <c r="K24" s="177"/>
      <c r="L24" s="177"/>
      <c r="M24" s="177"/>
    </row>
    <row r="25" spans="1:13">
      <c r="A25" s="1059" t="s">
        <v>154</v>
      </c>
      <c r="B25" s="1060"/>
      <c r="C25" s="1060"/>
      <c r="D25" s="1060"/>
      <c r="E25" s="1060"/>
      <c r="F25" s="1060"/>
      <c r="G25" s="1060"/>
      <c r="H25" s="1060"/>
      <c r="I25" s="1060"/>
      <c r="J25" s="1060"/>
      <c r="K25" s="1060"/>
      <c r="L25" s="1060"/>
      <c r="M25" s="1061"/>
    </row>
    <row r="26" spans="1:13" ht="25.5">
      <c r="A26" s="172" t="s">
        <v>155</v>
      </c>
      <c r="B26" s="1054"/>
      <c r="C26" s="1054"/>
      <c r="D26" s="1069" t="s">
        <v>133</v>
      </c>
      <c r="E26" s="1069"/>
      <c r="F26" s="1069"/>
      <c r="G26" s="1069"/>
      <c r="H26" s="174"/>
      <c r="I26" s="174"/>
      <c r="J26" s="1054"/>
      <c r="K26" s="1054"/>
      <c r="L26" s="1054"/>
      <c r="M26" s="1070"/>
    </row>
    <row r="27" spans="1:13">
      <c r="A27" s="1080"/>
      <c r="B27" s="191"/>
      <c r="C27" s="192"/>
      <c r="D27" s="1082" t="s">
        <v>156</v>
      </c>
      <c r="E27" s="1083"/>
      <c r="F27" s="1083"/>
      <c r="G27" s="1084"/>
      <c r="H27" s="193"/>
      <c r="I27" s="193"/>
      <c r="J27" s="1088" t="s">
        <v>146</v>
      </c>
      <c r="K27" s="1032"/>
      <c r="L27" s="1032" t="s">
        <v>147</v>
      </c>
      <c r="M27" s="1033"/>
    </row>
    <row r="28" spans="1:13">
      <c r="A28" s="1081"/>
      <c r="B28" s="194"/>
      <c r="C28" s="195"/>
      <c r="D28" s="1085"/>
      <c r="E28" s="1086"/>
      <c r="F28" s="1086"/>
      <c r="G28" s="1087"/>
      <c r="H28" s="196"/>
      <c r="I28" s="196"/>
      <c r="J28" s="1089"/>
      <c r="K28" s="1035"/>
      <c r="L28" s="1035"/>
      <c r="M28" s="1036"/>
    </row>
    <row r="29" spans="1:13">
      <c r="A29" s="1073" t="s">
        <v>157</v>
      </c>
      <c r="B29" s="1054"/>
      <c r="C29" s="1054"/>
      <c r="D29" s="1054"/>
      <c r="E29" s="1054"/>
      <c r="F29" s="1054"/>
      <c r="G29" s="1054"/>
      <c r="H29" s="1054"/>
      <c r="I29" s="1054"/>
      <c r="J29" s="1054"/>
      <c r="K29" s="1054"/>
      <c r="L29" s="1054"/>
      <c r="M29" s="1070"/>
    </row>
    <row r="30" spans="1:13">
      <c r="A30" s="1074"/>
      <c r="B30" s="1075"/>
      <c r="C30" s="1075"/>
      <c r="D30" s="1075"/>
      <c r="E30" s="1075"/>
      <c r="F30" s="1075"/>
      <c r="G30" s="1075"/>
      <c r="H30" s="1075"/>
      <c r="I30" s="1075"/>
      <c r="J30" s="1075"/>
      <c r="K30" s="1075"/>
      <c r="L30" s="1075"/>
      <c r="M30" s="1076"/>
    </row>
    <row r="31" spans="1:13" ht="15" thickBot="1">
      <c r="A31" s="1077"/>
      <c r="B31" s="1078"/>
      <c r="C31" s="1078"/>
      <c r="D31" s="1078"/>
      <c r="E31" s="1078"/>
      <c r="F31" s="1078"/>
      <c r="G31" s="1078"/>
      <c r="H31" s="1078"/>
      <c r="I31" s="1078"/>
      <c r="J31" s="1078"/>
      <c r="K31" s="1078"/>
      <c r="L31" s="1078"/>
      <c r="M31" s="1079"/>
    </row>
  </sheetData>
  <mergeCells count="47">
    <mergeCell ref="M27:M28"/>
    <mergeCell ref="A29:M29"/>
    <mergeCell ref="A30:M31"/>
    <mergeCell ref="A24:D24"/>
    <mergeCell ref="A25:M25"/>
    <mergeCell ref="B26:C26"/>
    <mergeCell ref="D26:G26"/>
    <mergeCell ref="J26:M26"/>
    <mergeCell ref="A27:A28"/>
    <mergeCell ref="D27:G28"/>
    <mergeCell ref="J27:J28"/>
    <mergeCell ref="K27:K28"/>
    <mergeCell ref="L27:L28"/>
    <mergeCell ref="C23:E23"/>
    <mergeCell ref="F23:M23"/>
    <mergeCell ref="A16:M16"/>
    <mergeCell ref="A17:B17"/>
    <mergeCell ref="L17:M17"/>
    <mergeCell ref="A18:B18"/>
    <mergeCell ref="C18:M18"/>
    <mergeCell ref="A19:J19"/>
    <mergeCell ref="K19:L19"/>
    <mergeCell ref="B20:J20"/>
    <mergeCell ref="K20:L22"/>
    <mergeCell ref="M20:M22"/>
    <mergeCell ref="B21:J21"/>
    <mergeCell ref="B22:J22"/>
    <mergeCell ref="A11:M11"/>
    <mergeCell ref="A12:J12"/>
    <mergeCell ref="K12:L12"/>
    <mergeCell ref="B13:J13"/>
    <mergeCell ref="K13:L15"/>
    <mergeCell ref="M13:M15"/>
    <mergeCell ref="B14:J14"/>
    <mergeCell ref="B15:J15"/>
    <mergeCell ref="A7:M10"/>
    <mergeCell ref="A1:H1"/>
    <mergeCell ref="I1:M1"/>
    <mergeCell ref="A2:M2"/>
    <mergeCell ref="B4:C4"/>
    <mergeCell ref="E4:G4"/>
    <mergeCell ref="A5:B5"/>
    <mergeCell ref="C5:E5"/>
    <mergeCell ref="F5:G5"/>
    <mergeCell ref="H5:I5"/>
    <mergeCell ref="A6:M6"/>
    <mergeCell ref="D3:M3"/>
  </mergeCells>
  <pageMargins left="0.25" right="0.25" top="0.75" bottom="0.75" header="0.3" footer="0.3"/>
  <pageSetup scale="94" fitToWidth="0"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7">
    <tabColor rgb="FFFFDEA3"/>
    <pageSetUpPr fitToPage="1"/>
  </sheetPr>
  <dimension ref="A1:JT4368"/>
  <sheetViews>
    <sheetView showGridLines="0" topLeftCell="A31" zoomScale="59" zoomScaleNormal="85" workbookViewId="0">
      <selection activeCell="D50" sqref="D50"/>
    </sheetView>
  </sheetViews>
  <sheetFormatPr baseColWidth="10" defaultColWidth="16.28515625" defaultRowHeight="12.75"/>
  <cols>
    <col min="1" max="1" width="53.140625" style="113" customWidth="1"/>
    <col min="2" max="2" width="6.7109375" style="90" customWidth="1"/>
    <col min="3" max="3" width="20" style="90" customWidth="1"/>
    <col min="4" max="4" width="61.28515625" style="106" customWidth="1"/>
    <col min="5" max="5" width="4.85546875" style="90" customWidth="1"/>
    <col min="6" max="6" width="23.5703125" style="90" customWidth="1"/>
    <col min="7" max="7" width="107.85546875" style="52" customWidth="1"/>
    <col min="8" max="8" width="16.28515625" style="79" customWidth="1"/>
    <col min="9" max="246" width="16.28515625" style="52" customWidth="1"/>
    <col min="247" max="16384" width="16.28515625" style="52"/>
  </cols>
  <sheetData>
    <row r="1" spans="1:280" ht="26.25" customHeight="1">
      <c r="A1" s="255" t="s">
        <v>437</v>
      </c>
      <c r="B1" s="284"/>
      <c r="C1" s="92"/>
      <c r="D1" s="90"/>
      <c r="E1" s="92"/>
      <c r="G1" s="79"/>
    </row>
    <row r="2" spans="1:280" ht="52.5" customHeight="1">
      <c r="A2" s="739" t="s">
        <v>256</v>
      </c>
      <c r="B2" s="286"/>
      <c r="D2" s="335" t="s">
        <v>262</v>
      </c>
      <c r="E2" s="325"/>
      <c r="F2" s="325"/>
      <c r="G2" s="333" t="s">
        <v>257</v>
      </c>
    </row>
    <row r="3" spans="1:280" s="113" customFormat="1" ht="24.75" customHeight="1">
      <c r="A3" s="253" t="s">
        <v>251</v>
      </c>
      <c r="B3" s="325"/>
      <c r="C3" s="90"/>
      <c r="D3" s="328" t="s">
        <v>251</v>
      </c>
      <c r="E3" s="325"/>
      <c r="F3" s="324"/>
      <c r="G3" s="332" t="s">
        <v>251</v>
      </c>
      <c r="H3" s="90"/>
    </row>
    <row r="4" spans="1:280" s="106" customFormat="1" ht="60" customHeight="1">
      <c r="A4" s="140" t="s">
        <v>126</v>
      </c>
      <c r="B4" s="90"/>
      <c r="C4" s="290" t="s">
        <v>438</v>
      </c>
      <c r="D4" s="159">
        <f>(Data!$Q$5)</f>
        <v>0</v>
      </c>
      <c r="E4" s="90"/>
      <c r="F4" s="300" t="s">
        <v>127</v>
      </c>
      <c r="G4" s="301">
        <f>'3.1 - DA transversal'!K4</f>
        <v>0</v>
      </c>
      <c r="H4" s="90"/>
    </row>
    <row r="5" spans="1:280" s="106" customFormat="1" ht="35.25" customHeight="1">
      <c r="A5" s="140" t="s">
        <v>125</v>
      </c>
      <c r="B5" s="90"/>
      <c r="C5" s="290" t="s">
        <v>439</v>
      </c>
      <c r="D5" s="159">
        <f>(Data!$R$5)</f>
        <v>0</v>
      </c>
      <c r="E5" s="90"/>
      <c r="F5" s="300" t="s">
        <v>128</v>
      </c>
      <c r="G5" s="301">
        <f>'3.1 - DA transversal'!K6</f>
        <v>0</v>
      </c>
      <c r="H5" s="90"/>
    </row>
    <row r="6" spans="1:280" s="106" customFormat="1" ht="35.25" customHeight="1">
      <c r="A6" s="140" t="s">
        <v>440</v>
      </c>
      <c r="B6" s="90"/>
      <c r="C6" s="763" t="s">
        <v>718</v>
      </c>
      <c r="D6" s="159">
        <f>(Data!$S$5)</f>
        <v>0</v>
      </c>
      <c r="E6" s="90"/>
      <c r="F6" s="300" t="s">
        <v>456</v>
      </c>
      <c r="G6" s="301">
        <f>'3.1 - DA transversal'!K8</f>
        <v>0</v>
      </c>
      <c r="H6" s="90"/>
    </row>
    <row r="7" spans="1:280" s="106" customFormat="1" ht="43.5" customHeight="1">
      <c r="A7" s="289"/>
      <c r="B7" s="292"/>
      <c r="C7" s="764" t="s">
        <v>748</v>
      </c>
      <c r="D7" s="295">
        <f>SUM(D4:D6)</f>
        <v>0</v>
      </c>
      <c r="E7" s="292"/>
      <c r="F7" s="302" t="s">
        <v>242</v>
      </c>
      <c r="G7" s="301">
        <f>'3.1 - DA transversal'!K10</f>
        <v>0</v>
      </c>
      <c r="H7" s="292"/>
    </row>
    <row r="8" spans="1:280" s="106" customFormat="1" ht="14.25" customHeight="1">
      <c r="A8" s="289"/>
      <c r="B8" s="292"/>
      <c r="C8" s="290"/>
      <c r="D8" s="294"/>
      <c r="E8" s="292"/>
      <c r="F8" s="297"/>
      <c r="G8" s="296"/>
      <c r="H8" s="292"/>
    </row>
    <row r="9" spans="1:280" s="113" customFormat="1" ht="37.5" customHeight="1">
      <c r="A9" s="253" t="s">
        <v>214</v>
      </c>
      <c r="B9" s="287"/>
      <c r="C9" s="290"/>
      <c r="D9" s="331" t="s">
        <v>214</v>
      </c>
      <c r="E9" s="90"/>
      <c r="F9" s="292"/>
      <c r="G9" s="291" t="s">
        <v>214</v>
      </c>
      <c r="H9" s="90"/>
    </row>
    <row r="10" spans="1:280" ht="33.75">
      <c r="A10" s="492" t="s">
        <v>308</v>
      </c>
      <c r="C10" s="290" t="s">
        <v>238</v>
      </c>
      <c r="D10" s="91">
        <f>(Data!$U$5)</f>
        <v>0</v>
      </c>
      <c r="F10" s="300" t="s">
        <v>171</v>
      </c>
      <c r="G10" s="303">
        <f>'3.2 - DA1'!L4</f>
        <v>0</v>
      </c>
    </row>
    <row r="11" spans="1:280" ht="45">
      <c r="A11" s="522" t="s">
        <v>535</v>
      </c>
      <c r="C11" s="527" t="s">
        <v>239</v>
      </c>
      <c r="D11" s="91">
        <f>(Data!$V$5)</f>
        <v>0</v>
      </c>
      <c r="F11" s="300" t="s">
        <v>457</v>
      </c>
      <c r="G11" s="304">
        <f>'3.2 - DA1'!L15</f>
        <v>0</v>
      </c>
      <c r="FR11" s="88"/>
      <c r="FS11" s="88"/>
      <c r="FT11" s="88"/>
      <c r="FU11" s="88"/>
      <c r="FV11" s="88"/>
      <c r="FW11" s="88"/>
      <c r="FX11" s="88"/>
      <c r="FY11" s="88"/>
      <c r="FZ11" s="88"/>
      <c r="GA11" s="88"/>
      <c r="GB11" s="88"/>
      <c r="GC11" s="88"/>
      <c r="GD11" s="88"/>
      <c r="GE11" s="88"/>
      <c r="GF11" s="88"/>
      <c r="GG11" s="88"/>
      <c r="GH11" s="88"/>
      <c r="GI11" s="88"/>
      <c r="GJ11" s="88"/>
      <c r="GK11" s="88"/>
      <c r="GL11" s="88"/>
      <c r="GM11" s="88"/>
      <c r="GN11" s="88"/>
      <c r="GO11" s="88"/>
      <c r="GP11" s="88"/>
      <c r="GQ11" s="88"/>
      <c r="GR11" s="88"/>
      <c r="GS11" s="88"/>
      <c r="GT11" s="88"/>
      <c r="GU11" s="88"/>
      <c r="GV11" s="88"/>
      <c r="GW11" s="88"/>
      <c r="GX11" s="88"/>
      <c r="GY11" s="88"/>
      <c r="GZ11" s="88"/>
      <c r="HA11" s="88"/>
      <c r="HB11" s="88"/>
      <c r="HC11" s="88"/>
      <c r="HD11" s="88"/>
      <c r="HE11" s="88"/>
      <c r="HF11" s="88"/>
      <c r="HG11" s="88"/>
      <c r="HH11" s="88"/>
      <c r="HI11" s="88"/>
      <c r="HJ11" s="88"/>
      <c r="HK11" s="88"/>
      <c r="HL11" s="88"/>
      <c r="HM11" s="88"/>
      <c r="HN11" s="88"/>
      <c r="HO11" s="88"/>
      <c r="HP11" s="88"/>
      <c r="HQ11" s="88"/>
      <c r="HR11" s="88"/>
      <c r="HS11" s="88"/>
      <c r="HT11" s="88"/>
      <c r="HU11" s="88"/>
      <c r="HV11" s="88"/>
      <c r="HW11" s="88"/>
      <c r="HX11" s="88"/>
      <c r="HY11" s="88"/>
      <c r="HZ11" s="88"/>
      <c r="IA11" s="88"/>
      <c r="IB11" s="88"/>
      <c r="IC11" s="88"/>
      <c r="ID11" s="88"/>
      <c r="IE11" s="88"/>
      <c r="IF11" s="88"/>
      <c r="IG11" s="88"/>
      <c r="IH11" s="88"/>
      <c r="II11" s="88"/>
      <c r="IJ11" s="88"/>
      <c r="IK11" s="88"/>
      <c r="IL11" s="88"/>
      <c r="IM11" s="88"/>
      <c r="IN11" s="88"/>
      <c r="IO11" s="88"/>
      <c r="IP11" s="88"/>
      <c r="IQ11" s="88"/>
      <c r="IR11" s="88"/>
      <c r="IS11" s="88"/>
      <c r="IT11" s="88"/>
      <c r="IU11" s="88"/>
      <c r="IV11" s="88"/>
      <c r="IW11" s="88"/>
      <c r="IX11" s="88"/>
      <c r="IY11" s="88"/>
      <c r="IZ11" s="88"/>
      <c r="JA11" s="88"/>
      <c r="JB11" s="88"/>
      <c r="JC11" s="88"/>
      <c r="JD11" s="88"/>
      <c r="JE11" s="88"/>
      <c r="JF11" s="88"/>
      <c r="JG11" s="88"/>
      <c r="JH11" s="88"/>
      <c r="JI11" s="88"/>
      <c r="JJ11" s="88"/>
      <c r="JK11" s="88"/>
      <c r="JL11" s="88"/>
      <c r="JM11" s="88"/>
      <c r="JN11" s="88"/>
      <c r="JO11" s="88"/>
      <c r="JP11" s="88"/>
      <c r="JQ11" s="88"/>
      <c r="JR11" s="88"/>
      <c r="JS11" s="88"/>
      <c r="JT11" s="88"/>
    </row>
    <row r="12" spans="1:280" ht="33.75">
      <c r="A12" s="493" t="s">
        <v>443</v>
      </c>
      <c r="C12" s="290" t="s">
        <v>238</v>
      </c>
      <c r="D12" s="91">
        <f>(Data!$W$5)</f>
        <v>0</v>
      </c>
      <c r="F12" s="300" t="s">
        <v>172</v>
      </c>
      <c r="G12" s="304">
        <f>'3.2 - DA1'!L18</f>
        <v>0</v>
      </c>
      <c r="FR12" s="88"/>
      <c r="FS12" s="88"/>
      <c r="FT12" s="88"/>
      <c r="FU12" s="88"/>
      <c r="FV12" s="88"/>
      <c r="FW12" s="88"/>
      <c r="FX12" s="88"/>
      <c r="FY12" s="88"/>
      <c r="FZ12" s="88"/>
      <c r="GA12" s="88"/>
      <c r="GB12" s="88"/>
      <c r="GC12" s="88"/>
      <c r="GD12" s="88"/>
      <c r="GE12" s="88"/>
      <c r="GF12" s="88"/>
      <c r="GG12" s="88"/>
      <c r="GH12" s="88"/>
      <c r="GI12" s="88"/>
      <c r="GJ12" s="88"/>
      <c r="GK12" s="88"/>
      <c r="GL12" s="88"/>
      <c r="GM12" s="88"/>
      <c r="GN12" s="88"/>
      <c r="GO12" s="88"/>
      <c r="GP12" s="88"/>
      <c r="GQ12" s="88"/>
      <c r="GR12" s="88"/>
      <c r="GS12" s="88"/>
      <c r="GT12" s="88"/>
      <c r="GU12" s="88"/>
      <c r="GV12" s="88"/>
      <c r="GW12" s="88"/>
      <c r="GX12" s="88"/>
      <c r="GY12" s="88"/>
      <c r="GZ12" s="88"/>
      <c r="HA12" s="88"/>
      <c r="HB12" s="88"/>
      <c r="HC12" s="88"/>
      <c r="HD12" s="88"/>
      <c r="HE12" s="88"/>
      <c r="HF12" s="88"/>
      <c r="HG12" s="88"/>
      <c r="HH12" s="88"/>
      <c r="HI12" s="88"/>
      <c r="HJ12" s="88"/>
      <c r="HK12" s="88"/>
      <c r="HL12" s="88"/>
      <c r="HM12" s="88"/>
      <c r="HN12" s="88"/>
      <c r="HO12" s="88"/>
      <c r="HP12" s="88"/>
      <c r="HQ12" s="88"/>
      <c r="HR12" s="88"/>
      <c r="HS12" s="88"/>
      <c r="HT12" s="88"/>
      <c r="HU12" s="88"/>
      <c r="HV12" s="88"/>
      <c r="HW12" s="88"/>
      <c r="HX12" s="88"/>
      <c r="HY12" s="88"/>
      <c r="HZ12" s="88"/>
      <c r="IA12" s="88"/>
      <c r="IB12" s="88"/>
      <c r="IC12" s="88"/>
      <c r="ID12" s="88"/>
      <c r="IE12" s="88"/>
      <c r="IF12" s="88"/>
      <c r="IG12" s="88"/>
      <c r="IH12" s="88"/>
      <c r="II12" s="88"/>
      <c r="IJ12" s="88"/>
      <c r="IK12" s="88"/>
      <c r="IL12" s="88"/>
      <c r="IM12" s="88"/>
      <c r="IN12" s="88"/>
      <c r="IO12" s="88"/>
      <c r="IP12" s="88"/>
      <c r="IQ12" s="88"/>
      <c r="IR12" s="88"/>
      <c r="IS12" s="88"/>
      <c r="IT12" s="88"/>
      <c r="IU12" s="88"/>
      <c r="IV12" s="88"/>
      <c r="IW12" s="88"/>
      <c r="IX12" s="88"/>
      <c r="IY12" s="88"/>
      <c r="IZ12" s="88"/>
      <c r="JA12" s="88"/>
      <c r="JB12" s="88"/>
      <c r="JC12" s="88"/>
      <c r="JD12" s="88"/>
      <c r="JE12" s="88"/>
      <c r="JF12" s="88"/>
      <c r="JG12" s="88"/>
      <c r="JH12" s="88"/>
      <c r="JI12" s="88"/>
      <c r="JJ12" s="88"/>
      <c r="JK12" s="88"/>
      <c r="JL12" s="88"/>
      <c r="JM12" s="88"/>
      <c r="JN12" s="88"/>
      <c r="JO12" s="88"/>
      <c r="JP12" s="88"/>
      <c r="JQ12" s="88"/>
      <c r="JR12" s="88"/>
      <c r="JS12" s="88"/>
      <c r="JT12" s="88"/>
    </row>
    <row r="13" spans="1:280" ht="33.75">
      <c r="A13" s="400" t="s">
        <v>444</v>
      </c>
      <c r="B13" s="277"/>
      <c r="C13" s="290" t="s">
        <v>238</v>
      </c>
      <c r="D13" s="91">
        <f>(Data!$X$5)</f>
        <v>0</v>
      </c>
      <c r="F13" s="300" t="s">
        <v>173</v>
      </c>
      <c r="G13" s="304">
        <f>'3.2 - DA1'!L28</f>
        <v>0</v>
      </c>
      <c r="FR13" s="88"/>
      <c r="FS13" s="88"/>
      <c r="FT13" s="88"/>
      <c r="FU13" s="88"/>
      <c r="FV13" s="88"/>
      <c r="FW13" s="88"/>
      <c r="FX13" s="88"/>
      <c r="FY13" s="88"/>
      <c r="FZ13" s="88"/>
      <c r="GA13" s="88"/>
      <c r="GB13" s="88"/>
      <c r="GC13" s="88"/>
      <c r="GD13" s="88"/>
      <c r="GE13" s="88"/>
      <c r="GF13" s="88"/>
      <c r="GG13" s="88"/>
      <c r="GH13" s="88"/>
      <c r="GI13" s="88"/>
      <c r="GJ13" s="88"/>
      <c r="GK13" s="88"/>
      <c r="GL13" s="88"/>
      <c r="GM13" s="88"/>
      <c r="GN13" s="88"/>
      <c r="GO13" s="88"/>
      <c r="GP13" s="88"/>
      <c r="GQ13" s="88"/>
      <c r="GR13" s="88"/>
      <c r="GS13" s="88"/>
      <c r="GT13" s="88"/>
      <c r="GU13" s="88"/>
      <c r="GV13" s="88"/>
      <c r="GW13" s="88"/>
      <c r="GX13" s="88"/>
      <c r="GY13" s="88"/>
      <c r="GZ13" s="88"/>
      <c r="HA13" s="88"/>
      <c r="HB13" s="88"/>
      <c r="HC13" s="88"/>
      <c r="HD13" s="88"/>
      <c r="HE13" s="88"/>
      <c r="HF13" s="88"/>
      <c r="HG13" s="88"/>
      <c r="HH13" s="88"/>
      <c r="HI13" s="88"/>
      <c r="HJ13" s="88"/>
      <c r="HK13" s="88"/>
      <c r="HL13" s="88"/>
      <c r="HM13" s="88"/>
      <c r="HN13" s="88"/>
      <c r="HO13" s="88"/>
      <c r="HP13" s="88"/>
      <c r="HQ13" s="88"/>
      <c r="HR13" s="88"/>
      <c r="HS13" s="88"/>
      <c r="HT13" s="88"/>
      <c r="HU13" s="88"/>
      <c r="HV13" s="88"/>
      <c r="HW13" s="88"/>
      <c r="HX13" s="88"/>
      <c r="HY13" s="88"/>
      <c r="HZ13" s="88"/>
      <c r="IA13" s="88"/>
      <c r="IB13" s="88"/>
      <c r="IC13" s="88"/>
      <c r="ID13" s="88"/>
      <c r="IE13" s="88"/>
      <c r="IF13" s="88"/>
      <c r="IG13" s="88"/>
      <c r="IH13" s="88"/>
      <c r="II13" s="88"/>
      <c r="IJ13" s="88"/>
      <c r="IK13" s="88"/>
      <c r="IL13" s="88"/>
      <c r="IM13" s="88"/>
      <c r="IN13" s="88"/>
      <c r="IO13" s="88"/>
      <c r="IP13" s="88"/>
      <c r="IQ13" s="88"/>
      <c r="IR13" s="88"/>
      <c r="IS13" s="88"/>
      <c r="IT13" s="88"/>
      <c r="IU13" s="88"/>
      <c r="IV13" s="88"/>
      <c r="IW13" s="88"/>
      <c r="IX13" s="88"/>
      <c r="IY13" s="88"/>
      <c r="IZ13" s="88"/>
      <c r="JA13" s="88"/>
      <c r="JB13" s="88"/>
      <c r="JC13" s="88"/>
      <c r="JD13" s="88"/>
      <c r="JE13" s="88"/>
      <c r="JF13" s="88"/>
      <c r="JG13" s="88"/>
      <c r="JH13" s="88"/>
      <c r="JI13" s="88"/>
      <c r="JJ13" s="88"/>
      <c r="JK13" s="88"/>
      <c r="JL13" s="88"/>
      <c r="JM13" s="88"/>
      <c r="JN13" s="88"/>
      <c r="JO13" s="88"/>
      <c r="JP13" s="88"/>
      <c r="JQ13" s="88"/>
      <c r="JR13" s="88"/>
      <c r="JS13" s="88"/>
      <c r="JT13" s="88"/>
    </row>
    <row r="14" spans="1:280" ht="33.75">
      <c r="A14" s="493" t="s">
        <v>1</v>
      </c>
      <c r="C14" s="290" t="s">
        <v>238</v>
      </c>
      <c r="D14" s="91">
        <f>(Data!$Y$5)</f>
        <v>0</v>
      </c>
      <c r="F14" s="300" t="s">
        <v>174</v>
      </c>
      <c r="G14" s="305">
        <f>'3.2 - DA1'!L32</f>
        <v>0</v>
      </c>
      <c r="I14" s="88"/>
      <c r="J14" s="88"/>
      <c r="K14" s="88"/>
      <c r="L14" s="88"/>
      <c r="M14" s="88"/>
      <c r="N14" s="88"/>
      <c r="O14" s="88"/>
      <c r="P14" s="88"/>
      <c r="Q14" s="88"/>
      <c r="R14" s="88"/>
      <c r="S14" s="88"/>
      <c r="T14" s="88"/>
      <c r="U14" s="88"/>
      <c r="V14" s="88"/>
      <c r="W14" s="88"/>
      <c r="X14" s="88"/>
      <c r="Y14" s="88"/>
      <c r="Z14" s="88"/>
      <c r="AA14" s="88"/>
      <c r="AB14" s="88"/>
      <c r="AC14" s="88"/>
      <c r="AD14" s="88"/>
      <c r="AE14" s="88"/>
      <c r="AF14" s="88"/>
      <c r="AG14" s="88"/>
      <c r="AH14" s="88"/>
      <c r="AI14" s="88"/>
      <c r="AJ14" s="88"/>
      <c r="AK14" s="88"/>
      <c r="AL14" s="88"/>
      <c r="AM14" s="88"/>
      <c r="AN14" s="88"/>
      <c r="AO14" s="88"/>
      <c r="AP14" s="88"/>
      <c r="AQ14" s="88"/>
      <c r="AR14" s="88"/>
      <c r="AS14" s="88"/>
      <c r="AT14" s="88"/>
      <c r="AU14" s="88"/>
      <c r="AV14" s="88"/>
      <c r="AW14" s="88"/>
      <c r="AX14" s="88"/>
      <c r="AY14" s="88"/>
      <c r="AZ14" s="88"/>
      <c r="BA14" s="88"/>
      <c r="BB14" s="88"/>
      <c r="BC14" s="88"/>
      <c r="BD14" s="88"/>
      <c r="BE14" s="88"/>
      <c r="BF14" s="88"/>
      <c r="BG14" s="88"/>
      <c r="BH14" s="88"/>
      <c r="BI14" s="88"/>
      <c r="BJ14" s="88"/>
      <c r="BK14" s="88"/>
      <c r="BL14" s="88"/>
      <c r="BM14" s="88"/>
      <c r="BN14" s="88"/>
      <c r="BO14" s="88"/>
      <c r="BP14" s="88"/>
      <c r="BQ14" s="88"/>
      <c r="BR14" s="88"/>
      <c r="BS14" s="88"/>
      <c r="BT14" s="88"/>
      <c r="BU14" s="88"/>
      <c r="BV14" s="88"/>
      <c r="BW14" s="88"/>
      <c r="BX14" s="88"/>
      <c r="BY14" s="88"/>
      <c r="BZ14" s="88"/>
      <c r="CA14" s="88"/>
      <c r="CB14" s="88"/>
      <c r="CC14" s="88"/>
      <c r="CD14" s="88"/>
      <c r="CE14" s="88"/>
      <c r="CF14" s="88"/>
      <c r="CG14" s="88"/>
      <c r="CH14" s="88"/>
      <c r="CI14" s="88"/>
      <c r="CJ14" s="88"/>
      <c r="CK14" s="88"/>
      <c r="CL14" s="88"/>
      <c r="CM14" s="88"/>
      <c r="CN14" s="88"/>
      <c r="CO14" s="88"/>
      <c r="CP14" s="88"/>
      <c r="CQ14" s="88"/>
      <c r="CR14" s="88"/>
      <c r="CS14" s="88"/>
      <c r="CT14" s="88"/>
      <c r="CU14" s="88"/>
      <c r="CV14" s="88"/>
      <c r="CW14" s="88"/>
      <c r="CX14" s="88"/>
      <c r="CY14" s="88"/>
      <c r="CZ14" s="88"/>
      <c r="DA14" s="88"/>
      <c r="DB14" s="88"/>
      <c r="DC14" s="88"/>
      <c r="DD14" s="88"/>
      <c r="DE14" s="88"/>
      <c r="DF14" s="88"/>
      <c r="DG14" s="88"/>
      <c r="DH14" s="88"/>
      <c r="DI14" s="88"/>
      <c r="DJ14" s="88"/>
      <c r="DK14" s="88"/>
      <c r="DL14" s="88"/>
      <c r="DM14" s="88"/>
      <c r="DN14" s="88"/>
      <c r="DO14" s="88"/>
      <c r="DP14" s="88"/>
      <c r="DQ14" s="88"/>
      <c r="DR14" s="88"/>
      <c r="DS14" s="88"/>
      <c r="DT14" s="88"/>
      <c r="DU14" s="88"/>
      <c r="DV14" s="88"/>
      <c r="DW14" s="88"/>
      <c r="DX14" s="88"/>
      <c r="DY14" s="88"/>
      <c r="DZ14" s="88"/>
      <c r="EA14" s="88"/>
      <c r="EB14" s="88"/>
      <c r="EC14" s="88"/>
      <c r="ED14" s="88"/>
      <c r="EE14" s="88"/>
      <c r="EF14" s="88"/>
      <c r="EG14" s="88"/>
      <c r="EH14" s="88"/>
      <c r="EI14" s="88"/>
      <c r="EJ14" s="88"/>
      <c r="EK14" s="88"/>
      <c r="EL14" s="88"/>
      <c r="EM14" s="88"/>
      <c r="EN14" s="88"/>
      <c r="EO14" s="88"/>
      <c r="EP14" s="88"/>
      <c r="EQ14" s="88"/>
      <c r="ER14" s="88"/>
      <c r="ES14" s="88"/>
      <c r="ET14" s="88"/>
      <c r="EU14" s="88"/>
      <c r="EV14" s="88"/>
      <c r="EW14" s="88"/>
      <c r="EX14" s="88"/>
      <c r="EY14" s="88"/>
      <c r="EZ14" s="88"/>
      <c r="FA14" s="88"/>
      <c r="FB14" s="88"/>
      <c r="FC14" s="88"/>
      <c r="FD14" s="88"/>
      <c r="FE14" s="88"/>
      <c r="FF14" s="88"/>
      <c r="FG14" s="88"/>
      <c r="FH14" s="88"/>
      <c r="FI14" s="88"/>
      <c r="FJ14" s="88"/>
      <c r="FK14" s="88"/>
      <c r="FL14" s="88"/>
      <c r="FM14" s="88"/>
      <c r="FN14" s="88"/>
      <c r="FO14" s="88"/>
      <c r="FP14" s="88"/>
      <c r="FQ14" s="88"/>
      <c r="FR14" s="88"/>
      <c r="FS14" s="88"/>
      <c r="FT14" s="88"/>
      <c r="FU14" s="88"/>
      <c r="FV14" s="88"/>
      <c r="FW14" s="88"/>
      <c r="FX14" s="88"/>
      <c r="FY14" s="88"/>
      <c r="FZ14" s="88"/>
      <c r="GA14" s="88"/>
      <c r="GB14" s="88"/>
      <c r="GC14" s="88"/>
      <c r="GD14" s="88"/>
      <c r="GE14" s="88"/>
      <c r="GF14" s="88"/>
      <c r="GG14" s="88"/>
      <c r="GH14" s="88"/>
      <c r="GI14" s="88"/>
      <c r="GJ14" s="88"/>
      <c r="GK14" s="88"/>
      <c r="GL14" s="88"/>
      <c r="GM14" s="88"/>
      <c r="GN14" s="88"/>
      <c r="GO14" s="88"/>
      <c r="GP14" s="88"/>
      <c r="GQ14" s="88"/>
      <c r="GR14" s="88"/>
      <c r="GS14" s="88"/>
      <c r="GT14" s="88"/>
      <c r="GU14" s="88"/>
      <c r="GV14" s="88"/>
      <c r="GW14" s="88"/>
      <c r="GX14" s="88"/>
      <c r="GY14" s="88"/>
      <c r="GZ14" s="88"/>
      <c r="HA14" s="88"/>
      <c r="HB14" s="88"/>
      <c r="HC14" s="88"/>
      <c r="HD14" s="88"/>
      <c r="HE14" s="88"/>
      <c r="HF14" s="88"/>
      <c r="HG14" s="88"/>
      <c r="HH14" s="88"/>
      <c r="HI14" s="88"/>
      <c r="HJ14" s="88"/>
      <c r="HK14" s="88"/>
      <c r="HL14" s="88"/>
      <c r="HM14" s="88"/>
      <c r="HN14" s="88"/>
      <c r="HO14" s="88"/>
      <c r="HP14" s="88"/>
      <c r="HQ14" s="88"/>
      <c r="HR14" s="88"/>
      <c r="HS14" s="88"/>
      <c r="HT14" s="88"/>
      <c r="HU14" s="88"/>
      <c r="HV14" s="88"/>
      <c r="HW14" s="88"/>
      <c r="HX14" s="88"/>
      <c r="HY14" s="88"/>
      <c r="HZ14" s="88"/>
      <c r="IA14" s="88"/>
      <c r="IB14" s="88"/>
      <c r="IC14" s="88"/>
      <c r="ID14" s="88"/>
      <c r="IE14" s="88"/>
      <c r="IF14" s="88"/>
      <c r="IG14" s="88"/>
      <c r="IH14" s="88"/>
      <c r="II14" s="88"/>
      <c r="IJ14" s="88"/>
      <c r="IK14" s="88"/>
      <c r="IL14" s="88"/>
      <c r="IM14" s="88"/>
      <c r="IN14" s="88"/>
      <c r="IO14" s="88"/>
      <c r="IP14" s="88"/>
      <c r="IQ14" s="88"/>
      <c r="IR14" s="88"/>
      <c r="IS14" s="88"/>
      <c r="IT14" s="88"/>
      <c r="IU14" s="88"/>
      <c r="IV14" s="88"/>
      <c r="IW14" s="88"/>
      <c r="IX14" s="88"/>
      <c r="IY14" s="88"/>
      <c r="IZ14" s="88"/>
      <c r="JA14" s="88"/>
      <c r="JB14" s="88"/>
      <c r="JC14" s="88"/>
      <c r="JD14" s="88"/>
      <c r="JE14" s="88"/>
      <c r="JF14" s="88"/>
      <c r="JG14" s="88"/>
      <c r="JH14" s="88"/>
      <c r="JI14" s="88"/>
      <c r="JJ14" s="88"/>
      <c r="JK14" s="88"/>
      <c r="JL14" s="88"/>
      <c r="JM14" s="88"/>
      <c r="JN14" s="88"/>
      <c r="JO14" s="88"/>
      <c r="JP14" s="88"/>
      <c r="JQ14" s="88"/>
      <c r="JR14" s="88"/>
      <c r="JS14" s="88"/>
      <c r="JT14" s="88"/>
    </row>
    <row r="15" spans="1:280" s="96" customFormat="1" ht="56.25">
      <c r="A15" s="95"/>
      <c r="B15" s="95"/>
      <c r="C15" s="283" t="s">
        <v>451</v>
      </c>
      <c r="D15" s="145">
        <f>SUM(D10:D14)</f>
        <v>0</v>
      </c>
      <c r="E15" s="95"/>
      <c r="F15" s="302" t="s">
        <v>685</v>
      </c>
      <c r="G15" s="306">
        <f xml:space="preserve"> '3.2 - DA1'!L39</f>
        <v>0</v>
      </c>
      <c r="H15" s="95"/>
      <c r="I15" s="197"/>
      <c r="J15" s="197"/>
      <c r="K15" s="197"/>
      <c r="L15" s="197"/>
      <c r="M15" s="197"/>
      <c r="N15" s="197"/>
      <c r="O15" s="197"/>
      <c r="P15" s="197"/>
      <c r="Q15" s="197"/>
      <c r="R15" s="197"/>
      <c r="S15" s="197"/>
      <c r="T15" s="197"/>
      <c r="U15" s="197"/>
      <c r="V15" s="197"/>
      <c r="W15" s="197"/>
      <c r="X15" s="197"/>
      <c r="Y15" s="197"/>
      <c r="Z15" s="197"/>
      <c r="AA15" s="197"/>
      <c r="AB15" s="197"/>
      <c r="AC15" s="197"/>
      <c r="AD15" s="197"/>
      <c r="AE15" s="197"/>
      <c r="AF15" s="197"/>
      <c r="AG15" s="197"/>
      <c r="AH15" s="197"/>
      <c r="AI15" s="197"/>
      <c r="AJ15" s="197"/>
      <c r="AK15" s="197"/>
      <c r="AL15" s="197"/>
      <c r="AM15" s="197"/>
      <c r="AN15" s="197"/>
      <c r="AO15" s="197"/>
      <c r="AP15" s="197"/>
      <c r="AQ15" s="197"/>
      <c r="AR15" s="197"/>
      <c r="AS15" s="197"/>
      <c r="AT15" s="197"/>
      <c r="AU15" s="197"/>
      <c r="AV15" s="197"/>
      <c r="AW15" s="197"/>
      <c r="AX15" s="197"/>
      <c r="AY15" s="197"/>
      <c r="AZ15" s="197"/>
      <c r="BA15" s="197"/>
      <c r="BB15" s="197"/>
      <c r="BC15" s="197"/>
      <c r="BD15" s="197"/>
      <c r="BE15" s="197"/>
      <c r="BF15" s="197"/>
      <c r="BG15" s="197"/>
      <c r="BH15" s="197"/>
      <c r="BI15" s="197"/>
      <c r="BJ15" s="197"/>
      <c r="BK15" s="197"/>
      <c r="BL15" s="197"/>
      <c r="BM15" s="197"/>
      <c r="BN15" s="197"/>
      <c r="BO15" s="197"/>
      <c r="BP15" s="197"/>
      <c r="BQ15" s="197"/>
      <c r="BR15" s="197"/>
      <c r="BS15" s="197"/>
      <c r="BT15" s="197"/>
      <c r="BU15" s="197"/>
      <c r="BV15" s="197"/>
      <c r="BW15" s="197"/>
      <c r="BX15" s="197"/>
      <c r="BY15" s="197"/>
      <c r="BZ15" s="197"/>
      <c r="CA15" s="197"/>
      <c r="CB15" s="197"/>
      <c r="CC15" s="197"/>
      <c r="CD15" s="197"/>
      <c r="CE15" s="197"/>
      <c r="CF15" s="197"/>
      <c r="CG15" s="197"/>
      <c r="CH15" s="197"/>
      <c r="CI15" s="197"/>
      <c r="CJ15" s="197"/>
      <c r="CK15" s="197"/>
      <c r="CL15" s="197"/>
      <c r="CM15" s="197"/>
      <c r="CN15" s="197"/>
      <c r="CO15" s="197"/>
      <c r="CP15" s="197"/>
      <c r="CQ15" s="197"/>
      <c r="CR15" s="197"/>
      <c r="CS15" s="197"/>
      <c r="CT15" s="197"/>
      <c r="CU15" s="197"/>
      <c r="CV15" s="197"/>
      <c r="CW15" s="197"/>
      <c r="CX15" s="197"/>
      <c r="CY15" s="197"/>
      <c r="CZ15" s="197"/>
      <c r="DA15" s="197"/>
      <c r="DB15" s="197"/>
      <c r="DC15" s="197"/>
      <c r="DD15" s="197"/>
      <c r="DE15" s="197"/>
      <c r="DF15" s="197"/>
      <c r="DG15" s="197"/>
      <c r="DH15" s="197"/>
      <c r="DI15" s="197"/>
      <c r="DJ15" s="197"/>
      <c r="DK15" s="197"/>
      <c r="DL15" s="197"/>
      <c r="DM15" s="197"/>
      <c r="DN15" s="197"/>
      <c r="DO15" s="197"/>
      <c r="DP15" s="197"/>
      <c r="DQ15" s="197"/>
      <c r="DR15" s="197"/>
      <c r="DS15" s="197"/>
      <c r="DT15" s="197"/>
      <c r="DU15" s="197"/>
      <c r="DV15" s="197"/>
      <c r="DW15" s="197"/>
      <c r="DX15" s="197"/>
      <c r="DY15" s="197"/>
      <c r="DZ15" s="197"/>
      <c r="EA15" s="197"/>
      <c r="EB15" s="197"/>
      <c r="EC15" s="197"/>
      <c r="ED15" s="197"/>
      <c r="EE15" s="197"/>
      <c r="EF15" s="197"/>
      <c r="EG15" s="197"/>
      <c r="EH15" s="197"/>
      <c r="EI15" s="197"/>
      <c r="EJ15" s="197"/>
      <c r="EK15" s="197"/>
      <c r="EL15" s="197"/>
      <c r="EM15" s="197"/>
      <c r="EN15" s="197"/>
      <c r="EO15" s="197"/>
      <c r="EP15" s="197"/>
      <c r="EQ15" s="197"/>
      <c r="ER15" s="197"/>
      <c r="ES15" s="197"/>
      <c r="ET15" s="197"/>
      <c r="EU15" s="197"/>
      <c r="EV15" s="197"/>
      <c r="EW15" s="197"/>
      <c r="EX15" s="197"/>
      <c r="EY15" s="197"/>
      <c r="EZ15" s="197"/>
      <c r="FA15" s="197"/>
      <c r="FB15" s="197"/>
      <c r="FC15" s="197"/>
      <c r="FD15" s="197"/>
      <c r="FE15" s="197"/>
      <c r="FF15" s="197"/>
      <c r="FG15" s="197"/>
      <c r="FH15" s="197"/>
      <c r="FI15" s="197"/>
      <c r="FJ15" s="197"/>
      <c r="FK15" s="197"/>
      <c r="FL15" s="197"/>
      <c r="FM15" s="197"/>
      <c r="FN15" s="197"/>
      <c r="FO15" s="197"/>
      <c r="FP15" s="197"/>
      <c r="FQ15" s="197"/>
      <c r="FR15" s="197"/>
      <c r="FS15" s="197"/>
      <c r="FT15" s="197"/>
      <c r="FU15" s="197"/>
      <c r="FV15" s="197"/>
      <c r="FW15" s="197"/>
      <c r="FX15" s="197"/>
      <c r="FY15" s="197"/>
      <c r="FZ15" s="197"/>
      <c r="GA15" s="197"/>
      <c r="GB15" s="197"/>
      <c r="GC15" s="197"/>
      <c r="GD15" s="197"/>
      <c r="GE15" s="197"/>
      <c r="GF15" s="197"/>
      <c r="GG15" s="197"/>
      <c r="GH15" s="197"/>
      <c r="GI15" s="197"/>
      <c r="GJ15" s="197"/>
      <c r="GK15" s="197"/>
      <c r="GL15" s="197"/>
      <c r="GM15" s="197"/>
      <c r="GN15" s="197"/>
      <c r="GO15" s="197"/>
      <c r="GP15" s="197"/>
      <c r="GQ15" s="197"/>
      <c r="GR15" s="197"/>
      <c r="GS15" s="197"/>
      <c r="GT15" s="197"/>
      <c r="GU15" s="197"/>
      <c r="GV15" s="197"/>
      <c r="GW15" s="197"/>
      <c r="GX15" s="197"/>
      <c r="GY15" s="197"/>
      <c r="GZ15" s="197"/>
      <c r="HA15" s="197"/>
      <c r="HB15" s="197"/>
      <c r="HC15" s="197"/>
      <c r="HD15" s="197"/>
      <c r="HE15" s="197"/>
      <c r="HF15" s="197"/>
      <c r="HG15" s="197"/>
      <c r="HH15" s="197"/>
      <c r="HI15" s="197"/>
      <c r="HJ15" s="197"/>
      <c r="HK15" s="197"/>
      <c r="HL15" s="197"/>
      <c r="HM15" s="197"/>
      <c r="HN15" s="197"/>
      <c r="HO15" s="197"/>
      <c r="HP15" s="197"/>
      <c r="HQ15" s="197"/>
      <c r="HR15" s="197"/>
      <c r="HS15" s="197"/>
      <c r="HT15" s="197"/>
      <c r="HU15" s="197"/>
      <c r="HV15" s="197"/>
      <c r="HW15" s="197"/>
      <c r="HX15" s="197"/>
      <c r="HY15" s="197"/>
      <c r="HZ15" s="197"/>
      <c r="IA15" s="197"/>
      <c r="IB15" s="197"/>
      <c r="IC15" s="197"/>
      <c r="ID15" s="197"/>
      <c r="IE15" s="197"/>
      <c r="IF15" s="197"/>
      <c r="IG15" s="197"/>
      <c r="IH15" s="197"/>
      <c r="II15" s="197"/>
      <c r="IJ15" s="197"/>
      <c r="IK15" s="197"/>
      <c r="IL15" s="197"/>
      <c r="IM15" s="712"/>
      <c r="IN15" s="712"/>
      <c r="IO15" s="712"/>
      <c r="IP15" s="712"/>
      <c r="IQ15" s="712"/>
      <c r="IR15" s="712"/>
      <c r="IS15" s="712"/>
      <c r="IT15" s="712"/>
      <c r="IU15" s="712"/>
      <c r="IV15" s="712"/>
      <c r="IW15" s="712"/>
      <c r="IX15" s="712"/>
      <c r="IY15" s="712"/>
      <c r="IZ15" s="712"/>
      <c r="JA15" s="712"/>
      <c r="JB15" s="712"/>
      <c r="JC15" s="712"/>
      <c r="JD15" s="712"/>
      <c r="JE15" s="712"/>
      <c r="JF15" s="712"/>
      <c r="JG15" s="712"/>
      <c r="JH15" s="712"/>
      <c r="JI15" s="712"/>
      <c r="JJ15" s="712"/>
      <c r="JK15" s="712"/>
      <c r="JL15" s="712"/>
      <c r="JM15" s="712"/>
      <c r="JN15" s="712"/>
      <c r="JO15" s="712"/>
      <c r="JP15" s="712"/>
      <c r="JQ15" s="712"/>
      <c r="JR15" s="712"/>
      <c r="JS15" s="712"/>
      <c r="JT15" s="712"/>
    </row>
    <row r="16" spans="1:280" s="95" customFormat="1">
      <c r="B16" s="278"/>
      <c r="C16" s="97"/>
      <c r="D16" s="98"/>
      <c r="I16" s="197"/>
      <c r="J16" s="197"/>
      <c r="K16" s="197"/>
      <c r="L16" s="197"/>
      <c r="M16" s="197"/>
      <c r="N16" s="197"/>
      <c r="O16" s="197"/>
      <c r="P16" s="197"/>
      <c r="Q16" s="197"/>
      <c r="R16" s="197"/>
      <c r="S16" s="197"/>
      <c r="T16" s="197"/>
      <c r="U16" s="197"/>
      <c r="V16" s="197"/>
      <c r="W16" s="197"/>
      <c r="X16" s="197"/>
      <c r="Y16" s="197"/>
      <c r="Z16" s="197"/>
      <c r="AA16" s="197"/>
      <c r="AB16" s="197"/>
      <c r="AC16" s="197"/>
      <c r="AD16" s="197"/>
      <c r="AE16" s="197"/>
      <c r="AF16" s="197"/>
      <c r="AG16" s="197"/>
      <c r="AH16" s="197"/>
      <c r="AI16" s="197"/>
      <c r="AJ16" s="197"/>
      <c r="AK16" s="197"/>
      <c r="AL16" s="197"/>
      <c r="AM16" s="197"/>
      <c r="AN16" s="197"/>
      <c r="AO16" s="197"/>
      <c r="AP16" s="197"/>
      <c r="AQ16" s="197"/>
      <c r="AR16" s="197"/>
      <c r="AS16" s="197"/>
      <c r="AT16" s="197"/>
      <c r="AU16" s="197"/>
      <c r="AV16" s="197"/>
      <c r="AW16" s="197"/>
      <c r="AX16" s="197"/>
      <c r="AY16" s="197"/>
      <c r="AZ16" s="197"/>
      <c r="BA16" s="197"/>
      <c r="BB16" s="197"/>
      <c r="BC16" s="197"/>
      <c r="BD16" s="197"/>
      <c r="BE16" s="197"/>
      <c r="BF16" s="197"/>
      <c r="BG16" s="197"/>
      <c r="BH16" s="197"/>
      <c r="BI16" s="197"/>
      <c r="BJ16" s="197"/>
      <c r="BK16" s="197"/>
      <c r="BL16" s="197"/>
      <c r="BM16" s="197"/>
      <c r="BN16" s="197"/>
      <c r="BO16" s="197"/>
      <c r="BP16" s="197"/>
      <c r="BQ16" s="197"/>
      <c r="BR16" s="197"/>
      <c r="BS16" s="197"/>
      <c r="BT16" s="197"/>
      <c r="BU16" s="197"/>
      <c r="BV16" s="197"/>
      <c r="BW16" s="197"/>
      <c r="BX16" s="197"/>
      <c r="BY16" s="197"/>
      <c r="BZ16" s="197"/>
      <c r="CA16" s="197"/>
      <c r="CB16" s="197"/>
      <c r="CC16" s="197"/>
      <c r="CD16" s="197"/>
      <c r="CE16" s="197"/>
      <c r="CF16" s="197"/>
      <c r="CG16" s="197"/>
      <c r="CH16" s="197"/>
      <c r="CI16" s="197"/>
      <c r="CJ16" s="197"/>
      <c r="CK16" s="197"/>
      <c r="CL16" s="197"/>
      <c r="CM16" s="197"/>
      <c r="CN16" s="197"/>
      <c r="CO16" s="197"/>
      <c r="CP16" s="197"/>
      <c r="CQ16" s="197"/>
      <c r="CR16" s="197"/>
      <c r="CS16" s="197"/>
      <c r="CT16" s="197"/>
      <c r="CU16" s="197"/>
      <c r="CV16" s="197"/>
      <c r="CW16" s="197"/>
      <c r="CX16" s="197"/>
      <c r="CY16" s="197"/>
      <c r="CZ16" s="197"/>
      <c r="DA16" s="197"/>
      <c r="DB16" s="197"/>
      <c r="DC16" s="197"/>
      <c r="DD16" s="197"/>
      <c r="DE16" s="197"/>
      <c r="DF16" s="197"/>
      <c r="DG16" s="197"/>
      <c r="DH16" s="197"/>
      <c r="DI16" s="197"/>
      <c r="DJ16" s="197"/>
      <c r="DK16" s="197"/>
      <c r="DL16" s="197"/>
      <c r="DM16" s="197"/>
      <c r="DN16" s="197"/>
      <c r="DO16" s="197"/>
      <c r="DP16" s="197"/>
      <c r="DQ16" s="197"/>
      <c r="DR16" s="197"/>
      <c r="DS16" s="197"/>
      <c r="DT16" s="197"/>
      <c r="DU16" s="197"/>
      <c r="DV16" s="197"/>
      <c r="DW16" s="197"/>
      <c r="DX16" s="197"/>
      <c r="DY16" s="197"/>
      <c r="DZ16" s="197"/>
      <c r="EA16" s="197"/>
      <c r="EB16" s="197"/>
      <c r="EC16" s="197"/>
      <c r="ED16" s="197"/>
      <c r="EE16" s="197"/>
      <c r="EF16" s="197"/>
      <c r="EG16" s="197"/>
      <c r="EH16" s="197"/>
      <c r="EI16" s="197"/>
      <c r="EJ16" s="197"/>
      <c r="EK16" s="197"/>
      <c r="EL16" s="197"/>
      <c r="EM16" s="197"/>
      <c r="EN16" s="197"/>
      <c r="EO16" s="197"/>
      <c r="EP16" s="197"/>
      <c r="EQ16" s="197"/>
      <c r="ER16" s="197"/>
      <c r="ES16" s="197"/>
      <c r="ET16" s="197"/>
      <c r="EU16" s="197"/>
      <c r="EV16" s="197"/>
      <c r="EW16" s="197"/>
      <c r="EX16" s="197"/>
      <c r="EY16" s="197"/>
      <c r="EZ16" s="197"/>
      <c r="FA16" s="197"/>
      <c r="FB16" s="197"/>
      <c r="FC16" s="197"/>
      <c r="FD16" s="197"/>
      <c r="FE16" s="197"/>
      <c r="FF16" s="197"/>
      <c r="FG16" s="197"/>
      <c r="FH16" s="197"/>
      <c r="FI16" s="197"/>
      <c r="FJ16" s="197"/>
      <c r="FK16" s="197"/>
      <c r="FL16" s="197"/>
      <c r="FM16" s="197"/>
      <c r="FN16" s="197"/>
      <c r="FO16" s="197"/>
      <c r="FP16" s="197"/>
      <c r="FQ16" s="197"/>
      <c r="FR16" s="197"/>
      <c r="FS16" s="197"/>
      <c r="FT16" s="197"/>
      <c r="FU16" s="197"/>
      <c r="FV16" s="197"/>
      <c r="FW16" s="197"/>
      <c r="FX16" s="197"/>
      <c r="FY16" s="197"/>
      <c r="FZ16" s="197"/>
      <c r="GA16" s="197"/>
      <c r="GB16" s="197"/>
      <c r="GC16" s="197"/>
      <c r="GD16" s="197"/>
      <c r="GE16" s="197"/>
      <c r="GF16" s="197"/>
      <c r="GG16" s="197"/>
      <c r="GH16" s="197"/>
      <c r="GI16" s="197"/>
      <c r="GJ16" s="197"/>
      <c r="GK16" s="197"/>
      <c r="GL16" s="197"/>
      <c r="GM16" s="197"/>
      <c r="GN16" s="197"/>
      <c r="GO16" s="197"/>
      <c r="GP16" s="197"/>
      <c r="GQ16" s="197"/>
      <c r="GR16" s="197"/>
      <c r="GS16" s="197"/>
      <c r="GT16" s="197"/>
      <c r="GU16" s="197"/>
      <c r="GV16" s="197"/>
      <c r="GW16" s="197"/>
      <c r="GX16" s="197"/>
      <c r="GY16" s="197"/>
      <c r="GZ16" s="197"/>
      <c r="HA16" s="197"/>
      <c r="HB16" s="197"/>
      <c r="HC16" s="197"/>
      <c r="HD16" s="197"/>
      <c r="HE16" s="197"/>
      <c r="HF16" s="197"/>
      <c r="HG16" s="197"/>
      <c r="HH16" s="197"/>
      <c r="HI16" s="197"/>
      <c r="HJ16" s="197"/>
      <c r="HK16" s="197"/>
      <c r="HL16" s="197"/>
      <c r="HM16" s="197"/>
      <c r="HN16" s="197"/>
      <c r="HO16" s="197"/>
      <c r="HP16" s="197"/>
      <c r="HQ16" s="197"/>
      <c r="HR16" s="197"/>
      <c r="HS16" s="197"/>
      <c r="HT16" s="197"/>
      <c r="HU16" s="197"/>
      <c r="HV16" s="197"/>
      <c r="HW16" s="197"/>
      <c r="HX16" s="197"/>
      <c r="HY16" s="197"/>
      <c r="HZ16" s="197"/>
      <c r="IA16" s="197"/>
      <c r="IB16" s="197"/>
      <c r="IC16" s="197"/>
      <c r="ID16" s="197"/>
      <c r="IE16" s="197"/>
      <c r="IF16" s="197"/>
      <c r="IG16" s="197"/>
      <c r="IH16" s="197"/>
      <c r="II16" s="197"/>
      <c r="IJ16" s="197"/>
      <c r="IK16" s="197"/>
      <c r="IL16" s="197"/>
      <c r="IM16" s="197"/>
      <c r="IN16" s="197"/>
      <c r="IO16" s="197"/>
      <c r="IP16" s="197"/>
      <c r="IQ16" s="197"/>
      <c r="IR16" s="197"/>
      <c r="IS16" s="197"/>
      <c r="IT16" s="197"/>
      <c r="IU16" s="197"/>
      <c r="IV16" s="197"/>
      <c r="IW16" s="197"/>
      <c r="IX16" s="197"/>
      <c r="IY16" s="197"/>
      <c r="IZ16" s="197"/>
      <c r="JA16" s="197"/>
      <c r="JB16" s="197"/>
      <c r="JC16" s="197"/>
      <c r="JD16" s="197"/>
      <c r="JE16" s="197"/>
      <c r="JF16" s="197"/>
      <c r="JG16" s="197"/>
      <c r="JH16" s="197"/>
      <c r="JI16" s="197"/>
      <c r="JJ16" s="197"/>
      <c r="JK16" s="197"/>
      <c r="JL16" s="197"/>
      <c r="JM16" s="197"/>
      <c r="JN16" s="197"/>
      <c r="JO16" s="197"/>
      <c r="JP16" s="197"/>
      <c r="JQ16" s="197"/>
      <c r="JR16" s="197"/>
      <c r="JS16" s="197"/>
      <c r="JT16" s="197"/>
    </row>
    <row r="17" spans="1:280" s="95" customFormat="1" ht="31.5" customHeight="1">
      <c r="A17" s="253" t="s">
        <v>441</v>
      </c>
      <c r="B17" s="288"/>
      <c r="D17" s="328" t="s">
        <v>441</v>
      </c>
      <c r="G17" s="253" t="s">
        <v>441</v>
      </c>
      <c r="I17" s="197"/>
      <c r="J17" s="197"/>
      <c r="K17" s="197"/>
      <c r="L17" s="197"/>
      <c r="M17" s="197"/>
      <c r="N17" s="197"/>
      <c r="O17" s="197"/>
      <c r="P17" s="197"/>
      <c r="Q17" s="197"/>
      <c r="R17" s="197"/>
      <c r="S17" s="197"/>
      <c r="T17" s="197"/>
      <c r="U17" s="197"/>
      <c r="V17" s="197"/>
      <c r="W17" s="197"/>
      <c r="X17" s="197"/>
      <c r="Y17" s="197"/>
      <c r="Z17" s="197"/>
      <c r="AA17" s="197"/>
      <c r="AB17" s="197"/>
      <c r="AC17" s="197"/>
      <c r="AD17" s="197"/>
      <c r="AE17" s="197"/>
      <c r="AF17" s="197"/>
      <c r="AG17" s="197"/>
      <c r="AH17" s="197"/>
      <c r="AI17" s="197"/>
      <c r="AJ17" s="197"/>
      <c r="AK17" s="197"/>
      <c r="AL17" s="197"/>
      <c r="AM17" s="197"/>
      <c r="AN17" s="197"/>
      <c r="AO17" s="197"/>
      <c r="AP17" s="197"/>
      <c r="AQ17" s="197"/>
      <c r="AR17" s="197"/>
      <c r="AS17" s="197"/>
      <c r="AT17" s="197"/>
      <c r="AU17" s="197"/>
      <c r="AV17" s="197"/>
      <c r="AW17" s="197"/>
      <c r="AX17" s="197"/>
      <c r="AY17" s="197"/>
      <c r="AZ17" s="197"/>
      <c r="BA17" s="197"/>
      <c r="BB17" s="197"/>
      <c r="BC17" s="197"/>
      <c r="BD17" s="197"/>
      <c r="BE17" s="197"/>
      <c r="BF17" s="197"/>
      <c r="BG17" s="197"/>
      <c r="BH17" s="197"/>
      <c r="BI17" s="197"/>
      <c r="BJ17" s="197"/>
      <c r="BK17" s="197"/>
      <c r="BL17" s="197"/>
      <c r="BM17" s="197"/>
      <c r="BN17" s="197"/>
      <c r="BO17" s="197"/>
      <c r="BP17" s="197"/>
      <c r="BQ17" s="197"/>
      <c r="BR17" s="197"/>
      <c r="BS17" s="197"/>
      <c r="BT17" s="197"/>
      <c r="BU17" s="197"/>
      <c r="BV17" s="197"/>
      <c r="BW17" s="197"/>
      <c r="BX17" s="197"/>
      <c r="BY17" s="197"/>
      <c r="BZ17" s="197"/>
      <c r="CA17" s="197"/>
      <c r="CB17" s="197"/>
      <c r="CC17" s="197"/>
      <c r="CD17" s="197"/>
      <c r="CE17" s="197"/>
      <c r="CF17" s="197"/>
      <c r="CG17" s="197"/>
      <c r="CH17" s="197"/>
      <c r="CI17" s="197"/>
      <c r="CJ17" s="197"/>
      <c r="CK17" s="197"/>
      <c r="CL17" s="197"/>
      <c r="CM17" s="197"/>
      <c r="CN17" s="197"/>
      <c r="CO17" s="197"/>
      <c r="CP17" s="197"/>
      <c r="CQ17" s="197"/>
      <c r="CR17" s="197"/>
      <c r="CS17" s="197"/>
      <c r="CT17" s="197"/>
      <c r="CU17" s="197"/>
      <c r="CV17" s="197"/>
      <c r="CW17" s="197"/>
      <c r="CX17" s="197"/>
      <c r="CY17" s="197"/>
      <c r="CZ17" s="197"/>
      <c r="DA17" s="197"/>
      <c r="DB17" s="197"/>
      <c r="DC17" s="197"/>
      <c r="DD17" s="197"/>
      <c r="DE17" s="197"/>
      <c r="DF17" s="197"/>
      <c r="DG17" s="197"/>
      <c r="DH17" s="197"/>
      <c r="DI17" s="197"/>
      <c r="DJ17" s="197"/>
      <c r="DK17" s="197"/>
      <c r="DL17" s="197"/>
      <c r="DM17" s="197"/>
      <c r="DN17" s="197"/>
      <c r="DO17" s="197"/>
      <c r="DP17" s="197"/>
      <c r="DQ17" s="197"/>
      <c r="DR17" s="197"/>
      <c r="DS17" s="197"/>
      <c r="DT17" s="197"/>
      <c r="DU17" s="197"/>
      <c r="DV17" s="197"/>
      <c r="DW17" s="197"/>
      <c r="DX17" s="197"/>
      <c r="DY17" s="197"/>
      <c r="DZ17" s="197"/>
      <c r="EA17" s="197"/>
      <c r="EB17" s="197"/>
      <c r="EC17" s="197"/>
      <c r="ED17" s="197"/>
      <c r="EE17" s="197"/>
      <c r="EF17" s="197"/>
      <c r="EG17" s="197"/>
      <c r="EH17" s="197"/>
      <c r="EI17" s="197"/>
      <c r="EJ17" s="197"/>
      <c r="EK17" s="197"/>
      <c r="EL17" s="197"/>
      <c r="EM17" s="197"/>
      <c r="EN17" s="197"/>
      <c r="EO17" s="197"/>
      <c r="EP17" s="197"/>
      <c r="EQ17" s="197"/>
      <c r="ER17" s="197"/>
      <c r="ES17" s="197"/>
      <c r="ET17" s="197"/>
      <c r="EU17" s="197"/>
      <c r="EV17" s="197"/>
      <c r="EW17" s="197"/>
      <c r="EX17" s="197"/>
      <c r="EY17" s="197"/>
      <c r="EZ17" s="197"/>
      <c r="FA17" s="197"/>
      <c r="FB17" s="197"/>
      <c r="FC17" s="197"/>
      <c r="FD17" s="197"/>
      <c r="FE17" s="197"/>
      <c r="FF17" s="197"/>
      <c r="FG17" s="197"/>
      <c r="FH17" s="197"/>
      <c r="FI17" s="197"/>
      <c r="FJ17" s="197"/>
      <c r="FK17" s="197"/>
      <c r="FL17" s="197"/>
      <c r="FM17" s="197"/>
      <c r="FN17" s="197"/>
      <c r="FO17" s="197"/>
      <c r="FP17" s="197"/>
      <c r="FQ17" s="197"/>
      <c r="FR17" s="197"/>
      <c r="FS17" s="197"/>
      <c r="FT17" s="197"/>
      <c r="FU17" s="197"/>
      <c r="FV17" s="197"/>
      <c r="FW17" s="197"/>
      <c r="FX17" s="197"/>
      <c r="FY17" s="197"/>
      <c r="FZ17" s="197"/>
      <c r="GA17" s="197"/>
      <c r="GB17" s="197"/>
      <c r="GC17" s="197"/>
      <c r="GD17" s="197"/>
      <c r="GE17" s="197"/>
      <c r="GF17" s="197"/>
      <c r="GG17" s="197"/>
      <c r="GH17" s="197"/>
      <c r="GI17" s="197"/>
      <c r="GJ17" s="197"/>
      <c r="GK17" s="197"/>
      <c r="GL17" s="197"/>
      <c r="GM17" s="197"/>
      <c r="GN17" s="197"/>
      <c r="GO17" s="197"/>
      <c r="GP17" s="197"/>
      <c r="GQ17" s="197"/>
      <c r="GR17" s="197"/>
      <c r="GS17" s="197"/>
      <c r="GT17" s="197"/>
      <c r="GU17" s="197"/>
      <c r="GV17" s="197"/>
      <c r="GW17" s="197"/>
      <c r="GX17" s="197"/>
      <c r="GY17" s="197"/>
      <c r="GZ17" s="197"/>
      <c r="HA17" s="197"/>
      <c r="HB17" s="197"/>
      <c r="HC17" s="197"/>
      <c r="HD17" s="197"/>
      <c r="HE17" s="197"/>
      <c r="HF17" s="197"/>
      <c r="HG17" s="197"/>
      <c r="HH17" s="197"/>
      <c r="HI17" s="197"/>
      <c r="HJ17" s="197"/>
      <c r="HK17" s="197"/>
      <c r="HL17" s="197"/>
      <c r="HM17" s="197"/>
      <c r="HN17" s="197"/>
      <c r="HO17" s="197"/>
      <c r="HP17" s="197"/>
      <c r="HQ17" s="197"/>
      <c r="HR17" s="197"/>
      <c r="HS17" s="197"/>
      <c r="HT17" s="197"/>
      <c r="HU17" s="197"/>
      <c r="HV17" s="197"/>
      <c r="HW17" s="197"/>
      <c r="HX17" s="197"/>
      <c r="HY17" s="197"/>
      <c r="HZ17" s="197"/>
      <c r="IA17" s="197"/>
      <c r="IB17" s="197"/>
      <c r="IC17" s="197"/>
      <c r="ID17" s="197"/>
      <c r="IE17" s="197"/>
      <c r="IF17" s="197"/>
      <c r="IG17" s="197"/>
      <c r="IH17" s="197"/>
      <c r="II17" s="197"/>
      <c r="IJ17" s="197"/>
      <c r="IK17" s="197"/>
      <c r="IL17" s="197"/>
      <c r="IM17" s="197"/>
      <c r="IN17" s="197"/>
      <c r="IO17" s="197"/>
      <c r="IP17" s="197"/>
      <c r="IQ17" s="197"/>
      <c r="IR17" s="197"/>
      <c r="IS17" s="197"/>
      <c r="IT17" s="197"/>
      <c r="IU17" s="197"/>
      <c r="IV17" s="197"/>
      <c r="IW17" s="197"/>
      <c r="IX17" s="197"/>
      <c r="IY17" s="197"/>
      <c r="IZ17" s="197"/>
      <c r="JA17" s="197"/>
      <c r="JB17" s="197"/>
      <c r="JC17" s="197"/>
      <c r="JD17" s="197"/>
      <c r="JE17" s="197"/>
      <c r="JF17" s="197"/>
      <c r="JG17" s="197"/>
      <c r="JH17" s="197"/>
      <c r="JI17" s="197"/>
      <c r="JJ17" s="197"/>
      <c r="JK17" s="197"/>
      <c r="JL17" s="197"/>
      <c r="JM17" s="197"/>
      <c r="JN17" s="197"/>
      <c r="JO17" s="197"/>
      <c r="JP17" s="197"/>
      <c r="JQ17" s="197"/>
      <c r="JR17" s="197"/>
      <c r="JS17" s="197"/>
      <c r="JT17" s="197"/>
    </row>
    <row r="18" spans="1:280" ht="33.75">
      <c r="A18" s="401" t="s">
        <v>495</v>
      </c>
      <c r="B18" s="277"/>
      <c r="C18" s="290" t="s">
        <v>238</v>
      </c>
      <c r="D18" s="91">
        <f>(Data!$AB$5)</f>
        <v>0</v>
      </c>
      <c r="F18" s="300" t="s">
        <v>175</v>
      </c>
      <c r="G18" s="303">
        <f>'3.3 - DA2'!L4</f>
        <v>0</v>
      </c>
      <c r="I18" s="88"/>
      <c r="J18" s="88"/>
      <c r="K18" s="88"/>
      <c r="L18" s="88"/>
      <c r="M18" s="88"/>
      <c r="N18" s="88"/>
      <c r="O18" s="88"/>
      <c r="P18" s="88"/>
      <c r="Q18" s="88"/>
      <c r="R18" s="88"/>
      <c r="S18" s="88"/>
      <c r="T18" s="88"/>
      <c r="U18" s="88"/>
      <c r="V18" s="88"/>
      <c r="W18" s="88"/>
      <c r="X18" s="88"/>
      <c r="Y18" s="88"/>
      <c r="Z18" s="88"/>
      <c r="AA18" s="88"/>
      <c r="AB18" s="88"/>
      <c r="AC18" s="88"/>
      <c r="AD18" s="88"/>
      <c r="AE18" s="88"/>
      <c r="AF18" s="88"/>
      <c r="AG18" s="88"/>
      <c r="AH18" s="88"/>
      <c r="AI18" s="88"/>
      <c r="AJ18" s="88"/>
      <c r="AK18" s="88"/>
      <c r="AL18" s="88"/>
      <c r="AM18" s="88"/>
      <c r="AN18" s="88"/>
      <c r="AO18" s="88"/>
      <c r="AP18" s="88"/>
      <c r="AQ18" s="88"/>
      <c r="AR18" s="88"/>
      <c r="AS18" s="88"/>
      <c r="AT18" s="88"/>
      <c r="AU18" s="88"/>
      <c r="AV18" s="88"/>
      <c r="AW18" s="88"/>
      <c r="AX18" s="88"/>
      <c r="AY18" s="88"/>
      <c r="AZ18" s="88"/>
      <c r="BA18" s="88"/>
      <c r="BB18" s="88"/>
      <c r="BC18" s="88"/>
      <c r="BD18" s="88"/>
      <c r="BE18" s="88"/>
      <c r="BF18" s="88"/>
      <c r="BG18" s="88"/>
      <c r="BH18" s="88"/>
      <c r="BI18" s="88"/>
      <c r="BJ18" s="88"/>
      <c r="BK18" s="88"/>
      <c r="BL18" s="88"/>
      <c r="BM18" s="88"/>
      <c r="BN18" s="88"/>
      <c r="BO18" s="88"/>
      <c r="BP18" s="88"/>
      <c r="BQ18" s="88"/>
      <c r="BR18" s="88"/>
      <c r="BS18" s="88"/>
      <c r="BT18" s="88"/>
      <c r="BU18" s="88"/>
      <c r="BV18" s="88"/>
      <c r="BW18" s="88"/>
      <c r="BX18" s="88"/>
      <c r="BY18" s="88"/>
      <c r="BZ18" s="88"/>
      <c r="CA18" s="88"/>
      <c r="CB18" s="88"/>
      <c r="CC18" s="88"/>
      <c r="CD18" s="88"/>
      <c r="CE18" s="88"/>
      <c r="CF18" s="88"/>
      <c r="CG18" s="88"/>
      <c r="CH18" s="88"/>
      <c r="CI18" s="88"/>
      <c r="CJ18" s="88"/>
      <c r="CK18" s="88"/>
      <c r="CL18" s="88"/>
      <c r="CM18" s="88"/>
      <c r="CN18" s="88"/>
      <c r="CO18" s="88"/>
      <c r="CP18" s="88"/>
      <c r="CQ18" s="88"/>
      <c r="CR18" s="88"/>
      <c r="CS18" s="88"/>
      <c r="CT18" s="88"/>
      <c r="CU18" s="88"/>
      <c r="CV18" s="88"/>
      <c r="CW18" s="88"/>
      <c r="CX18" s="88"/>
      <c r="CY18" s="88"/>
      <c r="CZ18" s="88"/>
      <c r="DA18" s="88"/>
      <c r="DB18" s="88"/>
      <c r="DC18" s="88"/>
      <c r="DD18" s="88"/>
      <c r="DE18" s="88"/>
      <c r="DF18" s="88"/>
      <c r="DG18" s="88"/>
      <c r="DH18" s="88"/>
      <c r="DI18" s="88"/>
      <c r="DJ18" s="88"/>
      <c r="DK18" s="88"/>
      <c r="DL18" s="88"/>
      <c r="DM18" s="88"/>
      <c r="DN18" s="88"/>
      <c r="DO18" s="88"/>
      <c r="DP18" s="88"/>
      <c r="DQ18" s="88"/>
      <c r="DR18" s="88"/>
      <c r="DS18" s="88"/>
      <c r="DT18" s="88"/>
      <c r="DU18" s="88"/>
      <c r="DV18" s="88"/>
      <c r="DW18" s="88"/>
      <c r="DX18" s="88"/>
      <c r="DY18" s="88"/>
      <c r="DZ18" s="88"/>
      <c r="EA18" s="88"/>
      <c r="EB18" s="88"/>
      <c r="EC18" s="88"/>
      <c r="ED18" s="88"/>
      <c r="EE18" s="88"/>
      <c r="EF18" s="88"/>
      <c r="EG18" s="88"/>
      <c r="EH18" s="88"/>
      <c r="EI18" s="88"/>
      <c r="EJ18" s="88"/>
      <c r="EK18" s="88"/>
      <c r="EL18" s="88"/>
      <c r="EM18" s="88"/>
      <c r="EN18" s="88"/>
      <c r="EO18" s="88"/>
      <c r="EP18" s="88"/>
      <c r="EQ18" s="88"/>
      <c r="ER18" s="88"/>
      <c r="ES18" s="88"/>
      <c r="ET18" s="88"/>
      <c r="EU18" s="88"/>
      <c r="EV18" s="88"/>
      <c r="EW18" s="88"/>
      <c r="EX18" s="88"/>
      <c r="EY18" s="88"/>
      <c r="EZ18" s="88"/>
      <c r="FA18" s="88"/>
      <c r="FB18" s="88"/>
      <c r="FC18" s="88"/>
      <c r="FD18" s="88"/>
      <c r="FE18" s="88"/>
      <c r="FF18" s="88"/>
      <c r="FG18" s="88"/>
      <c r="FH18" s="88"/>
      <c r="FI18" s="88"/>
      <c r="FJ18" s="88"/>
      <c r="FK18" s="88"/>
      <c r="FL18" s="88"/>
      <c r="FM18" s="88"/>
      <c r="FN18" s="88"/>
      <c r="FO18" s="88"/>
      <c r="FP18" s="88"/>
      <c r="FQ18" s="88"/>
      <c r="FR18" s="88"/>
      <c r="FS18" s="88"/>
      <c r="FT18" s="88"/>
      <c r="FU18" s="88"/>
      <c r="FV18" s="88"/>
      <c r="FW18" s="88"/>
      <c r="FX18" s="88"/>
      <c r="FY18" s="88"/>
      <c r="FZ18" s="88"/>
      <c r="GA18" s="88"/>
      <c r="GB18" s="88"/>
      <c r="GC18" s="88"/>
      <c r="GD18" s="88"/>
      <c r="GE18" s="88"/>
      <c r="GF18" s="88"/>
      <c r="GG18" s="88"/>
      <c r="GH18" s="88"/>
      <c r="GI18" s="88"/>
      <c r="GJ18" s="88"/>
      <c r="GK18" s="88"/>
      <c r="GL18" s="88"/>
      <c r="GM18" s="88"/>
      <c r="GN18" s="88"/>
      <c r="GO18" s="88"/>
      <c r="GP18" s="88"/>
      <c r="GQ18" s="88"/>
      <c r="GR18" s="88"/>
      <c r="GS18" s="88"/>
      <c r="GT18" s="88"/>
      <c r="GU18" s="88"/>
      <c r="GV18" s="88"/>
      <c r="GW18" s="88"/>
      <c r="GX18" s="88"/>
      <c r="GY18" s="88"/>
      <c r="GZ18" s="88"/>
      <c r="HA18" s="88"/>
      <c r="HB18" s="88"/>
      <c r="HC18" s="88"/>
      <c r="HD18" s="88"/>
      <c r="HE18" s="88"/>
      <c r="HF18" s="88"/>
      <c r="HG18" s="88"/>
      <c r="HH18" s="88"/>
      <c r="HI18" s="88"/>
      <c r="HJ18" s="88"/>
      <c r="HK18" s="88"/>
      <c r="HL18" s="88"/>
      <c r="HM18" s="88"/>
      <c r="HN18" s="88"/>
      <c r="HO18" s="88"/>
      <c r="HP18" s="88"/>
      <c r="HQ18" s="88"/>
      <c r="HR18" s="88"/>
      <c r="HS18" s="88"/>
      <c r="HT18" s="88"/>
      <c r="HU18" s="88"/>
      <c r="HV18" s="88"/>
      <c r="HW18" s="88"/>
      <c r="HX18" s="88"/>
      <c r="HY18" s="88"/>
      <c r="HZ18" s="88"/>
      <c r="IA18" s="88"/>
      <c r="IB18" s="88"/>
      <c r="IC18" s="88"/>
      <c r="ID18" s="88"/>
      <c r="IE18" s="88"/>
      <c r="IF18" s="88"/>
      <c r="IG18" s="88"/>
      <c r="IH18" s="88"/>
      <c r="II18" s="88"/>
      <c r="IJ18" s="88"/>
      <c r="IK18" s="88"/>
      <c r="IL18" s="88"/>
      <c r="IM18" s="88"/>
      <c r="IN18" s="88"/>
      <c r="IO18" s="88"/>
      <c r="IP18" s="88"/>
      <c r="IQ18" s="88"/>
      <c r="IR18" s="88"/>
      <c r="IS18" s="88"/>
      <c r="IT18" s="88"/>
      <c r="IU18" s="88"/>
      <c r="IV18" s="88"/>
      <c r="IW18" s="88"/>
      <c r="IX18" s="88"/>
      <c r="IY18" s="88"/>
      <c r="IZ18" s="88"/>
      <c r="JA18" s="88"/>
      <c r="JB18" s="88"/>
      <c r="JC18" s="88"/>
      <c r="JD18" s="88"/>
      <c r="JE18" s="88"/>
      <c r="JF18" s="88"/>
      <c r="JG18" s="88"/>
      <c r="JH18" s="88"/>
      <c r="JI18" s="88"/>
      <c r="JJ18" s="88"/>
      <c r="JK18" s="88"/>
      <c r="JL18" s="88"/>
      <c r="JM18" s="88"/>
      <c r="JN18" s="88"/>
      <c r="JO18" s="88"/>
      <c r="JP18" s="88"/>
      <c r="JQ18" s="88"/>
      <c r="JR18" s="88"/>
      <c r="JS18" s="88"/>
      <c r="JT18" s="88"/>
    </row>
    <row r="19" spans="1:280" ht="39" customHeight="1">
      <c r="A19" s="399" t="s">
        <v>445</v>
      </c>
      <c r="C19" s="290" t="s">
        <v>238</v>
      </c>
      <c r="D19" s="91">
        <f>(Data!$AC$5)</f>
        <v>0</v>
      </c>
      <c r="F19" s="300" t="s">
        <v>176</v>
      </c>
      <c r="G19" s="304">
        <f>'3.3 - DA2'!L10</f>
        <v>0</v>
      </c>
      <c r="I19" s="88"/>
      <c r="J19" s="88"/>
      <c r="K19" s="88"/>
      <c r="L19" s="88"/>
      <c r="M19" s="88"/>
      <c r="N19" s="88"/>
      <c r="O19" s="88"/>
      <c r="P19" s="88"/>
      <c r="Q19" s="88"/>
      <c r="R19" s="88"/>
      <c r="S19" s="88"/>
      <c r="T19" s="88"/>
      <c r="U19" s="88"/>
      <c r="V19" s="88"/>
      <c r="W19" s="88"/>
      <c r="X19" s="88"/>
      <c r="Y19" s="88"/>
      <c r="Z19" s="88"/>
      <c r="AA19" s="88"/>
      <c r="AB19" s="88"/>
      <c r="AC19" s="88"/>
      <c r="AD19" s="88"/>
      <c r="AE19" s="88"/>
      <c r="AF19" s="88"/>
      <c r="AG19" s="88"/>
      <c r="AH19" s="88"/>
      <c r="AI19" s="88"/>
      <c r="AJ19" s="88"/>
      <c r="AK19" s="88"/>
      <c r="AL19" s="88"/>
      <c r="AM19" s="88"/>
      <c r="AN19" s="88"/>
      <c r="AO19" s="88"/>
      <c r="AP19" s="88"/>
      <c r="AQ19" s="88"/>
      <c r="AR19" s="88"/>
      <c r="AS19" s="88"/>
      <c r="AT19" s="88"/>
      <c r="AU19" s="88"/>
      <c r="AV19" s="88"/>
      <c r="AW19" s="88"/>
      <c r="AX19" s="88"/>
      <c r="AY19" s="88"/>
      <c r="AZ19" s="88"/>
      <c r="BA19" s="88"/>
      <c r="BB19" s="88"/>
      <c r="BC19" s="88"/>
      <c r="BD19" s="88"/>
      <c r="BE19" s="88"/>
      <c r="BF19" s="88"/>
      <c r="BG19" s="88"/>
      <c r="BH19" s="88"/>
      <c r="BI19" s="88"/>
      <c r="BJ19" s="88"/>
      <c r="BK19" s="88"/>
      <c r="BL19" s="88"/>
      <c r="BM19" s="88"/>
      <c r="BN19" s="88"/>
      <c r="BO19" s="88"/>
      <c r="BP19" s="88"/>
      <c r="BQ19" s="88"/>
      <c r="BR19" s="88"/>
      <c r="BS19" s="88"/>
      <c r="BT19" s="88"/>
      <c r="BU19" s="88"/>
      <c r="BV19" s="88"/>
      <c r="BW19" s="88"/>
      <c r="BX19" s="88"/>
      <c r="BY19" s="88"/>
      <c r="BZ19" s="88"/>
      <c r="CA19" s="88"/>
      <c r="CB19" s="88"/>
      <c r="CC19" s="88"/>
      <c r="CD19" s="88"/>
      <c r="CE19" s="88"/>
      <c r="CF19" s="88"/>
      <c r="CG19" s="88"/>
      <c r="CH19" s="88"/>
      <c r="CI19" s="88"/>
      <c r="CJ19" s="88"/>
      <c r="CK19" s="88"/>
      <c r="CL19" s="88"/>
      <c r="CM19" s="88"/>
      <c r="CN19" s="88"/>
      <c r="CO19" s="88"/>
      <c r="CP19" s="88"/>
      <c r="CQ19" s="88"/>
      <c r="CR19" s="88"/>
      <c r="CS19" s="88"/>
      <c r="CT19" s="88"/>
      <c r="CU19" s="88"/>
      <c r="CV19" s="88"/>
      <c r="CW19" s="88"/>
      <c r="CX19" s="88"/>
      <c r="CY19" s="88"/>
      <c r="CZ19" s="88"/>
      <c r="DA19" s="88"/>
      <c r="DB19" s="88"/>
      <c r="DC19" s="88"/>
      <c r="DD19" s="88"/>
      <c r="DE19" s="88"/>
      <c r="DF19" s="88"/>
      <c r="DG19" s="88"/>
      <c r="DH19" s="88"/>
      <c r="DI19" s="88"/>
      <c r="DJ19" s="88"/>
      <c r="DK19" s="88"/>
      <c r="DL19" s="88"/>
      <c r="DM19" s="88"/>
      <c r="DN19" s="88"/>
      <c r="DO19" s="88"/>
      <c r="DP19" s="88"/>
      <c r="DQ19" s="88"/>
      <c r="DR19" s="88"/>
      <c r="DS19" s="88"/>
      <c r="DT19" s="88"/>
      <c r="DU19" s="88"/>
      <c r="DV19" s="88"/>
      <c r="DW19" s="88"/>
      <c r="DX19" s="88"/>
      <c r="DY19" s="88"/>
      <c r="DZ19" s="88"/>
      <c r="EA19" s="88"/>
      <c r="EB19" s="88"/>
      <c r="EC19" s="88"/>
      <c r="ED19" s="88"/>
      <c r="EE19" s="88"/>
      <c r="EF19" s="88"/>
      <c r="EG19" s="88"/>
      <c r="EH19" s="88"/>
      <c r="EI19" s="88"/>
      <c r="EJ19" s="88"/>
      <c r="EK19" s="88"/>
      <c r="EL19" s="88"/>
      <c r="EM19" s="88"/>
      <c r="EN19" s="88"/>
      <c r="EO19" s="88"/>
      <c r="EP19" s="88"/>
      <c r="EQ19" s="88"/>
      <c r="ER19" s="88"/>
      <c r="ES19" s="88"/>
      <c r="ET19" s="88"/>
      <c r="EU19" s="88"/>
      <c r="EV19" s="88"/>
      <c r="EW19" s="88"/>
      <c r="EX19" s="88"/>
      <c r="EY19" s="88"/>
      <c r="EZ19" s="88"/>
      <c r="FA19" s="88"/>
      <c r="FB19" s="88"/>
      <c r="FC19" s="88"/>
      <c r="FD19" s="88"/>
      <c r="FE19" s="88"/>
      <c r="FF19" s="88"/>
      <c r="FG19" s="88"/>
      <c r="FH19" s="88"/>
      <c r="FI19" s="88"/>
      <c r="FJ19" s="88"/>
      <c r="FK19" s="88"/>
      <c r="FL19" s="88"/>
      <c r="FM19" s="88"/>
      <c r="FN19" s="88"/>
      <c r="FO19" s="88"/>
      <c r="FP19" s="88"/>
      <c r="FQ19" s="88"/>
      <c r="FR19" s="88"/>
      <c r="FS19" s="88"/>
      <c r="FT19" s="88"/>
      <c r="FU19" s="88"/>
      <c r="FV19" s="88"/>
      <c r="FW19" s="88"/>
      <c r="FX19" s="88"/>
      <c r="FY19" s="88"/>
      <c r="FZ19" s="88"/>
      <c r="GA19" s="88"/>
      <c r="GB19" s="88"/>
      <c r="GC19" s="88"/>
      <c r="GD19" s="88"/>
      <c r="GE19" s="88"/>
      <c r="GF19" s="88"/>
      <c r="GG19" s="88"/>
      <c r="GH19" s="88"/>
      <c r="GI19" s="88"/>
      <c r="GJ19" s="88"/>
      <c r="GK19" s="88"/>
      <c r="GL19" s="88"/>
      <c r="GM19" s="88"/>
      <c r="GN19" s="88"/>
      <c r="GO19" s="88"/>
      <c r="GP19" s="88"/>
      <c r="GQ19" s="88"/>
      <c r="GR19" s="88"/>
      <c r="GS19" s="88"/>
      <c r="GT19" s="88"/>
      <c r="GU19" s="88"/>
      <c r="GV19" s="88"/>
      <c r="GW19" s="88"/>
      <c r="GX19" s="88"/>
      <c r="GY19" s="88"/>
      <c r="GZ19" s="88"/>
      <c r="HA19" s="88"/>
      <c r="HB19" s="88"/>
      <c r="HC19" s="88"/>
      <c r="HD19" s="88"/>
      <c r="HE19" s="88"/>
      <c r="HF19" s="88"/>
      <c r="HG19" s="88"/>
      <c r="HH19" s="88"/>
      <c r="HI19" s="88"/>
      <c r="HJ19" s="88"/>
      <c r="HK19" s="88"/>
      <c r="HL19" s="88"/>
      <c r="HM19" s="88"/>
      <c r="HN19" s="88"/>
      <c r="HO19" s="88"/>
      <c r="HP19" s="88"/>
      <c r="HQ19" s="88"/>
      <c r="HR19" s="88"/>
      <c r="HS19" s="88"/>
      <c r="HT19" s="88"/>
      <c r="HU19" s="88"/>
      <c r="HV19" s="88"/>
      <c r="HW19" s="88"/>
      <c r="HX19" s="88"/>
      <c r="HY19" s="88"/>
      <c r="HZ19" s="88"/>
      <c r="IA19" s="88"/>
      <c r="IB19" s="88"/>
      <c r="IC19" s="88"/>
      <c r="ID19" s="88"/>
      <c r="IE19" s="88"/>
      <c r="IF19" s="88"/>
      <c r="IG19" s="88"/>
      <c r="IH19" s="88"/>
      <c r="II19" s="88"/>
      <c r="IJ19" s="88"/>
      <c r="IK19" s="88"/>
      <c r="IL19" s="88"/>
      <c r="IM19" s="88"/>
      <c r="IN19" s="88"/>
      <c r="IO19" s="88"/>
      <c r="IP19" s="88"/>
      <c r="IQ19" s="88"/>
      <c r="IR19" s="88"/>
      <c r="IS19" s="88"/>
      <c r="IT19" s="88"/>
      <c r="IU19" s="88"/>
      <c r="IV19" s="88"/>
      <c r="IW19" s="88"/>
      <c r="IX19" s="88"/>
      <c r="IY19" s="88"/>
      <c r="IZ19" s="88"/>
      <c r="JA19" s="88"/>
      <c r="JB19" s="88"/>
      <c r="JC19" s="88"/>
      <c r="JD19" s="88"/>
      <c r="JE19" s="88"/>
      <c r="JF19" s="88"/>
      <c r="JG19" s="88"/>
      <c r="JH19" s="88"/>
      <c r="JI19" s="88"/>
      <c r="JJ19" s="88"/>
      <c r="JK19" s="88"/>
      <c r="JL19" s="88"/>
      <c r="JM19" s="88"/>
      <c r="JN19" s="88"/>
      <c r="JO19" s="88"/>
      <c r="JP19" s="88"/>
      <c r="JQ19" s="88"/>
      <c r="JR19" s="88"/>
      <c r="JS19" s="88"/>
      <c r="JT19" s="88"/>
    </row>
    <row r="20" spans="1:280" ht="33.75">
      <c r="A20" s="402" t="s">
        <v>446</v>
      </c>
      <c r="B20" s="289"/>
      <c r="C20" s="290" t="s">
        <v>238</v>
      </c>
      <c r="D20" s="91">
        <f>(Data!$AD$5)</f>
        <v>0</v>
      </c>
      <c r="F20" s="300" t="s">
        <v>177</v>
      </c>
      <c r="G20" s="307">
        <f>'3.3 - DA2'!L19</f>
        <v>0</v>
      </c>
      <c r="I20" s="88"/>
      <c r="J20" s="88"/>
      <c r="K20" s="88"/>
      <c r="L20" s="88"/>
      <c r="M20" s="88"/>
      <c r="N20" s="88"/>
      <c r="O20" s="88"/>
      <c r="P20" s="88"/>
      <c r="Q20" s="88"/>
      <c r="R20" s="88"/>
      <c r="S20" s="88"/>
      <c r="T20" s="88"/>
      <c r="U20" s="88"/>
      <c r="V20" s="88"/>
      <c r="W20" s="88"/>
      <c r="X20" s="88"/>
      <c r="Y20" s="88"/>
      <c r="Z20" s="88"/>
      <c r="AA20" s="88"/>
      <c r="AB20" s="88"/>
      <c r="AC20" s="88"/>
      <c r="AD20" s="88"/>
      <c r="AE20" s="88"/>
      <c r="AF20" s="88"/>
      <c r="AG20" s="88"/>
      <c r="AH20" s="88"/>
      <c r="AI20" s="88"/>
      <c r="AJ20" s="88"/>
      <c r="AK20" s="88"/>
      <c r="AL20" s="88"/>
      <c r="AM20" s="88"/>
      <c r="AN20" s="88"/>
      <c r="AO20" s="88"/>
      <c r="AP20" s="88"/>
      <c r="AQ20" s="88"/>
      <c r="AR20" s="88"/>
      <c r="AS20" s="88"/>
      <c r="AT20" s="88"/>
      <c r="AU20" s="88"/>
      <c r="AV20" s="88"/>
      <c r="AW20" s="88"/>
      <c r="AX20" s="88"/>
      <c r="AY20" s="88"/>
      <c r="AZ20" s="88"/>
      <c r="BA20" s="88"/>
      <c r="BB20" s="88"/>
      <c r="BC20" s="88"/>
      <c r="BD20" s="88"/>
      <c r="BE20" s="88"/>
      <c r="BF20" s="88"/>
      <c r="BG20" s="88"/>
      <c r="BH20" s="88"/>
      <c r="BI20" s="88"/>
      <c r="BJ20" s="88"/>
      <c r="BK20" s="88"/>
      <c r="BL20" s="88"/>
      <c r="BM20" s="88"/>
      <c r="BN20" s="88"/>
      <c r="BO20" s="88"/>
      <c r="BP20" s="88"/>
      <c r="BQ20" s="88"/>
      <c r="BR20" s="88"/>
      <c r="BS20" s="88"/>
      <c r="BT20" s="88"/>
      <c r="BU20" s="88"/>
      <c r="BV20" s="88"/>
      <c r="BW20" s="88"/>
      <c r="BX20" s="88"/>
      <c r="BY20" s="88"/>
      <c r="BZ20" s="88"/>
      <c r="CA20" s="88"/>
      <c r="CB20" s="88"/>
      <c r="CC20" s="88"/>
      <c r="CD20" s="88"/>
      <c r="CE20" s="88"/>
      <c r="CF20" s="88"/>
      <c r="CG20" s="88"/>
      <c r="CH20" s="88"/>
      <c r="CI20" s="88"/>
      <c r="CJ20" s="88"/>
      <c r="CK20" s="88"/>
      <c r="CL20" s="88"/>
      <c r="CM20" s="88"/>
      <c r="CN20" s="88"/>
      <c r="CO20" s="88"/>
      <c r="CP20" s="88"/>
      <c r="CQ20" s="88"/>
      <c r="CR20" s="88"/>
      <c r="CS20" s="88"/>
      <c r="CT20" s="88"/>
      <c r="CU20" s="88"/>
      <c r="CV20" s="88"/>
      <c r="CW20" s="88"/>
      <c r="CX20" s="88"/>
      <c r="CY20" s="88"/>
      <c r="CZ20" s="88"/>
      <c r="DA20" s="88"/>
      <c r="DB20" s="88"/>
      <c r="DC20" s="88"/>
      <c r="DD20" s="88"/>
      <c r="DE20" s="88"/>
      <c r="DF20" s="88"/>
      <c r="DG20" s="88"/>
      <c r="DH20" s="88"/>
      <c r="DI20" s="88"/>
      <c r="DJ20" s="88"/>
      <c r="DK20" s="88"/>
      <c r="DL20" s="88"/>
      <c r="DM20" s="88"/>
      <c r="DN20" s="88"/>
      <c r="DO20" s="88"/>
      <c r="DP20" s="88"/>
      <c r="DQ20" s="88"/>
      <c r="DR20" s="88"/>
      <c r="DS20" s="88"/>
      <c r="DT20" s="88"/>
      <c r="DU20" s="88"/>
      <c r="DV20" s="88"/>
      <c r="DW20" s="88"/>
      <c r="DX20" s="88"/>
      <c r="DY20" s="88"/>
      <c r="DZ20" s="88"/>
      <c r="EA20" s="88"/>
      <c r="EB20" s="88"/>
      <c r="EC20" s="88"/>
      <c r="ED20" s="88"/>
      <c r="EE20" s="88"/>
      <c r="EF20" s="88"/>
      <c r="EG20" s="88"/>
      <c r="EH20" s="88"/>
      <c r="EI20" s="88"/>
      <c r="EJ20" s="88"/>
      <c r="EK20" s="88"/>
      <c r="EL20" s="88"/>
      <c r="EM20" s="88"/>
      <c r="EN20" s="88"/>
      <c r="EO20" s="88"/>
      <c r="EP20" s="88"/>
      <c r="EQ20" s="88"/>
      <c r="ER20" s="88"/>
      <c r="ES20" s="88"/>
      <c r="ET20" s="88"/>
      <c r="EU20" s="88"/>
      <c r="EV20" s="88"/>
      <c r="EW20" s="88"/>
      <c r="EX20" s="88"/>
      <c r="EY20" s="88"/>
      <c r="EZ20" s="88"/>
      <c r="FA20" s="88"/>
      <c r="FB20" s="88"/>
      <c r="FC20" s="88"/>
      <c r="FD20" s="88"/>
      <c r="FE20" s="88"/>
      <c r="FF20" s="88"/>
      <c r="FG20" s="88"/>
      <c r="FH20" s="88"/>
      <c r="FI20" s="88"/>
      <c r="FJ20" s="88"/>
      <c r="FK20" s="88"/>
      <c r="FL20" s="88"/>
      <c r="FM20" s="88"/>
      <c r="FN20" s="88"/>
      <c r="FO20" s="88"/>
      <c r="FP20" s="88"/>
      <c r="FQ20" s="88"/>
      <c r="FR20" s="88"/>
      <c r="FS20" s="88"/>
      <c r="FT20" s="88"/>
      <c r="FU20" s="88"/>
      <c r="FV20" s="88"/>
      <c r="FW20" s="88"/>
      <c r="FX20" s="88"/>
      <c r="FY20" s="88"/>
      <c r="FZ20" s="88"/>
      <c r="GA20" s="88"/>
      <c r="GB20" s="88"/>
      <c r="GC20" s="88"/>
      <c r="GD20" s="88"/>
      <c r="GE20" s="88"/>
      <c r="GF20" s="88"/>
      <c r="GG20" s="88"/>
      <c r="GH20" s="88"/>
      <c r="GI20" s="88"/>
      <c r="GJ20" s="88"/>
      <c r="GK20" s="88"/>
      <c r="GL20" s="88"/>
      <c r="GM20" s="88"/>
      <c r="GN20" s="88"/>
      <c r="GO20" s="88"/>
      <c r="GP20" s="88"/>
      <c r="GQ20" s="88"/>
      <c r="GR20" s="88"/>
      <c r="GS20" s="88"/>
      <c r="GT20" s="88"/>
      <c r="GU20" s="88"/>
      <c r="GV20" s="88"/>
      <c r="GW20" s="88"/>
      <c r="GX20" s="88"/>
      <c r="GY20" s="88"/>
      <c r="GZ20" s="88"/>
      <c r="HA20" s="88"/>
      <c r="HB20" s="88"/>
      <c r="HC20" s="88"/>
      <c r="HD20" s="88"/>
      <c r="HE20" s="88"/>
      <c r="HF20" s="88"/>
      <c r="HG20" s="88"/>
      <c r="HH20" s="88"/>
      <c r="HI20" s="88"/>
      <c r="HJ20" s="88"/>
      <c r="HK20" s="88"/>
      <c r="HL20" s="88"/>
      <c r="HM20" s="88"/>
      <c r="HN20" s="88"/>
      <c r="HO20" s="88"/>
      <c r="HP20" s="88"/>
      <c r="HQ20" s="88"/>
      <c r="HR20" s="88"/>
      <c r="HS20" s="88"/>
      <c r="HT20" s="88"/>
      <c r="HU20" s="88"/>
      <c r="HV20" s="88"/>
      <c r="HW20" s="88"/>
      <c r="HX20" s="88"/>
      <c r="HY20" s="88"/>
      <c r="HZ20" s="88"/>
      <c r="IA20" s="88"/>
      <c r="IB20" s="88"/>
      <c r="IC20" s="88"/>
      <c r="ID20" s="88"/>
      <c r="IE20" s="88"/>
      <c r="IF20" s="88"/>
      <c r="IG20" s="88"/>
      <c r="IH20" s="88"/>
      <c r="II20" s="88"/>
      <c r="IJ20" s="88"/>
      <c r="IK20" s="88"/>
      <c r="IL20" s="88"/>
      <c r="IM20" s="88"/>
      <c r="IN20" s="88"/>
      <c r="IO20" s="88"/>
      <c r="IP20" s="88"/>
      <c r="IQ20" s="88"/>
      <c r="IR20" s="88"/>
      <c r="IS20" s="88"/>
      <c r="IT20" s="88"/>
      <c r="IU20" s="88"/>
      <c r="IV20" s="88"/>
      <c r="IW20" s="88"/>
      <c r="IX20" s="88"/>
      <c r="IY20" s="88"/>
      <c r="IZ20" s="88"/>
      <c r="JA20" s="88"/>
      <c r="JB20" s="88"/>
      <c r="JC20" s="88"/>
      <c r="JD20" s="88"/>
      <c r="JE20" s="88"/>
      <c r="JF20" s="88"/>
      <c r="JG20" s="88"/>
      <c r="JH20" s="88"/>
      <c r="JI20" s="88"/>
      <c r="JJ20" s="88"/>
      <c r="JK20" s="88"/>
      <c r="JL20" s="88"/>
      <c r="JM20" s="88"/>
      <c r="JN20" s="88"/>
      <c r="JO20" s="88"/>
      <c r="JP20" s="88"/>
      <c r="JQ20" s="88"/>
      <c r="JR20" s="88"/>
      <c r="JS20" s="88"/>
      <c r="JT20" s="88"/>
    </row>
    <row r="21" spans="1:280" ht="33.75">
      <c r="A21" s="403" t="s">
        <v>447</v>
      </c>
      <c r="C21" s="290" t="s">
        <v>238</v>
      </c>
      <c r="D21" s="91">
        <f>(Data!$AE$5)</f>
        <v>0</v>
      </c>
      <c r="F21" s="300" t="s">
        <v>178</v>
      </c>
      <c r="G21" s="308">
        <f>'3.3 - DA2'!L27</f>
        <v>0</v>
      </c>
      <c r="I21" s="88"/>
      <c r="J21" s="88"/>
      <c r="K21" s="88"/>
      <c r="L21" s="88"/>
      <c r="M21" s="88"/>
      <c r="N21" s="88"/>
      <c r="O21" s="88"/>
      <c r="P21" s="88"/>
      <c r="Q21" s="88"/>
      <c r="R21" s="88"/>
      <c r="S21" s="88"/>
      <c r="T21" s="88"/>
      <c r="U21" s="88"/>
      <c r="V21" s="88"/>
      <c r="W21" s="88"/>
      <c r="X21" s="88"/>
      <c r="Y21" s="88"/>
      <c r="Z21" s="88"/>
      <c r="AA21" s="88"/>
      <c r="AB21" s="88"/>
      <c r="AC21" s="88"/>
      <c r="AD21" s="88"/>
      <c r="AE21" s="88"/>
      <c r="AF21" s="88"/>
      <c r="AG21" s="88"/>
      <c r="AH21" s="88"/>
      <c r="AI21" s="88"/>
      <c r="AJ21" s="88"/>
      <c r="AK21" s="88"/>
      <c r="AL21" s="88"/>
      <c r="AM21" s="88"/>
      <c r="AN21" s="88"/>
      <c r="AO21" s="88"/>
      <c r="AP21" s="88"/>
      <c r="AQ21" s="88"/>
      <c r="AR21" s="88"/>
      <c r="AS21" s="88"/>
      <c r="AT21" s="88"/>
      <c r="AU21" s="88"/>
      <c r="AV21" s="88"/>
      <c r="AW21" s="88"/>
      <c r="AX21" s="88"/>
      <c r="AY21" s="88"/>
      <c r="AZ21" s="88"/>
      <c r="BA21" s="88"/>
      <c r="BB21" s="88"/>
      <c r="BC21" s="88"/>
      <c r="BD21" s="88"/>
      <c r="BE21" s="88"/>
      <c r="BF21" s="88"/>
      <c r="BG21" s="88"/>
      <c r="BH21" s="88"/>
      <c r="BI21" s="88"/>
      <c r="BJ21" s="88"/>
      <c r="BK21" s="88"/>
      <c r="BL21" s="88"/>
      <c r="BM21" s="88"/>
      <c r="BN21" s="88"/>
      <c r="BO21" s="88"/>
      <c r="BP21" s="88"/>
      <c r="BQ21" s="88"/>
      <c r="BR21" s="88"/>
      <c r="BS21" s="88"/>
      <c r="BT21" s="88"/>
      <c r="BU21" s="88"/>
      <c r="BV21" s="88"/>
      <c r="BW21" s="88"/>
      <c r="BX21" s="88"/>
      <c r="BY21" s="88"/>
      <c r="BZ21" s="88"/>
      <c r="CA21" s="88"/>
      <c r="CB21" s="88"/>
      <c r="CC21" s="88"/>
      <c r="CD21" s="88"/>
      <c r="CE21" s="88"/>
      <c r="CF21" s="88"/>
      <c r="CG21" s="88"/>
      <c r="CH21" s="88"/>
      <c r="CI21" s="88"/>
      <c r="CJ21" s="88"/>
      <c r="CK21" s="88"/>
      <c r="CL21" s="88"/>
      <c r="CM21" s="88"/>
      <c r="CN21" s="88"/>
      <c r="CO21" s="88"/>
      <c r="CP21" s="88"/>
      <c r="CQ21" s="88"/>
      <c r="CR21" s="88"/>
      <c r="CS21" s="88"/>
      <c r="CT21" s="88"/>
      <c r="CU21" s="88"/>
      <c r="CV21" s="88"/>
      <c r="CW21" s="88"/>
      <c r="CX21" s="88"/>
      <c r="CY21" s="88"/>
      <c r="CZ21" s="88"/>
      <c r="DA21" s="88"/>
      <c r="DB21" s="88"/>
      <c r="DC21" s="88"/>
      <c r="DD21" s="88"/>
      <c r="DE21" s="88"/>
      <c r="DF21" s="88"/>
      <c r="DG21" s="88"/>
      <c r="DH21" s="88"/>
      <c r="DI21" s="88"/>
      <c r="DJ21" s="88"/>
      <c r="DK21" s="88"/>
      <c r="DL21" s="88"/>
      <c r="DM21" s="88"/>
      <c r="DN21" s="88"/>
      <c r="DO21" s="88"/>
      <c r="DP21" s="88"/>
      <c r="DQ21" s="88"/>
      <c r="DR21" s="88"/>
      <c r="DS21" s="88"/>
      <c r="DT21" s="88"/>
      <c r="DU21" s="88"/>
      <c r="DV21" s="88"/>
      <c r="DW21" s="88"/>
      <c r="DX21" s="88"/>
      <c r="DY21" s="88"/>
      <c r="DZ21" s="88"/>
      <c r="EA21" s="88"/>
      <c r="EB21" s="88"/>
      <c r="EC21" s="88"/>
      <c r="ED21" s="88"/>
      <c r="EE21" s="88"/>
      <c r="EF21" s="88"/>
      <c r="EG21" s="88"/>
      <c r="EH21" s="88"/>
      <c r="EI21" s="88"/>
      <c r="EJ21" s="88"/>
      <c r="EK21" s="88"/>
      <c r="EL21" s="88"/>
      <c r="EM21" s="88"/>
      <c r="EN21" s="88"/>
      <c r="EO21" s="88"/>
      <c r="EP21" s="88"/>
      <c r="EQ21" s="88"/>
      <c r="ER21" s="88"/>
      <c r="ES21" s="88"/>
      <c r="ET21" s="88"/>
      <c r="EU21" s="88"/>
      <c r="EV21" s="88"/>
      <c r="EW21" s="88"/>
      <c r="EX21" s="88"/>
      <c r="EY21" s="88"/>
      <c r="EZ21" s="88"/>
      <c r="FA21" s="88"/>
      <c r="FB21" s="88"/>
      <c r="FC21" s="88"/>
      <c r="FD21" s="88"/>
      <c r="FE21" s="88"/>
      <c r="FF21" s="88"/>
      <c r="FG21" s="88"/>
      <c r="FH21" s="88"/>
      <c r="FI21" s="88"/>
      <c r="FJ21" s="88"/>
      <c r="FK21" s="88"/>
      <c r="FL21" s="88"/>
      <c r="FM21" s="88"/>
      <c r="FN21" s="88"/>
      <c r="FO21" s="88"/>
      <c r="FP21" s="88"/>
      <c r="FQ21" s="88"/>
      <c r="FR21" s="88"/>
      <c r="FS21" s="88"/>
      <c r="FT21" s="88"/>
      <c r="FU21" s="88"/>
      <c r="FV21" s="88"/>
      <c r="FW21" s="88"/>
      <c r="FX21" s="88"/>
      <c r="FY21" s="88"/>
      <c r="FZ21" s="88"/>
      <c r="GA21" s="88"/>
      <c r="GB21" s="88"/>
      <c r="GC21" s="88"/>
      <c r="GD21" s="88"/>
      <c r="GE21" s="88"/>
      <c r="GF21" s="88"/>
      <c r="GG21" s="88"/>
      <c r="GH21" s="88"/>
      <c r="GI21" s="88"/>
      <c r="GJ21" s="88"/>
      <c r="GK21" s="88"/>
      <c r="GL21" s="88"/>
      <c r="GM21" s="88"/>
      <c r="GN21" s="88"/>
      <c r="GO21" s="88"/>
      <c r="GP21" s="88"/>
      <c r="GQ21" s="88"/>
      <c r="GR21" s="88"/>
      <c r="GS21" s="88"/>
      <c r="GT21" s="88"/>
      <c r="GU21" s="88"/>
      <c r="GV21" s="88"/>
      <c r="GW21" s="88"/>
      <c r="GX21" s="88"/>
      <c r="GY21" s="88"/>
      <c r="GZ21" s="88"/>
      <c r="HA21" s="88"/>
      <c r="HB21" s="88"/>
      <c r="HC21" s="88"/>
      <c r="HD21" s="88"/>
      <c r="HE21" s="88"/>
      <c r="HF21" s="88"/>
      <c r="HG21" s="88"/>
      <c r="HH21" s="88"/>
      <c r="HI21" s="88"/>
      <c r="HJ21" s="88"/>
      <c r="HK21" s="88"/>
      <c r="HL21" s="88"/>
      <c r="HM21" s="88"/>
      <c r="HN21" s="88"/>
      <c r="HO21" s="88"/>
      <c r="HP21" s="88"/>
      <c r="HQ21" s="88"/>
      <c r="HR21" s="88"/>
      <c r="HS21" s="88"/>
      <c r="HT21" s="88"/>
      <c r="HU21" s="88"/>
      <c r="HV21" s="88"/>
      <c r="HW21" s="88"/>
      <c r="HX21" s="88"/>
      <c r="HY21" s="88"/>
      <c r="HZ21" s="88"/>
      <c r="IA21" s="88"/>
      <c r="IB21" s="88"/>
      <c r="IC21" s="88"/>
      <c r="ID21" s="88"/>
      <c r="IE21" s="88"/>
      <c r="IF21" s="88"/>
      <c r="IG21" s="88"/>
      <c r="IH21" s="88"/>
      <c r="II21" s="88"/>
      <c r="IJ21" s="88"/>
      <c r="IK21" s="88"/>
      <c r="IL21" s="88"/>
      <c r="IM21" s="88"/>
      <c r="IN21" s="88"/>
      <c r="IO21" s="88"/>
      <c r="IP21" s="88"/>
      <c r="IQ21" s="88"/>
      <c r="IR21" s="88"/>
      <c r="IS21" s="88"/>
      <c r="IT21" s="88"/>
      <c r="IU21" s="88"/>
      <c r="IV21" s="88"/>
      <c r="IW21" s="88"/>
      <c r="IX21" s="88"/>
      <c r="IY21" s="88"/>
      <c r="IZ21" s="88"/>
      <c r="JA21" s="88"/>
      <c r="JB21" s="88"/>
      <c r="JC21" s="88"/>
      <c r="JD21" s="88"/>
      <c r="JE21" s="88"/>
      <c r="JF21" s="88"/>
      <c r="JG21" s="88"/>
      <c r="JH21" s="88"/>
      <c r="JI21" s="88"/>
      <c r="JJ21" s="88"/>
      <c r="JK21" s="88"/>
      <c r="JL21" s="88"/>
      <c r="JM21" s="88"/>
      <c r="JN21" s="88"/>
      <c r="JO21" s="88"/>
      <c r="JP21" s="88"/>
      <c r="JQ21" s="88"/>
      <c r="JR21" s="88"/>
      <c r="JS21" s="88"/>
      <c r="JT21" s="88"/>
    </row>
    <row r="22" spans="1:280" s="100" customFormat="1" ht="56.25">
      <c r="A22" s="99"/>
      <c r="B22" s="99"/>
      <c r="C22" s="283" t="s">
        <v>452</v>
      </c>
      <c r="D22" s="160">
        <f>SUM(D18:D21)</f>
        <v>0</v>
      </c>
      <c r="E22" s="99"/>
      <c r="F22" s="302" t="s">
        <v>683</v>
      </c>
      <c r="G22" s="309">
        <f>'3.3 - DA2'!L33</f>
        <v>0</v>
      </c>
      <c r="H22" s="99"/>
      <c r="I22" s="711"/>
      <c r="J22" s="711"/>
      <c r="K22" s="711"/>
      <c r="L22" s="711"/>
      <c r="M22" s="711"/>
      <c r="N22" s="711"/>
      <c r="O22" s="711"/>
      <c r="P22" s="711"/>
      <c r="Q22" s="711"/>
      <c r="R22" s="711"/>
      <c r="S22" s="711"/>
      <c r="T22" s="711"/>
      <c r="U22" s="711"/>
      <c r="V22" s="711"/>
      <c r="W22" s="711"/>
      <c r="X22" s="711"/>
      <c r="Y22" s="711"/>
      <c r="Z22" s="711"/>
      <c r="AA22" s="711"/>
      <c r="AB22" s="711"/>
      <c r="AC22" s="711"/>
      <c r="AD22" s="711"/>
      <c r="AE22" s="711"/>
      <c r="AF22" s="711"/>
      <c r="AG22" s="711"/>
      <c r="AH22" s="711"/>
      <c r="AI22" s="711"/>
      <c r="AJ22" s="711"/>
      <c r="AK22" s="711"/>
      <c r="AL22" s="711"/>
      <c r="AM22" s="711"/>
      <c r="AN22" s="711"/>
      <c r="AO22" s="711"/>
      <c r="AP22" s="711"/>
      <c r="AQ22" s="711"/>
      <c r="AR22" s="711"/>
      <c r="AS22" s="711"/>
      <c r="AT22" s="711"/>
      <c r="AU22" s="711"/>
      <c r="AV22" s="711"/>
      <c r="AW22" s="711"/>
      <c r="AX22" s="711"/>
      <c r="AY22" s="711"/>
      <c r="AZ22" s="711"/>
      <c r="BA22" s="711"/>
      <c r="BB22" s="711"/>
      <c r="BC22" s="711"/>
      <c r="BD22" s="711"/>
      <c r="BE22" s="711"/>
      <c r="BF22" s="711"/>
      <c r="BG22" s="711"/>
      <c r="BH22" s="711"/>
      <c r="BI22" s="711"/>
      <c r="BJ22" s="711"/>
      <c r="BK22" s="711"/>
      <c r="BL22" s="711"/>
      <c r="BM22" s="711"/>
      <c r="BN22" s="711"/>
      <c r="BO22" s="711"/>
      <c r="BP22" s="711"/>
      <c r="BQ22" s="711"/>
      <c r="BR22" s="711"/>
      <c r="BS22" s="711"/>
      <c r="BT22" s="711"/>
      <c r="BU22" s="711"/>
      <c r="BV22" s="711"/>
      <c r="BW22" s="711"/>
      <c r="BX22" s="711"/>
      <c r="BY22" s="711"/>
      <c r="BZ22" s="711"/>
      <c r="CA22" s="711"/>
      <c r="CB22" s="711"/>
      <c r="CC22" s="711"/>
      <c r="CD22" s="711"/>
      <c r="CE22" s="711"/>
      <c r="CF22" s="711"/>
      <c r="CG22" s="711"/>
      <c r="CH22" s="711"/>
      <c r="CI22" s="711"/>
      <c r="CJ22" s="711"/>
      <c r="CK22" s="711"/>
      <c r="CL22" s="711"/>
      <c r="CM22" s="711"/>
      <c r="CN22" s="711"/>
      <c r="CO22" s="711"/>
      <c r="CP22" s="711"/>
      <c r="CQ22" s="711"/>
      <c r="CR22" s="711"/>
      <c r="CS22" s="711"/>
      <c r="CT22" s="711"/>
      <c r="CU22" s="711"/>
      <c r="CV22" s="711"/>
      <c r="CW22" s="711"/>
      <c r="CX22" s="711"/>
      <c r="CY22" s="711"/>
      <c r="CZ22" s="711"/>
      <c r="DA22" s="711"/>
      <c r="DB22" s="711"/>
      <c r="DC22" s="711"/>
      <c r="DD22" s="711"/>
      <c r="DE22" s="711"/>
      <c r="DF22" s="711"/>
      <c r="DG22" s="711"/>
      <c r="DH22" s="711"/>
      <c r="DI22" s="711"/>
      <c r="DJ22" s="711"/>
      <c r="DK22" s="711"/>
      <c r="DL22" s="711"/>
      <c r="DM22" s="711"/>
      <c r="DN22" s="711"/>
      <c r="DO22" s="711"/>
      <c r="DP22" s="711"/>
      <c r="DQ22" s="711"/>
      <c r="DR22" s="711"/>
      <c r="DS22" s="711"/>
      <c r="DT22" s="711"/>
      <c r="DU22" s="711"/>
      <c r="DV22" s="711"/>
      <c r="DW22" s="711"/>
      <c r="DX22" s="711"/>
      <c r="DY22" s="711"/>
      <c r="DZ22" s="711"/>
      <c r="EA22" s="711"/>
      <c r="EB22" s="711"/>
      <c r="EC22" s="711"/>
      <c r="ED22" s="711"/>
      <c r="EE22" s="711"/>
      <c r="EF22" s="711"/>
      <c r="EG22" s="711"/>
      <c r="EH22" s="711"/>
      <c r="EI22" s="711"/>
      <c r="EJ22" s="711"/>
      <c r="EK22" s="711"/>
      <c r="EL22" s="711"/>
      <c r="EM22" s="711"/>
      <c r="EN22" s="711"/>
      <c r="EO22" s="711"/>
      <c r="EP22" s="711"/>
      <c r="EQ22" s="711"/>
      <c r="ER22" s="711"/>
      <c r="ES22" s="711"/>
      <c r="ET22" s="711"/>
      <c r="EU22" s="711"/>
      <c r="EV22" s="711"/>
      <c r="EW22" s="711"/>
      <c r="EX22" s="711"/>
      <c r="EY22" s="711"/>
      <c r="EZ22" s="711"/>
      <c r="FA22" s="711"/>
      <c r="FB22" s="711"/>
      <c r="FC22" s="711"/>
      <c r="FD22" s="711"/>
      <c r="FE22" s="711"/>
      <c r="FF22" s="711"/>
      <c r="FG22" s="711"/>
      <c r="FH22" s="711"/>
      <c r="FI22" s="711"/>
      <c r="FJ22" s="711"/>
      <c r="FK22" s="711"/>
      <c r="FL22" s="711"/>
      <c r="FM22" s="711"/>
      <c r="FN22" s="711"/>
      <c r="FO22" s="711"/>
      <c r="FP22" s="711"/>
      <c r="FQ22" s="711"/>
      <c r="FR22" s="711"/>
      <c r="FS22" s="711"/>
      <c r="FT22" s="711"/>
      <c r="FU22" s="711"/>
      <c r="FV22" s="711"/>
      <c r="FW22" s="711"/>
      <c r="FX22" s="711"/>
      <c r="FY22" s="711"/>
      <c r="FZ22" s="711"/>
      <c r="GA22" s="711"/>
      <c r="GB22" s="711"/>
      <c r="GC22" s="711"/>
      <c r="GD22" s="711"/>
      <c r="GE22" s="711"/>
      <c r="GF22" s="711"/>
      <c r="GG22" s="711"/>
      <c r="GH22" s="711"/>
      <c r="GI22" s="711"/>
      <c r="GJ22" s="711"/>
      <c r="GK22" s="711"/>
      <c r="GL22" s="711"/>
      <c r="GM22" s="711"/>
      <c r="GN22" s="711"/>
      <c r="GO22" s="711"/>
      <c r="GP22" s="711"/>
      <c r="GQ22" s="711"/>
      <c r="GR22" s="711"/>
      <c r="GS22" s="711"/>
      <c r="GT22" s="711"/>
      <c r="GU22" s="711"/>
      <c r="GV22" s="711"/>
      <c r="GW22" s="711"/>
      <c r="GX22" s="711"/>
      <c r="GY22" s="711"/>
      <c r="GZ22" s="711"/>
      <c r="HA22" s="711"/>
      <c r="HB22" s="711"/>
      <c r="HC22" s="711"/>
      <c r="HD22" s="711"/>
      <c r="HE22" s="711"/>
      <c r="HF22" s="711"/>
      <c r="HG22" s="711"/>
      <c r="HH22" s="711"/>
      <c r="HI22" s="711"/>
      <c r="HJ22" s="711"/>
      <c r="HK22" s="711"/>
      <c r="HL22" s="711"/>
      <c r="HM22" s="711"/>
      <c r="HN22" s="711"/>
      <c r="HO22" s="711"/>
      <c r="HP22" s="711"/>
      <c r="HQ22" s="711"/>
      <c r="HR22" s="711"/>
      <c r="HS22" s="711"/>
      <c r="HT22" s="711"/>
      <c r="HU22" s="711"/>
      <c r="HV22" s="711"/>
      <c r="HW22" s="711"/>
      <c r="HX22" s="711"/>
      <c r="HY22" s="711"/>
      <c r="HZ22" s="711"/>
      <c r="IA22" s="711"/>
      <c r="IB22" s="711"/>
      <c r="IC22" s="711"/>
      <c r="ID22" s="711"/>
      <c r="IE22" s="711"/>
      <c r="IF22" s="711"/>
      <c r="IG22" s="711"/>
      <c r="IH22" s="711"/>
      <c r="II22" s="711"/>
      <c r="IJ22" s="711"/>
      <c r="IK22" s="711"/>
      <c r="IL22" s="711"/>
      <c r="IM22" s="713"/>
      <c r="IN22" s="713"/>
      <c r="IO22" s="713"/>
      <c r="IP22" s="713"/>
      <c r="IQ22" s="713"/>
      <c r="IR22" s="713"/>
      <c r="IS22" s="713"/>
      <c r="IT22" s="713"/>
      <c r="IU22" s="713"/>
      <c r="IV22" s="713"/>
      <c r="IW22" s="713"/>
      <c r="IX22" s="713"/>
      <c r="IY22" s="713"/>
      <c r="IZ22" s="713"/>
      <c r="JA22" s="713"/>
      <c r="JB22" s="713"/>
      <c r="JC22" s="713"/>
      <c r="JD22" s="713"/>
      <c r="JE22" s="713"/>
      <c r="JF22" s="713"/>
      <c r="JG22" s="713"/>
      <c r="JH22" s="713"/>
      <c r="JI22" s="713"/>
      <c r="JJ22" s="713"/>
      <c r="JK22" s="713"/>
      <c r="JL22" s="713"/>
      <c r="JM22" s="713"/>
      <c r="JN22" s="713"/>
      <c r="JO22" s="713"/>
      <c r="JP22" s="713"/>
      <c r="JQ22" s="713"/>
      <c r="JR22" s="713"/>
      <c r="JS22" s="713"/>
      <c r="JT22" s="713"/>
    </row>
    <row r="23" spans="1:280" s="99" customFormat="1">
      <c r="B23" s="278"/>
      <c r="C23" s="97"/>
      <c r="D23" s="90"/>
      <c r="I23" s="711"/>
      <c r="J23" s="711"/>
      <c r="K23" s="711"/>
      <c r="L23" s="711"/>
      <c r="M23" s="711"/>
      <c r="N23" s="711"/>
      <c r="O23" s="711"/>
      <c r="P23" s="711"/>
      <c r="Q23" s="711"/>
      <c r="R23" s="711"/>
      <c r="S23" s="711"/>
      <c r="T23" s="711"/>
      <c r="U23" s="711"/>
      <c r="V23" s="711"/>
      <c r="W23" s="711"/>
      <c r="X23" s="711"/>
      <c r="Y23" s="711"/>
      <c r="Z23" s="711"/>
      <c r="AA23" s="711"/>
      <c r="AB23" s="711"/>
      <c r="AC23" s="711"/>
      <c r="AD23" s="711"/>
      <c r="AE23" s="711"/>
      <c r="AF23" s="711"/>
      <c r="AG23" s="711"/>
      <c r="AH23" s="711"/>
      <c r="AI23" s="711"/>
      <c r="AJ23" s="711"/>
      <c r="AK23" s="711"/>
      <c r="AL23" s="711"/>
      <c r="AM23" s="711"/>
      <c r="AN23" s="711"/>
      <c r="AO23" s="711"/>
      <c r="AP23" s="711"/>
      <c r="AQ23" s="711"/>
      <c r="AR23" s="711"/>
      <c r="AS23" s="711"/>
      <c r="AT23" s="711"/>
      <c r="AU23" s="711"/>
      <c r="AV23" s="711"/>
      <c r="AW23" s="711"/>
      <c r="AX23" s="711"/>
      <c r="AY23" s="711"/>
      <c r="AZ23" s="711"/>
      <c r="BA23" s="711"/>
      <c r="BB23" s="711"/>
      <c r="BC23" s="711"/>
      <c r="BD23" s="711"/>
      <c r="BE23" s="711"/>
      <c r="BF23" s="711"/>
      <c r="BG23" s="711"/>
      <c r="BH23" s="711"/>
      <c r="BI23" s="711"/>
      <c r="BJ23" s="711"/>
      <c r="BK23" s="711"/>
      <c r="BL23" s="711"/>
      <c r="BM23" s="711"/>
      <c r="BN23" s="711"/>
      <c r="BO23" s="711"/>
      <c r="BP23" s="711"/>
      <c r="BQ23" s="711"/>
      <c r="BR23" s="711"/>
      <c r="BS23" s="711"/>
      <c r="BT23" s="711"/>
      <c r="BU23" s="711"/>
      <c r="BV23" s="711"/>
      <c r="BW23" s="711"/>
      <c r="BX23" s="711"/>
      <c r="BY23" s="711"/>
      <c r="BZ23" s="711"/>
      <c r="CA23" s="711"/>
      <c r="CB23" s="711"/>
      <c r="CC23" s="711"/>
      <c r="CD23" s="711"/>
      <c r="CE23" s="711"/>
      <c r="CF23" s="711"/>
      <c r="CG23" s="711"/>
      <c r="CH23" s="711"/>
      <c r="CI23" s="711"/>
      <c r="CJ23" s="711"/>
      <c r="CK23" s="711"/>
      <c r="CL23" s="711"/>
      <c r="CM23" s="711"/>
      <c r="CN23" s="711"/>
      <c r="CO23" s="711"/>
      <c r="CP23" s="711"/>
      <c r="CQ23" s="711"/>
      <c r="CR23" s="711"/>
      <c r="CS23" s="711"/>
      <c r="CT23" s="711"/>
      <c r="CU23" s="711"/>
      <c r="CV23" s="711"/>
      <c r="CW23" s="711"/>
      <c r="CX23" s="711"/>
      <c r="CY23" s="711"/>
      <c r="CZ23" s="711"/>
      <c r="DA23" s="711"/>
      <c r="DB23" s="711"/>
      <c r="DC23" s="711"/>
      <c r="DD23" s="711"/>
      <c r="DE23" s="711"/>
      <c r="DF23" s="711"/>
      <c r="DG23" s="711"/>
      <c r="DH23" s="711"/>
      <c r="DI23" s="711"/>
      <c r="DJ23" s="711"/>
      <c r="DK23" s="711"/>
      <c r="DL23" s="711"/>
      <c r="DM23" s="711"/>
      <c r="DN23" s="711"/>
      <c r="DO23" s="711"/>
      <c r="DP23" s="711"/>
      <c r="DQ23" s="711"/>
      <c r="DR23" s="711"/>
      <c r="DS23" s="711"/>
      <c r="DT23" s="711"/>
      <c r="DU23" s="711"/>
      <c r="DV23" s="711"/>
      <c r="DW23" s="711"/>
      <c r="DX23" s="711"/>
      <c r="DY23" s="711"/>
      <c r="DZ23" s="711"/>
      <c r="EA23" s="711"/>
      <c r="EB23" s="711"/>
      <c r="EC23" s="711"/>
      <c r="ED23" s="711"/>
      <c r="EE23" s="711"/>
      <c r="EF23" s="711"/>
      <c r="EG23" s="711"/>
      <c r="EH23" s="711"/>
      <c r="EI23" s="711"/>
      <c r="EJ23" s="711"/>
      <c r="EK23" s="711"/>
      <c r="EL23" s="711"/>
      <c r="EM23" s="711"/>
      <c r="EN23" s="711"/>
      <c r="EO23" s="711"/>
      <c r="EP23" s="711"/>
      <c r="EQ23" s="711"/>
      <c r="ER23" s="711"/>
      <c r="ES23" s="711"/>
      <c r="ET23" s="711"/>
      <c r="EU23" s="711"/>
      <c r="EV23" s="711"/>
      <c r="EW23" s="711"/>
      <c r="EX23" s="711"/>
      <c r="EY23" s="711"/>
      <c r="EZ23" s="711"/>
      <c r="FA23" s="711"/>
      <c r="FB23" s="711"/>
      <c r="FC23" s="711"/>
      <c r="FD23" s="711"/>
      <c r="FE23" s="711"/>
      <c r="FF23" s="711"/>
      <c r="FG23" s="711"/>
      <c r="FH23" s="711"/>
      <c r="FI23" s="711"/>
      <c r="FJ23" s="711"/>
      <c r="FK23" s="711"/>
      <c r="FL23" s="711"/>
      <c r="FM23" s="711"/>
      <c r="FN23" s="711"/>
      <c r="FO23" s="711"/>
      <c r="FP23" s="711"/>
      <c r="FQ23" s="711"/>
      <c r="FR23" s="711"/>
      <c r="FS23" s="711"/>
      <c r="FT23" s="711"/>
      <c r="FU23" s="711"/>
      <c r="FV23" s="711"/>
      <c r="FW23" s="711"/>
      <c r="FX23" s="711"/>
      <c r="FY23" s="711"/>
      <c r="FZ23" s="711"/>
      <c r="GA23" s="711"/>
      <c r="GB23" s="711"/>
      <c r="GC23" s="711"/>
      <c r="GD23" s="711"/>
      <c r="GE23" s="711"/>
      <c r="GF23" s="711"/>
      <c r="GG23" s="711"/>
      <c r="GH23" s="711"/>
      <c r="GI23" s="711"/>
      <c r="GJ23" s="711"/>
      <c r="GK23" s="711"/>
      <c r="GL23" s="711"/>
      <c r="GM23" s="711"/>
      <c r="GN23" s="711"/>
      <c r="GO23" s="711"/>
      <c r="GP23" s="711"/>
      <c r="GQ23" s="711"/>
      <c r="GR23" s="711"/>
      <c r="GS23" s="711"/>
      <c r="GT23" s="711"/>
      <c r="GU23" s="711"/>
      <c r="GV23" s="711"/>
      <c r="GW23" s="711"/>
      <c r="GX23" s="711"/>
      <c r="GY23" s="711"/>
      <c r="GZ23" s="711"/>
      <c r="HA23" s="711"/>
      <c r="HB23" s="711"/>
      <c r="HC23" s="711"/>
      <c r="HD23" s="711"/>
      <c r="HE23" s="711"/>
      <c r="HF23" s="711"/>
      <c r="HG23" s="711"/>
      <c r="HH23" s="711"/>
      <c r="HI23" s="711"/>
      <c r="HJ23" s="711"/>
      <c r="HK23" s="711"/>
      <c r="HL23" s="711"/>
      <c r="HM23" s="711"/>
      <c r="HN23" s="711"/>
      <c r="HO23" s="711"/>
      <c r="HP23" s="711"/>
      <c r="HQ23" s="711"/>
      <c r="HR23" s="711"/>
      <c r="HS23" s="711"/>
      <c r="HT23" s="711"/>
      <c r="HU23" s="711"/>
      <c r="HV23" s="711"/>
      <c r="HW23" s="711"/>
      <c r="HX23" s="711"/>
      <c r="HY23" s="711"/>
      <c r="HZ23" s="711"/>
      <c r="IA23" s="711"/>
      <c r="IB23" s="711"/>
      <c r="IC23" s="711"/>
      <c r="ID23" s="711"/>
      <c r="IE23" s="711"/>
      <c r="IF23" s="711"/>
      <c r="IG23" s="711"/>
      <c r="IH23" s="711"/>
      <c r="II23" s="711"/>
      <c r="IJ23" s="711"/>
      <c r="IK23" s="711"/>
      <c r="IL23" s="711"/>
      <c r="IM23" s="711"/>
      <c r="IN23" s="711"/>
      <c r="IO23" s="711"/>
      <c r="IP23" s="711"/>
      <c r="IQ23" s="711"/>
      <c r="IR23" s="711"/>
      <c r="IS23" s="711"/>
      <c r="IT23" s="711"/>
      <c r="IU23" s="711"/>
      <c r="IV23" s="711"/>
      <c r="IW23" s="711"/>
      <c r="IX23" s="711"/>
      <c r="IY23" s="711"/>
      <c r="IZ23" s="711"/>
      <c r="JA23" s="711"/>
      <c r="JB23" s="711"/>
      <c r="JC23" s="711"/>
      <c r="JD23" s="711"/>
      <c r="JE23" s="711"/>
      <c r="JF23" s="711"/>
      <c r="JG23" s="711"/>
      <c r="JH23" s="711"/>
      <c r="JI23" s="711"/>
      <c r="JJ23" s="711"/>
      <c r="JK23" s="711"/>
      <c r="JL23" s="711"/>
      <c r="JM23" s="711"/>
      <c r="JN23" s="711"/>
      <c r="JO23" s="711"/>
      <c r="JP23" s="711"/>
      <c r="JQ23" s="711"/>
      <c r="JR23" s="711"/>
      <c r="JS23" s="711"/>
      <c r="JT23" s="711"/>
    </row>
    <row r="24" spans="1:280" s="99" customFormat="1" ht="18" customHeight="1">
      <c r="A24" s="254" t="s">
        <v>442</v>
      </c>
      <c r="B24" s="285"/>
      <c r="D24" s="328" t="s">
        <v>455</v>
      </c>
      <c r="G24" s="253" t="s">
        <v>455</v>
      </c>
      <c r="I24" s="711"/>
      <c r="J24" s="711"/>
      <c r="K24" s="711"/>
      <c r="L24" s="711"/>
      <c r="M24" s="711"/>
      <c r="N24" s="711"/>
      <c r="O24" s="711"/>
      <c r="P24" s="711"/>
      <c r="Q24" s="711"/>
      <c r="R24" s="711"/>
      <c r="S24" s="711"/>
      <c r="T24" s="711"/>
      <c r="U24" s="711"/>
      <c r="V24" s="711"/>
      <c r="W24" s="711"/>
      <c r="X24" s="711"/>
      <c r="Y24" s="711"/>
      <c r="Z24" s="711"/>
      <c r="AA24" s="711"/>
      <c r="AB24" s="711"/>
      <c r="AC24" s="711"/>
      <c r="AD24" s="711"/>
      <c r="AE24" s="711"/>
      <c r="AF24" s="711"/>
      <c r="AG24" s="711"/>
      <c r="AH24" s="711"/>
      <c r="AI24" s="711"/>
      <c r="AJ24" s="711"/>
      <c r="AK24" s="711"/>
      <c r="AL24" s="711"/>
      <c r="AM24" s="711"/>
      <c r="AN24" s="711"/>
      <c r="AO24" s="711"/>
      <c r="AP24" s="711"/>
      <c r="AQ24" s="711"/>
      <c r="AR24" s="711"/>
      <c r="AS24" s="711"/>
      <c r="AT24" s="711"/>
      <c r="AU24" s="711"/>
      <c r="AV24" s="711"/>
      <c r="AW24" s="711"/>
      <c r="AX24" s="711"/>
      <c r="AY24" s="711"/>
      <c r="AZ24" s="711"/>
      <c r="BA24" s="711"/>
      <c r="BB24" s="711"/>
      <c r="BC24" s="711"/>
      <c r="BD24" s="711"/>
      <c r="BE24" s="711"/>
      <c r="BF24" s="711"/>
      <c r="BG24" s="711"/>
      <c r="BH24" s="711"/>
      <c r="BI24" s="711"/>
      <c r="BJ24" s="711"/>
      <c r="BK24" s="711"/>
      <c r="BL24" s="711"/>
      <c r="BM24" s="711"/>
      <c r="BN24" s="711"/>
      <c r="BO24" s="711"/>
      <c r="BP24" s="711"/>
      <c r="BQ24" s="711"/>
      <c r="BR24" s="711"/>
      <c r="BS24" s="711"/>
      <c r="BT24" s="711"/>
      <c r="BU24" s="711"/>
      <c r="BV24" s="711"/>
      <c r="BW24" s="711"/>
      <c r="BX24" s="711"/>
      <c r="BY24" s="711"/>
      <c r="BZ24" s="711"/>
      <c r="CA24" s="711"/>
      <c r="CB24" s="711"/>
      <c r="CC24" s="711"/>
      <c r="CD24" s="711"/>
      <c r="CE24" s="711"/>
      <c r="CF24" s="711"/>
      <c r="CG24" s="711"/>
      <c r="CH24" s="711"/>
      <c r="CI24" s="711"/>
      <c r="CJ24" s="711"/>
      <c r="CK24" s="711"/>
      <c r="CL24" s="711"/>
      <c r="CM24" s="711"/>
      <c r="CN24" s="711"/>
      <c r="CO24" s="711"/>
      <c r="CP24" s="711"/>
      <c r="CQ24" s="711"/>
      <c r="CR24" s="711"/>
      <c r="CS24" s="711"/>
      <c r="CT24" s="711"/>
      <c r="CU24" s="711"/>
      <c r="CV24" s="711"/>
      <c r="CW24" s="711"/>
      <c r="CX24" s="711"/>
      <c r="CY24" s="711"/>
      <c r="CZ24" s="711"/>
      <c r="DA24" s="711"/>
      <c r="DB24" s="711"/>
      <c r="DC24" s="711"/>
      <c r="DD24" s="711"/>
      <c r="DE24" s="711"/>
      <c r="DF24" s="711"/>
      <c r="DG24" s="711"/>
      <c r="DH24" s="711"/>
      <c r="DI24" s="711"/>
      <c r="DJ24" s="711"/>
      <c r="DK24" s="711"/>
      <c r="DL24" s="711"/>
      <c r="DM24" s="711"/>
      <c r="DN24" s="711"/>
      <c r="DO24" s="711"/>
      <c r="DP24" s="711"/>
      <c r="DQ24" s="711"/>
      <c r="DR24" s="711"/>
      <c r="DS24" s="711"/>
      <c r="DT24" s="711"/>
      <c r="DU24" s="711"/>
      <c r="DV24" s="711"/>
      <c r="DW24" s="711"/>
      <c r="DX24" s="711"/>
      <c r="DY24" s="711"/>
      <c r="DZ24" s="711"/>
      <c r="EA24" s="711"/>
      <c r="EB24" s="711"/>
      <c r="EC24" s="711"/>
      <c r="ED24" s="711"/>
      <c r="EE24" s="711"/>
      <c r="EF24" s="711"/>
      <c r="EG24" s="711"/>
      <c r="EH24" s="711"/>
      <c r="EI24" s="711"/>
      <c r="EJ24" s="711"/>
      <c r="EK24" s="711"/>
      <c r="EL24" s="711"/>
      <c r="EM24" s="711"/>
      <c r="EN24" s="711"/>
      <c r="EO24" s="711"/>
      <c r="EP24" s="711"/>
      <c r="EQ24" s="711"/>
      <c r="ER24" s="711"/>
      <c r="ES24" s="711"/>
      <c r="ET24" s="711"/>
      <c r="EU24" s="711"/>
      <c r="EV24" s="711"/>
      <c r="EW24" s="711"/>
      <c r="EX24" s="711"/>
      <c r="EY24" s="711"/>
      <c r="EZ24" s="711"/>
      <c r="FA24" s="711"/>
      <c r="FB24" s="711"/>
      <c r="FC24" s="711"/>
      <c r="FD24" s="711"/>
      <c r="FE24" s="711"/>
      <c r="FF24" s="711"/>
      <c r="FG24" s="711"/>
      <c r="FH24" s="711"/>
      <c r="FI24" s="711"/>
      <c r="FJ24" s="711"/>
      <c r="FK24" s="711"/>
      <c r="FL24" s="711"/>
      <c r="FM24" s="711"/>
      <c r="FN24" s="711"/>
      <c r="FO24" s="711"/>
      <c r="FP24" s="711"/>
      <c r="FQ24" s="711"/>
      <c r="FR24" s="711"/>
      <c r="FS24" s="711"/>
      <c r="FT24" s="711"/>
      <c r="FU24" s="711"/>
      <c r="FV24" s="711"/>
      <c r="FW24" s="711"/>
      <c r="FX24" s="711"/>
      <c r="FY24" s="711"/>
      <c r="FZ24" s="711"/>
      <c r="GA24" s="711"/>
      <c r="GB24" s="711"/>
      <c r="GC24" s="711"/>
      <c r="GD24" s="711"/>
      <c r="GE24" s="711"/>
      <c r="GF24" s="711"/>
      <c r="GG24" s="711"/>
      <c r="GH24" s="711"/>
      <c r="GI24" s="711"/>
      <c r="GJ24" s="711"/>
      <c r="GK24" s="711"/>
      <c r="GL24" s="711"/>
      <c r="GM24" s="711"/>
      <c r="GN24" s="711"/>
      <c r="GO24" s="711"/>
      <c r="GP24" s="711"/>
      <c r="GQ24" s="711"/>
      <c r="GR24" s="711"/>
      <c r="GS24" s="711"/>
      <c r="GT24" s="711"/>
      <c r="GU24" s="711"/>
      <c r="GV24" s="711"/>
      <c r="GW24" s="711"/>
      <c r="GX24" s="711"/>
      <c r="GY24" s="711"/>
      <c r="GZ24" s="711"/>
      <c r="HA24" s="711"/>
      <c r="HB24" s="711"/>
      <c r="HC24" s="711"/>
      <c r="HD24" s="711"/>
      <c r="HE24" s="711"/>
      <c r="HF24" s="711"/>
      <c r="HG24" s="711"/>
      <c r="HH24" s="711"/>
      <c r="HI24" s="711"/>
      <c r="HJ24" s="711"/>
      <c r="HK24" s="711"/>
      <c r="HL24" s="711"/>
      <c r="HM24" s="711"/>
      <c r="HN24" s="711"/>
      <c r="HO24" s="711"/>
      <c r="HP24" s="711"/>
      <c r="HQ24" s="711"/>
      <c r="HR24" s="711"/>
      <c r="HS24" s="711"/>
      <c r="HT24" s="711"/>
      <c r="HU24" s="711"/>
      <c r="HV24" s="711"/>
      <c r="HW24" s="711"/>
      <c r="HX24" s="711"/>
      <c r="HY24" s="711"/>
      <c r="HZ24" s="711"/>
      <c r="IA24" s="711"/>
      <c r="IB24" s="711"/>
      <c r="IC24" s="711"/>
      <c r="ID24" s="711"/>
      <c r="IE24" s="711"/>
      <c r="IF24" s="711"/>
      <c r="IG24" s="711"/>
      <c r="IH24" s="711"/>
      <c r="II24" s="711"/>
      <c r="IJ24" s="711"/>
      <c r="IK24" s="711"/>
      <c r="IL24" s="711"/>
      <c r="IM24" s="711"/>
      <c r="IN24" s="711"/>
      <c r="IO24" s="711"/>
      <c r="IP24" s="711"/>
      <c r="IQ24" s="711"/>
      <c r="IR24" s="711"/>
      <c r="IS24" s="711"/>
      <c r="IT24" s="711"/>
      <c r="IU24" s="711"/>
      <c r="IV24" s="711"/>
      <c r="IW24" s="711"/>
      <c r="IX24" s="711"/>
      <c r="IY24" s="711"/>
      <c r="IZ24" s="711"/>
      <c r="JA24" s="711"/>
      <c r="JB24" s="711"/>
      <c r="JC24" s="711"/>
      <c r="JD24" s="711"/>
      <c r="JE24" s="711"/>
      <c r="JF24" s="711"/>
      <c r="JG24" s="711"/>
      <c r="JH24" s="711"/>
      <c r="JI24" s="711"/>
      <c r="JJ24" s="711"/>
      <c r="JK24" s="711"/>
      <c r="JL24" s="711"/>
      <c r="JM24" s="711"/>
      <c r="JN24" s="711"/>
      <c r="JO24" s="711"/>
      <c r="JP24" s="711"/>
      <c r="JQ24" s="711"/>
      <c r="JR24" s="711"/>
      <c r="JS24" s="711"/>
      <c r="JT24" s="711"/>
    </row>
    <row r="25" spans="1:280" ht="33.75">
      <c r="A25" s="740" t="s">
        <v>703</v>
      </c>
      <c r="C25" s="290" t="s">
        <v>238</v>
      </c>
      <c r="D25" s="91">
        <f>(Data!$AG$5)</f>
        <v>0</v>
      </c>
      <c r="F25" s="300" t="s">
        <v>179</v>
      </c>
      <c r="G25" s="310">
        <f>'3.4 - DA3'!L4</f>
        <v>0</v>
      </c>
      <c r="I25" s="88"/>
      <c r="J25" s="88"/>
      <c r="K25" s="88"/>
      <c r="L25" s="88"/>
      <c r="M25" s="88"/>
      <c r="N25" s="88"/>
      <c r="O25" s="88"/>
      <c r="P25" s="88"/>
      <c r="Q25" s="88"/>
      <c r="R25" s="88"/>
      <c r="S25" s="88"/>
      <c r="T25" s="88"/>
      <c r="U25" s="88"/>
      <c r="V25" s="88"/>
      <c r="W25" s="88"/>
      <c r="X25" s="88"/>
      <c r="Y25" s="88"/>
      <c r="Z25" s="88"/>
      <c r="AA25" s="88"/>
      <c r="AB25" s="88"/>
      <c r="AC25" s="88"/>
      <c r="AD25" s="88"/>
      <c r="AE25" s="88"/>
      <c r="AF25" s="88"/>
      <c r="AG25" s="88"/>
      <c r="AH25" s="88"/>
      <c r="AI25" s="88"/>
      <c r="AJ25" s="88"/>
      <c r="AK25" s="88"/>
      <c r="AL25" s="88"/>
      <c r="AM25" s="88"/>
      <c r="AN25" s="88"/>
      <c r="AO25" s="88"/>
      <c r="AP25" s="88"/>
      <c r="AQ25" s="88"/>
      <c r="AR25" s="88"/>
      <c r="AS25" s="88"/>
      <c r="AT25" s="88"/>
      <c r="AU25" s="88"/>
      <c r="AV25" s="88"/>
      <c r="AW25" s="88"/>
      <c r="AX25" s="88"/>
      <c r="AY25" s="88"/>
      <c r="AZ25" s="88"/>
      <c r="BA25" s="88"/>
      <c r="BB25" s="88"/>
      <c r="BC25" s="88"/>
      <c r="BD25" s="88"/>
      <c r="BE25" s="88"/>
      <c r="BF25" s="88"/>
      <c r="BG25" s="88"/>
      <c r="BH25" s="88"/>
      <c r="BI25" s="88"/>
      <c r="BJ25" s="88"/>
      <c r="BK25" s="88"/>
      <c r="BL25" s="88"/>
      <c r="BM25" s="88"/>
      <c r="BN25" s="88"/>
      <c r="BO25" s="88"/>
      <c r="BP25" s="88"/>
      <c r="BQ25" s="88"/>
      <c r="BR25" s="88"/>
      <c r="BS25" s="88"/>
      <c r="BT25" s="88"/>
      <c r="BU25" s="88"/>
      <c r="BV25" s="88"/>
      <c r="BW25" s="88"/>
      <c r="BX25" s="88"/>
      <c r="BY25" s="88"/>
      <c r="BZ25" s="88"/>
      <c r="CA25" s="88"/>
      <c r="CB25" s="88"/>
      <c r="CC25" s="88"/>
      <c r="CD25" s="88"/>
      <c r="CE25" s="88"/>
      <c r="CF25" s="88"/>
      <c r="CG25" s="88"/>
      <c r="CH25" s="88"/>
      <c r="CI25" s="88"/>
      <c r="CJ25" s="88"/>
      <c r="CK25" s="88"/>
      <c r="CL25" s="88"/>
      <c r="CM25" s="88"/>
      <c r="CN25" s="88"/>
      <c r="CO25" s="88"/>
      <c r="CP25" s="88"/>
      <c r="CQ25" s="88"/>
      <c r="CR25" s="88"/>
      <c r="CS25" s="88"/>
      <c r="CT25" s="88"/>
      <c r="CU25" s="88"/>
      <c r="CV25" s="88"/>
      <c r="CW25" s="88"/>
      <c r="CX25" s="88"/>
      <c r="CY25" s="88"/>
      <c r="CZ25" s="88"/>
      <c r="DA25" s="88"/>
      <c r="DB25" s="88"/>
      <c r="DC25" s="88"/>
      <c r="DD25" s="88"/>
      <c r="DE25" s="88"/>
      <c r="DF25" s="88"/>
      <c r="DG25" s="88"/>
      <c r="DH25" s="88"/>
      <c r="DI25" s="88"/>
      <c r="DJ25" s="88"/>
      <c r="DK25" s="88"/>
      <c r="DL25" s="88"/>
      <c r="DM25" s="88"/>
      <c r="DN25" s="88"/>
      <c r="DO25" s="88"/>
      <c r="DP25" s="88"/>
      <c r="DQ25" s="88"/>
      <c r="DR25" s="88"/>
      <c r="DS25" s="88"/>
      <c r="DT25" s="88"/>
      <c r="DU25" s="88"/>
      <c r="DV25" s="88"/>
      <c r="DW25" s="88"/>
      <c r="DX25" s="88"/>
      <c r="DY25" s="88"/>
      <c r="DZ25" s="88"/>
      <c r="EA25" s="88"/>
      <c r="EB25" s="88"/>
      <c r="EC25" s="88"/>
      <c r="ED25" s="88"/>
      <c r="EE25" s="88"/>
      <c r="EF25" s="88"/>
      <c r="EG25" s="88"/>
      <c r="EH25" s="88"/>
      <c r="EI25" s="88"/>
      <c r="EJ25" s="88"/>
      <c r="EK25" s="88"/>
      <c r="EL25" s="88"/>
      <c r="EM25" s="88"/>
      <c r="EN25" s="88"/>
      <c r="EO25" s="88"/>
      <c r="EP25" s="88"/>
      <c r="EQ25" s="88"/>
      <c r="ER25" s="88"/>
      <c r="ES25" s="88"/>
      <c r="ET25" s="88"/>
      <c r="EU25" s="88"/>
      <c r="EV25" s="88"/>
      <c r="EW25" s="88"/>
      <c r="EX25" s="88"/>
      <c r="EY25" s="88"/>
      <c r="EZ25" s="88"/>
      <c r="FA25" s="88"/>
      <c r="FB25" s="88"/>
      <c r="FC25" s="88"/>
      <c r="FD25" s="88"/>
      <c r="FE25" s="88"/>
      <c r="FF25" s="88"/>
      <c r="FG25" s="88"/>
      <c r="FH25" s="88"/>
      <c r="FI25" s="88"/>
      <c r="FJ25" s="88"/>
      <c r="FK25" s="88"/>
      <c r="FL25" s="88"/>
      <c r="FM25" s="88"/>
      <c r="FN25" s="88"/>
      <c r="FO25" s="88"/>
      <c r="FP25" s="88"/>
      <c r="FQ25" s="88"/>
      <c r="FR25" s="88"/>
      <c r="FS25" s="88"/>
      <c r="FT25" s="88"/>
      <c r="FU25" s="88"/>
      <c r="FV25" s="88"/>
      <c r="FW25" s="88"/>
      <c r="FX25" s="88"/>
      <c r="FY25" s="88"/>
      <c r="FZ25" s="88"/>
      <c r="GA25" s="88"/>
      <c r="GB25" s="88"/>
      <c r="GC25" s="88"/>
      <c r="GD25" s="88"/>
      <c r="GE25" s="88"/>
      <c r="GF25" s="88"/>
      <c r="GG25" s="88"/>
      <c r="GH25" s="88"/>
      <c r="GI25" s="88"/>
      <c r="GJ25" s="88"/>
      <c r="GK25" s="88"/>
      <c r="GL25" s="88"/>
      <c r="GM25" s="88"/>
      <c r="GN25" s="88"/>
      <c r="GO25" s="88"/>
      <c r="GP25" s="88"/>
      <c r="GQ25" s="88"/>
      <c r="GR25" s="88"/>
      <c r="GS25" s="88"/>
      <c r="GT25" s="88"/>
      <c r="GU25" s="88"/>
      <c r="GV25" s="88"/>
      <c r="GW25" s="88"/>
      <c r="GX25" s="88"/>
      <c r="GY25" s="88"/>
      <c r="GZ25" s="88"/>
      <c r="HA25" s="88"/>
      <c r="HB25" s="88"/>
      <c r="HC25" s="88"/>
      <c r="HD25" s="88"/>
      <c r="HE25" s="88"/>
      <c r="HF25" s="88"/>
      <c r="HG25" s="88"/>
      <c r="HH25" s="88"/>
      <c r="HI25" s="88"/>
      <c r="HJ25" s="88"/>
      <c r="HK25" s="88"/>
      <c r="HL25" s="88"/>
      <c r="HM25" s="88"/>
      <c r="HN25" s="88"/>
      <c r="HO25" s="88"/>
      <c r="HP25" s="88"/>
      <c r="HQ25" s="88"/>
      <c r="HR25" s="88"/>
      <c r="HS25" s="88"/>
      <c r="HT25" s="88"/>
      <c r="HU25" s="88"/>
      <c r="HV25" s="88"/>
      <c r="HW25" s="88"/>
      <c r="HX25" s="88"/>
      <c r="HY25" s="88"/>
      <c r="HZ25" s="88"/>
      <c r="IA25" s="88"/>
      <c r="IB25" s="88"/>
      <c r="IC25" s="88"/>
      <c r="ID25" s="88"/>
      <c r="IE25" s="88"/>
      <c r="IF25" s="88"/>
      <c r="IG25" s="88"/>
      <c r="IH25" s="88"/>
      <c r="II25" s="88"/>
      <c r="IJ25" s="88"/>
      <c r="IK25" s="88"/>
      <c r="IL25" s="88"/>
      <c r="IM25" s="88"/>
      <c r="IN25" s="88"/>
      <c r="IO25" s="88"/>
      <c r="IP25" s="88"/>
      <c r="IQ25" s="88"/>
      <c r="IR25" s="88"/>
      <c r="IS25" s="88"/>
      <c r="IT25" s="88"/>
      <c r="IU25" s="88"/>
      <c r="IV25" s="88"/>
      <c r="IW25" s="88"/>
      <c r="IX25" s="88"/>
      <c r="IY25" s="88"/>
      <c r="IZ25" s="88"/>
      <c r="JA25" s="88"/>
      <c r="JB25" s="88"/>
      <c r="JC25" s="88"/>
      <c r="JD25" s="88"/>
      <c r="JE25" s="88"/>
      <c r="JF25" s="88"/>
      <c r="JG25" s="88"/>
      <c r="JH25" s="88"/>
      <c r="JI25" s="88"/>
      <c r="JJ25" s="88"/>
      <c r="JK25" s="88"/>
      <c r="JL25" s="88"/>
      <c r="JM25" s="88"/>
      <c r="JN25" s="88"/>
      <c r="JO25" s="88"/>
      <c r="JP25" s="88"/>
      <c r="JQ25" s="88"/>
      <c r="JR25" s="88"/>
      <c r="JS25" s="88"/>
      <c r="JT25" s="88"/>
    </row>
    <row r="26" spans="1:280" ht="33.75">
      <c r="A26" s="741" t="s">
        <v>448</v>
      </c>
      <c r="C26" s="290" t="s">
        <v>238</v>
      </c>
      <c r="D26" s="91">
        <f>(Data!$AH$5)</f>
        <v>0</v>
      </c>
      <c r="F26" s="300" t="s">
        <v>180</v>
      </c>
      <c r="G26" s="311">
        <f>'3.4 - DA3'!L10</f>
        <v>0</v>
      </c>
      <c r="I26" s="88"/>
      <c r="J26" s="88"/>
      <c r="K26" s="88"/>
      <c r="L26" s="88"/>
      <c r="M26" s="88"/>
      <c r="N26" s="88"/>
      <c r="O26" s="88"/>
      <c r="P26" s="88"/>
      <c r="Q26" s="88"/>
      <c r="R26" s="88"/>
      <c r="S26" s="88"/>
      <c r="T26" s="88"/>
      <c r="U26" s="88"/>
      <c r="V26" s="88"/>
      <c r="W26" s="88"/>
      <c r="X26" s="88"/>
      <c r="Y26" s="88"/>
      <c r="Z26" s="88"/>
      <c r="AA26" s="88"/>
      <c r="AB26" s="88"/>
      <c r="AC26" s="88"/>
      <c r="AD26" s="88"/>
      <c r="AE26" s="88"/>
      <c r="AF26" s="88"/>
      <c r="AG26" s="88"/>
      <c r="AH26" s="88"/>
      <c r="AI26" s="88"/>
      <c r="AJ26" s="88"/>
      <c r="AK26" s="88"/>
      <c r="AL26" s="88"/>
      <c r="AM26" s="88"/>
      <c r="AN26" s="88"/>
      <c r="AO26" s="88"/>
      <c r="AP26" s="88"/>
      <c r="AQ26" s="88"/>
      <c r="AR26" s="88"/>
      <c r="AS26" s="88"/>
      <c r="AT26" s="88"/>
      <c r="AU26" s="88"/>
      <c r="AV26" s="88"/>
      <c r="AW26" s="88"/>
      <c r="AX26" s="88"/>
      <c r="AY26" s="88"/>
      <c r="AZ26" s="88"/>
      <c r="BA26" s="88"/>
      <c r="BB26" s="88"/>
      <c r="BC26" s="88"/>
      <c r="BD26" s="88"/>
      <c r="BE26" s="88"/>
      <c r="BF26" s="88"/>
      <c r="BG26" s="88"/>
      <c r="BH26" s="88"/>
      <c r="BI26" s="88"/>
      <c r="BJ26" s="88"/>
      <c r="BK26" s="88"/>
      <c r="BL26" s="88"/>
      <c r="BM26" s="88"/>
      <c r="BN26" s="88"/>
      <c r="BO26" s="88"/>
      <c r="BP26" s="88"/>
      <c r="BQ26" s="88"/>
      <c r="BR26" s="88"/>
      <c r="BS26" s="88"/>
      <c r="BT26" s="88"/>
      <c r="BU26" s="88"/>
      <c r="BV26" s="88"/>
      <c r="BW26" s="88"/>
      <c r="BX26" s="88"/>
      <c r="BY26" s="88"/>
      <c r="BZ26" s="88"/>
      <c r="CA26" s="88"/>
      <c r="CB26" s="88"/>
      <c r="CC26" s="88"/>
      <c r="CD26" s="88"/>
      <c r="CE26" s="88"/>
      <c r="CF26" s="88"/>
      <c r="CG26" s="88"/>
      <c r="CH26" s="88"/>
      <c r="CI26" s="88"/>
      <c r="CJ26" s="88"/>
      <c r="CK26" s="88"/>
      <c r="CL26" s="88"/>
      <c r="CM26" s="88"/>
      <c r="CN26" s="88"/>
      <c r="CO26" s="88"/>
      <c r="CP26" s="88"/>
      <c r="CQ26" s="88"/>
      <c r="CR26" s="88"/>
      <c r="CS26" s="88"/>
      <c r="CT26" s="88"/>
      <c r="CU26" s="88"/>
      <c r="CV26" s="88"/>
      <c r="CW26" s="88"/>
      <c r="CX26" s="88"/>
      <c r="CY26" s="88"/>
      <c r="CZ26" s="88"/>
      <c r="DA26" s="88"/>
      <c r="DB26" s="88"/>
      <c r="DC26" s="88"/>
      <c r="DD26" s="88"/>
      <c r="DE26" s="88"/>
      <c r="DF26" s="88"/>
      <c r="DG26" s="88"/>
      <c r="DH26" s="88"/>
      <c r="DI26" s="88"/>
      <c r="DJ26" s="88"/>
      <c r="DK26" s="88"/>
      <c r="DL26" s="88"/>
      <c r="DM26" s="88"/>
      <c r="DN26" s="88"/>
      <c r="DO26" s="88"/>
      <c r="DP26" s="88"/>
      <c r="DQ26" s="88"/>
      <c r="DR26" s="88"/>
      <c r="DS26" s="88"/>
      <c r="DT26" s="88"/>
      <c r="DU26" s="88"/>
      <c r="DV26" s="88"/>
      <c r="DW26" s="88"/>
      <c r="DX26" s="88"/>
      <c r="DY26" s="88"/>
      <c r="DZ26" s="88"/>
      <c r="EA26" s="88"/>
      <c r="EB26" s="88"/>
      <c r="EC26" s="88"/>
      <c r="ED26" s="88"/>
      <c r="EE26" s="88"/>
      <c r="EF26" s="88"/>
      <c r="EG26" s="88"/>
      <c r="EH26" s="88"/>
      <c r="EI26" s="88"/>
      <c r="EJ26" s="88"/>
      <c r="EK26" s="88"/>
      <c r="EL26" s="88"/>
      <c r="EM26" s="88"/>
      <c r="EN26" s="88"/>
      <c r="EO26" s="88"/>
      <c r="EP26" s="88"/>
      <c r="EQ26" s="88"/>
      <c r="ER26" s="88"/>
      <c r="ES26" s="88"/>
      <c r="ET26" s="88"/>
      <c r="EU26" s="88"/>
      <c r="EV26" s="88"/>
      <c r="EW26" s="88"/>
      <c r="EX26" s="88"/>
      <c r="EY26" s="88"/>
      <c r="EZ26" s="88"/>
      <c r="FA26" s="88"/>
      <c r="FB26" s="88"/>
      <c r="FC26" s="88"/>
      <c r="FD26" s="88"/>
      <c r="FE26" s="88"/>
      <c r="FF26" s="88"/>
      <c r="FG26" s="88"/>
      <c r="FH26" s="88"/>
      <c r="FI26" s="88"/>
      <c r="FJ26" s="88"/>
      <c r="FK26" s="88"/>
      <c r="FL26" s="88"/>
      <c r="FM26" s="88"/>
      <c r="FN26" s="88"/>
      <c r="FO26" s="88"/>
      <c r="FP26" s="88"/>
      <c r="FQ26" s="88"/>
      <c r="FR26" s="88"/>
      <c r="FS26" s="88"/>
      <c r="FT26" s="88"/>
      <c r="FU26" s="88"/>
      <c r="FV26" s="88"/>
      <c r="FW26" s="88"/>
      <c r="FX26" s="88"/>
      <c r="FY26" s="88"/>
      <c r="FZ26" s="88"/>
      <c r="GA26" s="88"/>
      <c r="GB26" s="88"/>
      <c r="GC26" s="88"/>
      <c r="GD26" s="88"/>
      <c r="GE26" s="88"/>
      <c r="GF26" s="88"/>
      <c r="GG26" s="88"/>
      <c r="GH26" s="88"/>
      <c r="GI26" s="88"/>
      <c r="GJ26" s="88"/>
      <c r="GK26" s="88"/>
      <c r="GL26" s="88"/>
      <c r="GM26" s="88"/>
      <c r="GN26" s="88"/>
      <c r="GO26" s="88"/>
      <c r="GP26" s="88"/>
      <c r="GQ26" s="88"/>
      <c r="GR26" s="88"/>
      <c r="GS26" s="88"/>
      <c r="GT26" s="88"/>
      <c r="GU26" s="88"/>
      <c r="GV26" s="88"/>
      <c r="GW26" s="88"/>
      <c r="GX26" s="88"/>
      <c r="GY26" s="88"/>
      <c r="GZ26" s="88"/>
      <c r="HA26" s="88"/>
      <c r="HB26" s="88"/>
      <c r="HC26" s="88"/>
      <c r="HD26" s="88"/>
      <c r="HE26" s="88"/>
      <c r="HF26" s="88"/>
      <c r="HG26" s="88"/>
      <c r="HH26" s="88"/>
      <c r="HI26" s="88"/>
      <c r="HJ26" s="88"/>
      <c r="HK26" s="88"/>
      <c r="HL26" s="88"/>
      <c r="HM26" s="88"/>
      <c r="HN26" s="88"/>
      <c r="HO26" s="88"/>
      <c r="HP26" s="88"/>
      <c r="HQ26" s="88"/>
      <c r="HR26" s="88"/>
      <c r="HS26" s="88"/>
      <c r="HT26" s="88"/>
      <c r="HU26" s="88"/>
      <c r="HV26" s="88"/>
      <c r="HW26" s="88"/>
      <c r="HX26" s="88"/>
      <c r="HY26" s="88"/>
      <c r="HZ26" s="88"/>
      <c r="IA26" s="88"/>
      <c r="IB26" s="88"/>
      <c r="IC26" s="88"/>
      <c r="ID26" s="88"/>
      <c r="IE26" s="88"/>
      <c r="IF26" s="88"/>
      <c r="IG26" s="88"/>
      <c r="IH26" s="88"/>
      <c r="II26" s="88"/>
      <c r="IJ26" s="88"/>
      <c r="IK26" s="88"/>
      <c r="IL26" s="88"/>
      <c r="IM26" s="88"/>
      <c r="IN26" s="88"/>
      <c r="IO26" s="88"/>
      <c r="IP26" s="88"/>
      <c r="IQ26" s="88"/>
      <c r="IR26" s="88"/>
      <c r="IS26" s="88"/>
      <c r="IT26" s="88"/>
      <c r="IU26" s="88"/>
      <c r="IV26" s="88"/>
      <c r="IW26" s="88"/>
      <c r="IX26" s="88"/>
      <c r="IY26" s="88"/>
      <c r="IZ26" s="88"/>
      <c r="JA26" s="88"/>
      <c r="JB26" s="88"/>
      <c r="JC26" s="88"/>
      <c r="JD26" s="88"/>
      <c r="JE26" s="88"/>
      <c r="JF26" s="88"/>
      <c r="JG26" s="88"/>
      <c r="JH26" s="88"/>
      <c r="JI26" s="88"/>
      <c r="JJ26" s="88"/>
      <c r="JK26" s="88"/>
      <c r="JL26" s="88"/>
      <c r="JM26" s="88"/>
      <c r="JN26" s="88"/>
      <c r="JO26" s="88"/>
      <c r="JP26" s="88"/>
      <c r="JQ26" s="88"/>
      <c r="JR26" s="88"/>
      <c r="JS26" s="88"/>
      <c r="JT26" s="88"/>
    </row>
    <row r="27" spans="1:280" ht="33.75">
      <c r="A27" s="399" t="s">
        <v>449</v>
      </c>
      <c r="B27" s="289"/>
      <c r="C27" s="290" t="s">
        <v>238</v>
      </c>
      <c r="D27" s="91">
        <f>(Data!$AI$5)</f>
        <v>0</v>
      </c>
      <c r="F27" s="300" t="s">
        <v>181</v>
      </c>
      <c r="G27" s="312">
        <f>'3.4 - DA3'!L16</f>
        <v>0</v>
      </c>
      <c r="I27" s="88"/>
      <c r="J27" s="88"/>
      <c r="K27" s="88"/>
      <c r="L27" s="88"/>
      <c r="M27" s="88"/>
      <c r="N27" s="88"/>
      <c r="O27" s="88"/>
      <c r="P27" s="88"/>
      <c r="Q27" s="88"/>
      <c r="R27" s="88"/>
      <c r="S27" s="88"/>
      <c r="T27" s="88"/>
      <c r="U27" s="88"/>
      <c r="V27" s="88"/>
      <c r="W27" s="88"/>
      <c r="X27" s="88"/>
      <c r="Y27" s="88"/>
      <c r="Z27" s="88"/>
      <c r="AA27" s="88"/>
      <c r="AB27" s="88"/>
      <c r="AC27" s="88"/>
      <c r="AD27" s="88"/>
      <c r="AE27" s="88"/>
      <c r="AF27" s="88"/>
      <c r="AG27" s="88"/>
      <c r="AH27" s="88"/>
      <c r="AI27" s="88"/>
      <c r="AJ27" s="88"/>
      <c r="AK27" s="88"/>
      <c r="AL27" s="88"/>
      <c r="AM27" s="88"/>
      <c r="AN27" s="88"/>
      <c r="AO27" s="88"/>
      <c r="AP27" s="88"/>
      <c r="AQ27" s="88"/>
      <c r="AR27" s="88"/>
      <c r="AS27" s="88"/>
      <c r="AT27" s="88"/>
      <c r="AU27" s="88"/>
      <c r="AV27" s="88"/>
      <c r="AW27" s="88"/>
      <c r="AX27" s="88"/>
      <c r="AY27" s="88"/>
      <c r="AZ27" s="88"/>
      <c r="BA27" s="88"/>
      <c r="BB27" s="88"/>
      <c r="BC27" s="88"/>
      <c r="BD27" s="88"/>
      <c r="BE27" s="88"/>
      <c r="BF27" s="88"/>
      <c r="BG27" s="88"/>
      <c r="BH27" s="88"/>
      <c r="BI27" s="88"/>
      <c r="BJ27" s="88"/>
      <c r="BK27" s="88"/>
      <c r="BL27" s="88"/>
      <c r="BM27" s="88"/>
      <c r="BN27" s="88"/>
      <c r="BO27" s="88"/>
      <c r="BP27" s="88"/>
      <c r="BQ27" s="88"/>
      <c r="BR27" s="88"/>
      <c r="BS27" s="88"/>
      <c r="BT27" s="88"/>
      <c r="BU27" s="88"/>
      <c r="BV27" s="88"/>
      <c r="BW27" s="88"/>
      <c r="BX27" s="88"/>
      <c r="BY27" s="88"/>
      <c r="BZ27" s="88"/>
      <c r="CA27" s="88"/>
      <c r="CB27" s="88"/>
      <c r="CC27" s="88"/>
      <c r="CD27" s="88"/>
      <c r="CE27" s="88"/>
      <c r="CF27" s="88"/>
      <c r="CG27" s="88"/>
      <c r="CH27" s="88"/>
      <c r="CI27" s="88"/>
      <c r="CJ27" s="88"/>
      <c r="CK27" s="88"/>
      <c r="CL27" s="88"/>
      <c r="CM27" s="88"/>
      <c r="CN27" s="88"/>
      <c r="CO27" s="88"/>
      <c r="CP27" s="88"/>
      <c r="CQ27" s="88"/>
      <c r="CR27" s="88"/>
      <c r="CS27" s="88"/>
      <c r="CT27" s="88"/>
      <c r="CU27" s="88"/>
      <c r="CV27" s="88"/>
      <c r="CW27" s="88"/>
      <c r="CX27" s="88"/>
      <c r="CY27" s="88"/>
      <c r="CZ27" s="88"/>
      <c r="DA27" s="88"/>
      <c r="DB27" s="88"/>
      <c r="DC27" s="88"/>
      <c r="DD27" s="88"/>
      <c r="DE27" s="88"/>
      <c r="DF27" s="88"/>
      <c r="DG27" s="88"/>
      <c r="DH27" s="88"/>
      <c r="DI27" s="88"/>
      <c r="DJ27" s="88"/>
      <c r="DK27" s="88"/>
      <c r="DL27" s="88"/>
      <c r="DM27" s="88"/>
      <c r="DN27" s="88"/>
      <c r="DO27" s="88"/>
      <c r="DP27" s="88"/>
      <c r="DQ27" s="88"/>
      <c r="DR27" s="88"/>
      <c r="DS27" s="88"/>
      <c r="DT27" s="88"/>
      <c r="DU27" s="88"/>
      <c r="DV27" s="88"/>
      <c r="DW27" s="88"/>
      <c r="DX27" s="88"/>
      <c r="DY27" s="88"/>
      <c r="DZ27" s="88"/>
      <c r="EA27" s="88"/>
      <c r="EB27" s="88"/>
      <c r="EC27" s="88"/>
      <c r="ED27" s="88"/>
      <c r="EE27" s="88"/>
      <c r="EF27" s="88"/>
      <c r="EG27" s="88"/>
      <c r="EH27" s="88"/>
      <c r="EI27" s="88"/>
      <c r="EJ27" s="88"/>
      <c r="EK27" s="88"/>
      <c r="EL27" s="88"/>
      <c r="EM27" s="88"/>
      <c r="EN27" s="88"/>
      <c r="EO27" s="88"/>
      <c r="EP27" s="88"/>
      <c r="EQ27" s="88"/>
      <c r="ER27" s="88"/>
      <c r="ES27" s="88"/>
      <c r="ET27" s="88"/>
      <c r="EU27" s="88"/>
      <c r="EV27" s="88"/>
      <c r="EW27" s="88"/>
      <c r="EX27" s="88"/>
      <c r="EY27" s="88"/>
      <c r="EZ27" s="88"/>
      <c r="FA27" s="88"/>
      <c r="FB27" s="88"/>
      <c r="FC27" s="88"/>
      <c r="FD27" s="88"/>
      <c r="FE27" s="88"/>
      <c r="FF27" s="88"/>
      <c r="FG27" s="88"/>
      <c r="FH27" s="88"/>
      <c r="FI27" s="88"/>
      <c r="FJ27" s="88"/>
      <c r="FK27" s="88"/>
      <c r="FL27" s="88"/>
      <c r="FM27" s="88"/>
      <c r="FN27" s="88"/>
      <c r="FO27" s="88"/>
      <c r="FP27" s="88"/>
      <c r="FQ27" s="88"/>
      <c r="FR27" s="88"/>
      <c r="FS27" s="88"/>
      <c r="FT27" s="88"/>
      <c r="FU27" s="88"/>
      <c r="FV27" s="88"/>
      <c r="FW27" s="88"/>
      <c r="FX27" s="88"/>
      <c r="FY27" s="88"/>
      <c r="FZ27" s="88"/>
      <c r="GA27" s="88"/>
      <c r="GB27" s="88"/>
      <c r="GC27" s="88"/>
      <c r="GD27" s="88"/>
      <c r="GE27" s="88"/>
      <c r="GF27" s="88"/>
      <c r="GG27" s="88"/>
      <c r="GH27" s="88"/>
      <c r="GI27" s="88"/>
      <c r="GJ27" s="88"/>
      <c r="GK27" s="88"/>
      <c r="GL27" s="88"/>
      <c r="GM27" s="88"/>
      <c r="GN27" s="88"/>
      <c r="GO27" s="88"/>
      <c r="GP27" s="88"/>
      <c r="GQ27" s="88"/>
      <c r="GR27" s="88"/>
      <c r="GS27" s="88"/>
      <c r="GT27" s="88"/>
      <c r="GU27" s="88"/>
      <c r="GV27" s="88"/>
      <c r="GW27" s="88"/>
      <c r="GX27" s="88"/>
      <c r="GY27" s="88"/>
      <c r="GZ27" s="88"/>
      <c r="HA27" s="88"/>
      <c r="HB27" s="88"/>
      <c r="HC27" s="88"/>
      <c r="HD27" s="88"/>
      <c r="HE27" s="88"/>
      <c r="HF27" s="88"/>
      <c r="HG27" s="88"/>
      <c r="HH27" s="88"/>
      <c r="HI27" s="88"/>
      <c r="HJ27" s="88"/>
      <c r="HK27" s="88"/>
      <c r="HL27" s="88"/>
      <c r="HM27" s="88"/>
      <c r="HN27" s="88"/>
      <c r="HO27" s="88"/>
      <c r="HP27" s="88"/>
      <c r="HQ27" s="88"/>
      <c r="HR27" s="88"/>
      <c r="HS27" s="88"/>
      <c r="HT27" s="88"/>
      <c r="HU27" s="88"/>
      <c r="HV27" s="88"/>
      <c r="HW27" s="88"/>
      <c r="HX27" s="88"/>
      <c r="HY27" s="88"/>
      <c r="HZ27" s="88"/>
      <c r="IA27" s="88"/>
      <c r="IB27" s="88"/>
      <c r="IC27" s="88"/>
      <c r="ID27" s="88"/>
      <c r="IE27" s="88"/>
      <c r="IF27" s="88"/>
      <c r="IG27" s="88"/>
      <c r="IH27" s="88"/>
      <c r="II27" s="88"/>
      <c r="IJ27" s="88"/>
      <c r="IK27" s="88"/>
      <c r="IL27" s="88"/>
      <c r="IM27" s="88"/>
      <c r="IN27" s="88"/>
      <c r="IO27" s="88"/>
      <c r="IP27" s="88"/>
      <c r="IQ27" s="88"/>
      <c r="IR27" s="88"/>
      <c r="IS27" s="88"/>
      <c r="IT27" s="88"/>
      <c r="IU27" s="88"/>
      <c r="IV27" s="88"/>
      <c r="IW27" s="88"/>
      <c r="IX27" s="88"/>
      <c r="IY27" s="88"/>
      <c r="IZ27" s="88"/>
      <c r="JA27" s="88"/>
      <c r="JB27" s="88"/>
      <c r="JC27" s="88"/>
      <c r="JD27" s="88"/>
      <c r="JE27" s="88"/>
      <c r="JF27" s="88"/>
      <c r="JG27" s="88"/>
      <c r="JH27" s="88"/>
      <c r="JI27" s="88"/>
      <c r="JJ27" s="88"/>
      <c r="JK27" s="88"/>
      <c r="JL27" s="88"/>
      <c r="JM27" s="88"/>
      <c r="JN27" s="88"/>
      <c r="JO27" s="88"/>
      <c r="JP27" s="88"/>
      <c r="JQ27" s="88"/>
      <c r="JR27" s="88"/>
      <c r="JS27" s="88"/>
      <c r="JT27" s="88"/>
    </row>
    <row r="28" spans="1:280" ht="36.75" customHeight="1">
      <c r="A28" s="741" t="s">
        <v>450</v>
      </c>
      <c r="C28" s="290" t="s">
        <v>238</v>
      </c>
      <c r="D28" s="91">
        <f>(Data!$AJ$5)</f>
        <v>0</v>
      </c>
      <c r="F28" s="300" t="s">
        <v>182</v>
      </c>
      <c r="G28" s="311">
        <f>'3.4 - DA3'!L20</f>
        <v>0</v>
      </c>
      <c r="I28" s="88"/>
      <c r="J28" s="88"/>
      <c r="K28" s="88"/>
      <c r="L28" s="88"/>
      <c r="M28" s="88"/>
      <c r="N28" s="88"/>
      <c r="O28" s="88"/>
      <c r="P28" s="88"/>
      <c r="Q28" s="88"/>
      <c r="R28" s="88"/>
      <c r="S28" s="88"/>
      <c r="T28" s="88"/>
      <c r="U28" s="88"/>
      <c r="V28" s="88"/>
      <c r="W28" s="88"/>
      <c r="X28" s="88"/>
      <c r="Y28" s="88"/>
      <c r="Z28" s="88"/>
      <c r="AA28" s="88"/>
      <c r="AB28" s="88"/>
      <c r="AC28" s="88"/>
      <c r="AD28" s="88"/>
      <c r="AE28" s="88"/>
      <c r="AF28" s="88"/>
      <c r="AG28" s="88"/>
      <c r="AH28" s="88"/>
      <c r="AI28" s="88"/>
      <c r="AJ28" s="88"/>
      <c r="AK28" s="88"/>
      <c r="AL28" s="88"/>
      <c r="AM28" s="88"/>
      <c r="AN28" s="88"/>
      <c r="AO28" s="88"/>
      <c r="AP28" s="88"/>
      <c r="AQ28" s="88"/>
      <c r="AR28" s="88"/>
      <c r="AS28" s="88"/>
      <c r="AT28" s="88"/>
      <c r="AU28" s="88"/>
      <c r="AV28" s="88"/>
      <c r="AW28" s="88"/>
      <c r="AX28" s="88"/>
      <c r="AY28" s="88"/>
      <c r="AZ28" s="88"/>
      <c r="BA28" s="88"/>
      <c r="BB28" s="88"/>
      <c r="BC28" s="88"/>
      <c r="BD28" s="88"/>
      <c r="BE28" s="88"/>
      <c r="BF28" s="88"/>
      <c r="BG28" s="88"/>
      <c r="BH28" s="88"/>
      <c r="BI28" s="88"/>
      <c r="BJ28" s="88"/>
      <c r="BK28" s="88"/>
      <c r="BL28" s="88"/>
      <c r="BM28" s="88"/>
      <c r="BN28" s="88"/>
      <c r="BO28" s="88"/>
      <c r="BP28" s="88"/>
      <c r="BQ28" s="88"/>
      <c r="BR28" s="88"/>
      <c r="BS28" s="88"/>
      <c r="BT28" s="88"/>
      <c r="BU28" s="88"/>
      <c r="BV28" s="88"/>
      <c r="BW28" s="88"/>
      <c r="BX28" s="88"/>
      <c r="BY28" s="88"/>
      <c r="BZ28" s="88"/>
      <c r="CA28" s="88"/>
      <c r="CB28" s="88"/>
      <c r="CC28" s="88"/>
      <c r="CD28" s="88"/>
      <c r="CE28" s="88"/>
      <c r="CF28" s="88"/>
      <c r="CG28" s="88"/>
      <c r="CH28" s="88"/>
      <c r="CI28" s="88"/>
      <c r="CJ28" s="88"/>
      <c r="CK28" s="88"/>
      <c r="CL28" s="88"/>
      <c r="CM28" s="88"/>
      <c r="CN28" s="88"/>
      <c r="CO28" s="88"/>
      <c r="CP28" s="88"/>
      <c r="CQ28" s="88"/>
      <c r="CR28" s="88"/>
      <c r="CS28" s="88"/>
      <c r="CT28" s="88"/>
      <c r="CU28" s="88"/>
      <c r="CV28" s="88"/>
      <c r="CW28" s="88"/>
      <c r="CX28" s="88"/>
      <c r="CY28" s="88"/>
      <c r="CZ28" s="88"/>
      <c r="DA28" s="88"/>
      <c r="DB28" s="88"/>
      <c r="DC28" s="88"/>
      <c r="DD28" s="88"/>
      <c r="DE28" s="88"/>
      <c r="DF28" s="88"/>
      <c r="DG28" s="88"/>
      <c r="DH28" s="88"/>
      <c r="DI28" s="88"/>
      <c r="DJ28" s="88"/>
      <c r="DK28" s="88"/>
      <c r="DL28" s="88"/>
      <c r="DM28" s="88"/>
      <c r="DN28" s="88"/>
      <c r="DO28" s="88"/>
      <c r="DP28" s="88"/>
      <c r="DQ28" s="88"/>
      <c r="DR28" s="88"/>
      <c r="DS28" s="88"/>
      <c r="DT28" s="88"/>
      <c r="DU28" s="88"/>
      <c r="DV28" s="88"/>
      <c r="DW28" s="88"/>
      <c r="DX28" s="88"/>
      <c r="DY28" s="88"/>
      <c r="DZ28" s="88"/>
      <c r="EA28" s="88"/>
      <c r="EB28" s="88"/>
      <c r="EC28" s="88"/>
      <c r="ED28" s="88"/>
      <c r="EE28" s="88"/>
      <c r="EF28" s="88"/>
      <c r="EG28" s="88"/>
      <c r="EH28" s="88"/>
      <c r="EI28" s="88"/>
      <c r="EJ28" s="88"/>
      <c r="EK28" s="88"/>
      <c r="EL28" s="88"/>
      <c r="EM28" s="88"/>
      <c r="EN28" s="88"/>
      <c r="EO28" s="88"/>
      <c r="EP28" s="88"/>
      <c r="EQ28" s="88"/>
      <c r="ER28" s="88"/>
      <c r="ES28" s="88"/>
      <c r="ET28" s="88"/>
      <c r="EU28" s="88"/>
      <c r="EV28" s="88"/>
      <c r="EW28" s="88"/>
      <c r="EX28" s="88"/>
      <c r="EY28" s="88"/>
      <c r="EZ28" s="88"/>
      <c r="FA28" s="88"/>
      <c r="FB28" s="88"/>
      <c r="FC28" s="88"/>
      <c r="FD28" s="88"/>
      <c r="FE28" s="88"/>
      <c r="FF28" s="88"/>
      <c r="FG28" s="88"/>
      <c r="FH28" s="88"/>
      <c r="FI28" s="88"/>
      <c r="FJ28" s="88"/>
      <c r="FK28" s="88"/>
      <c r="FL28" s="88"/>
      <c r="FM28" s="88"/>
      <c r="FN28" s="88"/>
      <c r="FO28" s="88"/>
      <c r="FP28" s="88"/>
      <c r="FQ28" s="88"/>
      <c r="FR28" s="88"/>
      <c r="FS28" s="88"/>
      <c r="FT28" s="88"/>
      <c r="FU28" s="88"/>
      <c r="FV28" s="88"/>
      <c r="FW28" s="88"/>
      <c r="FX28" s="88"/>
      <c r="FY28" s="88"/>
      <c r="FZ28" s="88"/>
      <c r="GA28" s="88"/>
      <c r="GB28" s="88"/>
      <c r="GC28" s="88"/>
      <c r="GD28" s="88"/>
      <c r="GE28" s="88"/>
      <c r="GF28" s="88"/>
      <c r="GG28" s="88"/>
      <c r="GH28" s="88"/>
      <c r="GI28" s="88"/>
      <c r="GJ28" s="88"/>
      <c r="GK28" s="88"/>
      <c r="GL28" s="88"/>
      <c r="GM28" s="88"/>
      <c r="GN28" s="88"/>
      <c r="GO28" s="88"/>
      <c r="GP28" s="88"/>
      <c r="GQ28" s="88"/>
      <c r="GR28" s="88"/>
      <c r="GS28" s="88"/>
      <c r="GT28" s="88"/>
      <c r="GU28" s="88"/>
      <c r="GV28" s="88"/>
      <c r="GW28" s="88"/>
      <c r="GX28" s="88"/>
      <c r="GY28" s="88"/>
      <c r="GZ28" s="88"/>
      <c r="HA28" s="88"/>
      <c r="HB28" s="88"/>
      <c r="HC28" s="88"/>
      <c r="HD28" s="88"/>
      <c r="HE28" s="88"/>
      <c r="HF28" s="88"/>
      <c r="HG28" s="88"/>
      <c r="HH28" s="88"/>
      <c r="HI28" s="88"/>
      <c r="HJ28" s="88"/>
      <c r="HK28" s="88"/>
      <c r="HL28" s="88"/>
      <c r="HM28" s="88"/>
      <c r="HN28" s="88"/>
      <c r="HO28" s="88"/>
      <c r="HP28" s="88"/>
      <c r="HQ28" s="88"/>
      <c r="HR28" s="88"/>
      <c r="HS28" s="88"/>
      <c r="HT28" s="88"/>
      <c r="HU28" s="88"/>
      <c r="HV28" s="88"/>
      <c r="HW28" s="88"/>
      <c r="HX28" s="88"/>
      <c r="HY28" s="88"/>
      <c r="HZ28" s="88"/>
      <c r="IA28" s="88"/>
      <c r="IB28" s="88"/>
      <c r="IC28" s="88"/>
      <c r="ID28" s="88"/>
      <c r="IE28" s="88"/>
      <c r="IF28" s="88"/>
      <c r="IG28" s="88"/>
      <c r="IH28" s="88"/>
      <c r="II28" s="88"/>
      <c r="IJ28" s="88"/>
      <c r="IK28" s="88"/>
      <c r="IL28" s="88"/>
      <c r="IM28" s="88"/>
      <c r="IN28" s="88"/>
      <c r="IO28" s="88"/>
      <c r="IP28" s="88"/>
      <c r="IQ28" s="88"/>
      <c r="IR28" s="88"/>
      <c r="IS28" s="88"/>
      <c r="IT28" s="88"/>
      <c r="IU28" s="88"/>
      <c r="IV28" s="88"/>
      <c r="IW28" s="88"/>
      <c r="IX28" s="88"/>
      <c r="IY28" s="88"/>
      <c r="IZ28" s="88"/>
      <c r="JA28" s="88"/>
      <c r="JB28" s="88"/>
      <c r="JC28" s="88"/>
      <c r="JD28" s="88"/>
      <c r="JE28" s="88"/>
      <c r="JF28" s="88"/>
      <c r="JG28" s="88"/>
      <c r="JH28" s="88"/>
      <c r="JI28" s="88"/>
      <c r="JJ28" s="88"/>
      <c r="JK28" s="88"/>
      <c r="JL28" s="88"/>
      <c r="JM28" s="88"/>
      <c r="JN28" s="88"/>
      <c r="JO28" s="88"/>
      <c r="JP28" s="88"/>
      <c r="JQ28" s="88"/>
      <c r="JR28" s="88"/>
      <c r="JS28" s="88"/>
      <c r="JT28" s="88"/>
    </row>
    <row r="29" spans="1:280" ht="45.75" customHeight="1">
      <c r="A29" s="742" t="s">
        <v>394</v>
      </c>
      <c r="C29" s="290" t="s">
        <v>238</v>
      </c>
      <c r="D29" s="91">
        <f>(Data!$AK$5)</f>
        <v>0</v>
      </c>
      <c r="F29" s="300" t="s">
        <v>183</v>
      </c>
      <c r="G29" s="313">
        <f>'3.4 - DA3'!L25</f>
        <v>0</v>
      </c>
      <c r="I29" s="88"/>
      <c r="J29" s="88"/>
      <c r="K29" s="88"/>
      <c r="L29" s="88"/>
      <c r="M29" s="88"/>
      <c r="N29" s="88"/>
      <c r="O29" s="88"/>
      <c r="P29" s="88"/>
      <c r="Q29" s="88"/>
      <c r="R29" s="88"/>
      <c r="S29" s="88"/>
      <c r="T29" s="88"/>
      <c r="U29" s="88"/>
      <c r="V29" s="88"/>
      <c r="W29" s="88"/>
      <c r="X29" s="88"/>
      <c r="Y29" s="88"/>
      <c r="Z29" s="88"/>
      <c r="AA29" s="88"/>
      <c r="AB29" s="88"/>
      <c r="AC29" s="88"/>
      <c r="AD29" s="88"/>
      <c r="AE29" s="88"/>
      <c r="AF29" s="88"/>
      <c r="AG29" s="88"/>
      <c r="AH29" s="88"/>
      <c r="AI29" s="88"/>
      <c r="AJ29" s="88"/>
      <c r="AK29" s="88"/>
      <c r="AL29" s="88"/>
      <c r="AM29" s="88"/>
      <c r="AN29" s="88"/>
      <c r="AO29" s="88"/>
      <c r="AP29" s="88"/>
      <c r="AQ29" s="88"/>
      <c r="AR29" s="88"/>
      <c r="AS29" s="88"/>
      <c r="AT29" s="88"/>
      <c r="AU29" s="88"/>
      <c r="AV29" s="88"/>
      <c r="AW29" s="88"/>
      <c r="AX29" s="88"/>
      <c r="AY29" s="88"/>
      <c r="AZ29" s="88"/>
      <c r="BA29" s="88"/>
      <c r="BB29" s="88"/>
      <c r="BC29" s="88"/>
      <c r="BD29" s="88"/>
      <c r="BE29" s="88"/>
      <c r="BF29" s="88"/>
      <c r="BG29" s="88"/>
      <c r="BH29" s="88"/>
      <c r="BI29" s="88"/>
      <c r="BJ29" s="88"/>
      <c r="BK29" s="88"/>
      <c r="BL29" s="88"/>
      <c r="BM29" s="88"/>
      <c r="BN29" s="88"/>
      <c r="BO29" s="88"/>
      <c r="BP29" s="88"/>
      <c r="BQ29" s="88"/>
      <c r="BR29" s="88"/>
      <c r="BS29" s="88"/>
      <c r="BT29" s="88"/>
      <c r="BU29" s="88"/>
      <c r="BV29" s="88"/>
      <c r="BW29" s="88"/>
      <c r="BX29" s="88"/>
      <c r="BY29" s="88"/>
      <c r="BZ29" s="88"/>
      <c r="CA29" s="88"/>
      <c r="CB29" s="88"/>
      <c r="CC29" s="88"/>
      <c r="CD29" s="88"/>
      <c r="CE29" s="88"/>
      <c r="CF29" s="88"/>
      <c r="CG29" s="88"/>
      <c r="CH29" s="88"/>
      <c r="CI29" s="88"/>
      <c r="CJ29" s="88"/>
      <c r="CK29" s="88"/>
      <c r="CL29" s="88"/>
      <c r="CM29" s="88"/>
      <c r="CN29" s="88"/>
      <c r="CO29" s="88"/>
      <c r="CP29" s="88"/>
      <c r="CQ29" s="88"/>
      <c r="CR29" s="88"/>
      <c r="CS29" s="88"/>
      <c r="CT29" s="88"/>
      <c r="CU29" s="88"/>
      <c r="CV29" s="88"/>
      <c r="CW29" s="88"/>
      <c r="CX29" s="88"/>
      <c r="CY29" s="88"/>
      <c r="CZ29" s="88"/>
      <c r="DA29" s="88"/>
      <c r="DB29" s="88"/>
      <c r="DC29" s="88"/>
      <c r="DD29" s="88"/>
      <c r="DE29" s="88"/>
      <c r="DF29" s="88"/>
      <c r="DG29" s="88"/>
      <c r="DH29" s="88"/>
      <c r="DI29" s="88"/>
      <c r="DJ29" s="88"/>
      <c r="DK29" s="88"/>
      <c r="DL29" s="88"/>
      <c r="DM29" s="88"/>
      <c r="DN29" s="88"/>
      <c r="DO29" s="88"/>
      <c r="DP29" s="88"/>
      <c r="DQ29" s="88"/>
      <c r="DR29" s="88"/>
      <c r="DS29" s="88"/>
      <c r="DT29" s="88"/>
      <c r="DU29" s="88"/>
      <c r="DV29" s="88"/>
      <c r="DW29" s="88"/>
      <c r="DX29" s="88"/>
      <c r="DY29" s="88"/>
      <c r="DZ29" s="88"/>
      <c r="EA29" s="88"/>
      <c r="EB29" s="88"/>
      <c r="EC29" s="88"/>
      <c r="ED29" s="88"/>
      <c r="EE29" s="88"/>
      <c r="EF29" s="88"/>
      <c r="EG29" s="88"/>
      <c r="EH29" s="88"/>
      <c r="EI29" s="88"/>
      <c r="EJ29" s="88"/>
      <c r="EK29" s="88"/>
      <c r="EL29" s="88"/>
      <c r="EM29" s="88"/>
      <c r="EN29" s="88"/>
      <c r="EO29" s="88"/>
      <c r="EP29" s="88"/>
      <c r="EQ29" s="88"/>
      <c r="ER29" s="88"/>
      <c r="ES29" s="88"/>
      <c r="ET29" s="88"/>
      <c r="EU29" s="88"/>
      <c r="EV29" s="88"/>
      <c r="EW29" s="88"/>
      <c r="EX29" s="88"/>
      <c r="EY29" s="88"/>
      <c r="EZ29" s="88"/>
      <c r="FA29" s="88"/>
      <c r="FB29" s="88"/>
      <c r="FC29" s="88"/>
      <c r="FD29" s="88"/>
      <c r="FE29" s="88"/>
      <c r="FF29" s="88"/>
      <c r="FG29" s="88"/>
      <c r="FH29" s="88"/>
      <c r="FI29" s="88"/>
      <c r="FJ29" s="88"/>
      <c r="FK29" s="88"/>
      <c r="FL29" s="88"/>
      <c r="FM29" s="88"/>
      <c r="FN29" s="88"/>
      <c r="FO29" s="88"/>
      <c r="FP29" s="88"/>
      <c r="FQ29" s="88"/>
      <c r="FR29" s="88"/>
      <c r="FS29" s="88"/>
      <c r="FT29" s="88"/>
      <c r="FU29" s="88"/>
      <c r="FV29" s="88"/>
      <c r="FW29" s="88"/>
      <c r="FX29" s="88"/>
      <c r="FY29" s="88"/>
      <c r="FZ29" s="88"/>
      <c r="GA29" s="88"/>
      <c r="GB29" s="88"/>
      <c r="GC29" s="88"/>
      <c r="GD29" s="88"/>
      <c r="GE29" s="88"/>
      <c r="GF29" s="88"/>
      <c r="GG29" s="88"/>
      <c r="GH29" s="88"/>
      <c r="GI29" s="88"/>
      <c r="GJ29" s="88"/>
      <c r="GK29" s="88"/>
      <c r="GL29" s="88"/>
      <c r="GM29" s="88"/>
      <c r="GN29" s="88"/>
      <c r="GO29" s="88"/>
      <c r="GP29" s="88"/>
      <c r="GQ29" s="88"/>
      <c r="GR29" s="88"/>
      <c r="GS29" s="88"/>
      <c r="GT29" s="88"/>
      <c r="GU29" s="88"/>
      <c r="GV29" s="88"/>
      <c r="GW29" s="88"/>
      <c r="GX29" s="88"/>
      <c r="GY29" s="88"/>
      <c r="GZ29" s="88"/>
      <c r="HA29" s="88"/>
      <c r="HB29" s="88"/>
      <c r="HC29" s="88"/>
      <c r="HD29" s="88"/>
      <c r="HE29" s="88"/>
      <c r="HF29" s="88"/>
      <c r="HG29" s="88"/>
      <c r="HH29" s="88"/>
      <c r="HI29" s="88"/>
      <c r="HJ29" s="88"/>
      <c r="HK29" s="88"/>
      <c r="HL29" s="88"/>
      <c r="HM29" s="88"/>
      <c r="HN29" s="88"/>
      <c r="HO29" s="88"/>
      <c r="HP29" s="88"/>
      <c r="HQ29" s="88"/>
      <c r="HR29" s="88"/>
      <c r="HS29" s="88"/>
      <c r="HT29" s="88"/>
      <c r="HU29" s="88"/>
      <c r="HV29" s="88"/>
      <c r="HW29" s="88"/>
      <c r="HX29" s="88"/>
      <c r="HY29" s="88"/>
      <c r="HZ29" s="88"/>
      <c r="IA29" s="88"/>
      <c r="IB29" s="88"/>
      <c r="IC29" s="88"/>
      <c r="ID29" s="88"/>
      <c r="IE29" s="88"/>
      <c r="IF29" s="88"/>
      <c r="IG29" s="88"/>
      <c r="IH29" s="88"/>
      <c r="II29" s="88"/>
      <c r="IJ29" s="88"/>
      <c r="IK29" s="88"/>
      <c r="IL29" s="88"/>
      <c r="IM29" s="88"/>
      <c r="IN29" s="88"/>
      <c r="IO29" s="88"/>
      <c r="IP29" s="88"/>
      <c r="IQ29" s="88"/>
      <c r="IR29" s="88"/>
      <c r="IS29" s="88"/>
      <c r="IT29" s="88"/>
      <c r="IU29" s="88"/>
      <c r="IV29" s="88"/>
      <c r="IW29" s="88"/>
      <c r="IX29" s="88"/>
      <c r="IY29" s="88"/>
      <c r="IZ29" s="88"/>
      <c r="JA29" s="88"/>
      <c r="JB29" s="88"/>
      <c r="JC29" s="88"/>
      <c r="JD29" s="88"/>
      <c r="JE29" s="88"/>
      <c r="JF29" s="88"/>
      <c r="JG29" s="88"/>
      <c r="JH29" s="88"/>
      <c r="JI29" s="88"/>
      <c r="JJ29" s="88"/>
      <c r="JK29" s="88"/>
      <c r="JL29" s="88"/>
      <c r="JM29" s="88"/>
      <c r="JN29" s="88"/>
      <c r="JO29" s="88"/>
      <c r="JP29" s="88"/>
      <c r="JQ29" s="88"/>
      <c r="JR29" s="88"/>
      <c r="JS29" s="88"/>
      <c r="JT29" s="88"/>
    </row>
    <row r="30" spans="1:280" ht="56.25">
      <c r="A30" s="743"/>
      <c r="C30" s="283" t="s">
        <v>453</v>
      </c>
      <c r="D30" s="160">
        <f>SUM(D25:D29)</f>
        <v>0</v>
      </c>
      <c r="F30" s="302" t="s">
        <v>681</v>
      </c>
      <c r="G30" s="301">
        <f>'3.4 - DA3'!L29</f>
        <v>0</v>
      </c>
      <c r="I30" s="88"/>
      <c r="J30" s="88"/>
      <c r="K30" s="88"/>
      <c r="L30" s="88"/>
      <c r="M30" s="88"/>
      <c r="N30" s="88"/>
      <c r="O30" s="88"/>
      <c r="P30" s="88"/>
      <c r="Q30" s="88"/>
      <c r="R30" s="88"/>
      <c r="S30" s="88"/>
      <c r="T30" s="88"/>
      <c r="U30" s="88"/>
      <c r="V30" s="88"/>
      <c r="W30" s="88"/>
      <c r="X30" s="88"/>
      <c r="Y30" s="88"/>
      <c r="Z30" s="88"/>
      <c r="AA30" s="88"/>
      <c r="AB30" s="88"/>
      <c r="AC30" s="88"/>
      <c r="AD30" s="88"/>
      <c r="AE30" s="88"/>
      <c r="AF30" s="88"/>
      <c r="AG30" s="88"/>
      <c r="AH30" s="88"/>
      <c r="AI30" s="88"/>
      <c r="AJ30" s="88"/>
      <c r="AK30" s="88"/>
      <c r="AL30" s="88"/>
      <c r="AM30" s="88"/>
      <c r="AN30" s="88"/>
      <c r="AO30" s="88"/>
      <c r="AP30" s="88"/>
      <c r="AQ30" s="88"/>
      <c r="AR30" s="88"/>
      <c r="AS30" s="88"/>
      <c r="AT30" s="88"/>
      <c r="AU30" s="88"/>
      <c r="AV30" s="88"/>
      <c r="AW30" s="88"/>
      <c r="AX30" s="88"/>
      <c r="AY30" s="88"/>
      <c r="AZ30" s="88"/>
      <c r="BA30" s="88"/>
      <c r="BB30" s="88"/>
      <c r="BC30" s="88"/>
      <c r="BD30" s="88"/>
      <c r="BE30" s="88"/>
      <c r="BF30" s="88"/>
      <c r="BG30" s="88"/>
      <c r="BH30" s="88"/>
      <c r="BI30" s="88"/>
      <c r="BJ30" s="88"/>
      <c r="BK30" s="88"/>
      <c r="BL30" s="88"/>
      <c r="BM30" s="88"/>
      <c r="BN30" s="88"/>
      <c r="BO30" s="88"/>
      <c r="BP30" s="88"/>
      <c r="BQ30" s="88"/>
      <c r="BR30" s="88"/>
      <c r="BS30" s="88"/>
      <c r="BT30" s="88"/>
      <c r="BU30" s="88"/>
      <c r="BV30" s="88"/>
      <c r="BW30" s="88"/>
      <c r="BX30" s="88"/>
      <c r="BY30" s="88"/>
      <c r="BZ30" s="88"/>
      <c r="CA30" s="88"/>
      <c r="CB30" s="88"/>
      <c r="CC30" s="88"/>
      <c r="CD30" s="88"/>
      <c r="CE30" s="88"/>
      <c r="CF30" s="88"/>
      <c r="CG30" s="88"/>
      <c r="CH30" s="88"/>
      <c r="CI30" s="88"/>
      <c r="CJ30" s="88"/>
      <c r="CK30" s="88"/>
      <c r="CL30" s="88"/>
      <c r="CM30" s="88"/>
      <c r="CN30" s="88"/>
      <c r="CO30" s="88"/>
      <c r="CP30" s="88"/>
      <c r="CQ30" s="88"/>
      <c r="CR30" s="88"/>
      <c r="CS30" s="88"/>
      <c r="CT30" s="88"/>
      <c r="CU30" s="88"/>
      <c r="CV30" s="88"/>
      <c r="CW30" s="88"/>
      <c r="CX30" s="88"/>
      <c r="CY30" s="88"/>
      <c r="CZ30" s="88"/>
      <c r="DA30" s="88"/>
      <c r="DB30" s="88"/>
      <c r="DC30" s="88"/>
      <c r="DD30" s="88"/>
      <c r="DE30" s="88"/>
      <c r="DF30" s="88"/>
      <c r="DG30" s="88"/>
      <c r="DH30" s="88"/>
      <c r="DI30" s="88"/>
      <c r="DJ30" s="88"/>
      <c r="DK30" s="88"/>
      <c r="DL30" s="88"/>
      <c r="DM30" s="88"/>
      <c r="DN30" s="88"/>
      <c r="DO30" s="88"/>
      <c r="DP30" s="88"/>
      <c r="DQ30" s="88"/>
      <c r="DR30" s="88"/>
      <c r="DS30" s="88"/>
      <c r="DT30" s="88"/>
      <c r="DU30" s="88"/>
      <c r="DV30" s="88"/>
      <c r="DW30" s="88"/>
      <c r="DX30" s="88"/>
      <c r="DY30" s="88"/>
      <c r="DZ30" s="88"/>
      <c r="EA30" s="88"/>
      <c r="EB30" s="88"/>
      <c r="EC30" s="88"/>
      <c r="ED30" s="88"/>
      <c r="EE30" s="88"/>
      <c r="EF30" s="88"/>
      <c r="EG30" s="88"/>
      <c r="EH30" s="88"/>
      <c r="EI30" s="88"/>
      <c r="EJ30" s="88"/>
      <c r="EK30" s="88"/>
      <c r="EL30" s="88"/>
      <c r="EM30" s="88"/>
      <c r="EN30" s="88"/>
      <c r="EO30" s="88"/>
      <c r="EP30" s="88"/>
      <c r="EQ30" s="88"/>
      <c r="ER30" s="88"/>
      <c r="ES30" s="88"/>
      <c r="ET30" s="88"/>
      <c r="EU30" s="88"/>
      <c r="EV30" s="88"/>
      <c r="EW30" s="88"/>
      <c r="EX30" s="88"/>
      <c r="EY30" s="88"/>
      <c r="EZ30" s="88"/>
      <c r="FA30" s="88"/>
      <c r="FB30" s="88"/>
      <c r="FC30" s="88"/>
      <c r="FD30" s="88"/>
      <c r="FE30" s="88"/>
      <c r="FF30" s="88"/>
      <c r="FG30" s="88"/>
      <c r="FH30" s="88"/>
      <c r="FI30" s="88"/>
      <c r="FJ30" s="88"/>
      <c r="FK30" s="88"/>
      <c r="FL30" s="88"/>
      <c r="FM30" s="88"/>
      <c r="FN30" s="88"/>
      <c r="FO30" s="88"/>
      <c r="FP30" s="88"/>
      <c r="FQ30" s="88"/>
      <c r="FR30" s="88"/>
      <c r="FS30" s="88"/>
      <c r="FT30" s="88"/>
      <c r="FU30" s="88"/>
      <c r="FV30" s="88"/>
      <c r="FW30" s="88"/>
      <c r="FX30" s="88"/>
      <c r="FY30" s="88"/>
      <c r="FZ30" s="88"/>
      <c r="GA30" s="88"/>
      <c r="GB30" s="88"/>
      <c r="GC30" s="88"/>
      <c r="GD30" s="88"/>
      <c r="GE30" s="88"/>
      <c r="GF30" s="88"/>
      <c r="GG30" s="88"/>
      <c r="GH30" s="88"/>
      <c r="GI30" s="88"/>
      <c r="GJ30" s="88"/>
      <c r="GK30" s="88"/>
      <c r="GL30" s="88"/>
      <c r="GM30" s="88"/>
      <c r="GN30" s="88"/>
      <c r="GO30" s="88"/>
      <c r="GP30" s="88"/>
      <c r="GQ30" s="88"/>
      <c r="GR30" s="88"/>
      <c r="GS30" s="88"/>
      <c r="GT30" s="88"/>
      <c r="GU30" s="88"/>
      <c r="GV30" s="88"/>
      <c r="GW30" s="88"/>
      <c r="GX30" s="88"/>
      <c r="GY30" s="88"/>
      <c r="GZ30" s="88"/>
      <c r="HA30" s="88"/>
      <c r="HB30" s="88"/>
      <c r="HC30" s="88"/>
      <c r="HD30" s="88"/>
      <c r="HE30" s="88"/>
      <c r="HF30" s="88"/>
      <c r="HG30" s="88"/>
      <c r="HH30" s="88"/>
      <c r="HI30" s="88"/>
      <c r="HJ30" s="88"/>
      <c r="HK30" s="88"/>
      <c r="HL30" s="88"/>
      <c r="HM30" s="88"/>
      <c r="HN30" s="88"/>
      <c r="HO30" s="88"/>
      <c r="HP30" s="88"/>
      <c r="HQ30" s="88"/>
      <c r="HR30" s="88"/>
      <c r="HS30" s="88"/>
      <c r="HT30" s="88"/>
      <c r="HU30" s="88"/>
      <c r="HV30" s="88"/>
      <c r="HW30" s="88"/>
      <c r="HX30" s="88"/>
      <c r="HY30" s="88"/>
      <c r="HZ30" s="88"/>
      <c r="IA30" s="88"/>
      <c r="IB30" s="88"/>
      <c r="IC30" s="88"/>
      <c r="ID30" s="88"/>
      <c r="IE30" s="88"/>
      <c r="IF30" s="88"/>
      <c r="IG30" s="88"/>
      <c r="IH30" s="88"/>
      <c r="II30" s="88"/>
      <c r="IJ30" s="88"/>
      <c r="IK30" s="88"/>
      <c r="IL30" s="88"/>
      <c r="IM30" s="88"/>
      <c r="IN30" s="88"/>
      <c r="IO30" s="88"/>
      <c r="IP30" s="88"/>
      <c r="IQ30" s="88"/>
      <c r="IR30" s="88"/>
      <c r="IS30" s="88"/>
      <c r="IT30" s="88"/>
      <c r="IU30" s="88"/>
      <c r="IV30" s="88"/>
      <c r="IW30" s="88"/>
      <c r="IX30" s="88"/>
      <c r="IY30" s="88"/>
      <c r="IZ30" s="88"/>
      <c r="JA30" s="88"/>
      <c r="JB30" s="88"/>
      <c r="JC30" s="88"/>
      <c r="JD30" s="88"/>
      <c r="JE30" s="88"/>
      <c r="JF30" s="88"/>
      <c r="JG30" s="88"/>
      <c r="JH30" s="88"/>
      <c r="JI30" s="88"/>
      <c r="JJ30" s="88"/>
      <c r="JK30" s="88"/>
      <c r="JL30" s="88"/>
      <c r="JM30" s="88"/>
      <c r="JN30" s="88"/>
      <c r="JO30" s="88"/>
      <c r="JP30" s="88"/>
      <c r="JQ30" s="88"/>
      <c r="JR30" s="88"/>
      <c r="JS30" s="88"/>
      <c r="JT30" s="88"/>
    </row>
    <row r="31" spans="1:280">
      <c r="A31" s="471"/>
      <c r="D31" s="90"/>
      <c r="G31" s="79"/>
      <c r="I31" s="88"/>
      <c r="J31" s="88"/>
      <c r="K31" s="88"/>
      <c r="L31" s="88"/>
      <c r="M31" s="88"/>
      <c r="N31" s="88"/>
      <c r="O31" s="88"/>
      <c r="P31" s="88"/>
      <c r="Q31" s="88"/>
      <c r="R31" s="88"/>
      <c r="S31" s="88"/>
      <c r="T31" s="88"/>
      <c r="U31" s="88"/>
      <c r="V31" s="88"/>
      <c r="W31" s="88"/>
      <c r="X31" s="88"/>
      <c r="Y31" s="88"/>
      <c r="Z31" s="88"/>
      <c r="AA31" s="88"/>
      <c r="AB31" s="88"/>
      <c r="AC31" s="88"/>
      <c r="AD31" s="88"/>
      <c r="AE31" s="88"/>
      <c r="AF31" s="88"/>
      <c r="AG31" s="88"/>
      <c r="AH31" s="88"/>
      <c r="AI31" s="88"/>
      <c r="AJ31" s="88"/>
      <c r="AK31" s="88"/>
      <c r="AL31" s="88"/>
      <c r="AM31" s="88"/>
      <c r="AN31" s="88"/>
      <c r="AO31" s="88"/>
      <c r="AP31" s="88"/>
      <c r="AQ31" s="88"/>
      <c r="AR31" s="88"/>
      <c r="AS31" s="88"/>
      <c r="AT31" s="88"/>
      <c r="AU31" s="88"/>
      <c r="AV31" s="88"/>
      <c r="AW31" s="88"/>
      <c r="AX31" s="88"/>
      <c r="AY31" s="88"/>
      <c r="AZ31" s="88"/>
      <c r="BA31" s="88"/>
      <c r="BB31" s="88"/>
      <c r="BC31" s="88"/>
      <c r="BD31" s="88"/>
      <c r="BE31" s="88"/>
      <c r="BF31" s="88"/>
      <c r="BG31" s="88"/>
      <c r="BH31" s="88"/>
      <c r="BI31" s="88"/>
      <c r="BJ31" s="88"/>
      <c r="BK31" s="88"/>
      <c r="BL31" s="88"/>
      <c r="BM31" s="88"/>
      <c r="BN31" s="88"/>
      <c r="BO31" s="88"/>
      <c r="BP31" s="88"/>
      <c r="BQ31" s="88"/>
      <c r="BR31" s="88"/>
      <c r="BS31" s="88"/>
      <c r="BT31" s="88"/>
      <c r="BU31" s="88"/>
      <c r="BV31" s="88"/>
      <c r="BW31" s="88"/>
      <c r="BX31" s="88"/>
      <c r="BY31" s="88"/>
      <c r="BZ31" s="88"/>
      <c r="CA31" s="88"/>
      <c r="CB31" s="88"/>
      <c r="CC31" s="88"/>
      <c r="CD31" s="88"/>
      <c r="CE31" s="88"/>
      <c r="CF31" s="88"/>
      <c r="CG31" s="88"/>
      <c r="CH31" s="88"/>
      <c r="CI31" s="88"/>
      <c r="CJ31" s="88"/>
      <c r="CK31" s="88"/>
      <c r="CL31" s="88"/>
      <c r="CM31" s="88"/>
      <c r="CN31" s="88"/>
      <c r="CO31" s="88"/>
      <c r="CP31" s="88"/>
      <c r="CQ31" s="88"/>
      <c r="CR31" s="88"/>
      <c r="CS31" s="88"/>
      <c r="CT31" s="88"/>
      <c r="CU31" s="88"/>
      <c r="CV31" s="88"/>
      <c r="CW31" s="88"/>
      <c r="CX31" s="88"/>
      <c r="CY31" s="88"/>
      <c r="CZ31" s="88"/>
      <c r="DA31" s="88"/>
      <c r="DB31" s="88"/>
      <c r="DC31" s="88"/>
      <c r="DD31" s="88"/>
      <c r="DE31" s="88"/>
      <c r="DF31" s="88"/>
      <c r="DG31" s="88"/>
      <c r="DH31" s="88"/>
      <c r="DI31" s="88"/>
      <c r="DJ31" s="88"/>
      <c r="DK31" s="88"/>
      <c r="DL31" s="88"/>
      <c r="DM31" s="88"/>
      <c r="DN31" s="88"/>
      <c r="DO31" s="88"/>
      <c r="DP31" s="88"/>
      <c r="DQ31" s="88"/>
      <c r="DR31" s="88"/>
      <c r="DS31" s="88"/>
      <c r="DT31" s="88"/>
      <c r="DU31" s="88"/>
      <c r="DV31" s="88"/>
      <c r="DW31" s="88"/>
      <c r="DX31" s="88"/>
      <c r="DY31" s="88"/>
      <c r="DZ31" s="88"/>
      <c r="EA31" s="88"/>
      <c r="EB31" s="88"/>
      <c r="EC31" s="88"/>
      <c r="ED31" s="88"/>
      <c r="EE31" s="88"/>
      <c r="EF31" s="88"/>
      <c r="EG31" s="88"/>
      <c r="EH31" s="88"/>
      <c r="EI31" s="88"/>
      <c r="EJ31" s="88"/>
      <c r="EK31" s="88"/>
      <c r="EL31" s="88"/>
      <c r="EM31" s="88"/>
      <c r="EN31" s="88"/>
      <c r="EO31" s="88"/>
      <c r="EP31" s="88"/>
      <c r="EQ31" s="88"/>
      <c r="ER31" s="88"/>
      <c r="ES31" s="88"/>
      <c r="ET31" s="88"/>
      <c r="EU31" s="88"/>
      <c r="EV31" s="88"/>
      <c r="EW31" s="88"/>
      <c r="EX31" s="88"/>
      <c r="EY31" s="88"/>
      <c r="EZ31" s="88"/>
      <c r="FA31" s="88"/>
      <c r="FB31" s="88"/>
      <c r="FC31" s="88"/>
      <c r="FD31" s="88"/>
      <c r="FE31" s="88"/>
      <c r="FF31" s="88"/>
      <c r="FG31" s="88"/>
      <c r="FH31" s="88"/>
      <c r="FI31" s="88"/>
      <c r="FJ31" s="88"/>
      <c r="FK31" s="88"/>
      <c r="FL31" s="88"/>
      <c r="FM31" s="88"/>
      <c r="FN31" s="88"/>
      <c r="FO31" s="88"/>
      <c r="FP31" s="88"/>
      <c r="FQ31" s="88"/>
      <c r="FR31" s="88"/>
      <c r="FS31" s="88"/>
      <c r="FT31" s="88"/>
      <c r="FU31" s="88"/>
      <c r="FV31" s="88"/>
      <c r="FW31" s="88"/>
      <c r="FX31" s="88"/>
      <c r="FY31" s="88"/>
      <c r="FZ31" s="88"/>
      <c r="GA31" s="88"/>
      <c r="GB31" s="88"/>
      <c r="GC31" s="88"/>
      <c r="GD31" s="88"/>
      <c r="GE31" s="88"/>
      <c r="GF31" s="88"/>
      <c r="GG31" s="88"/>
      <c r="GH31" s="88"/>
      <c r="GI31" s="88"/>
      <c r="GJ31" s="88"/>
      <c r="GK31" s="88"/>
      <c r="GL31" s="88"/>
      <c r="GM31" s="88"/>
      <c r="GN31" s="88"/>
      <c r="GO31" s="88"/>
      <c r="GP31" s="88"/>
      <c r="GQ31" s="88"/>
      <c r="GR31" s="88"/>
      <c r="GS31" s="88"/>
      <c r="GT31" s="88"/>
      <c r="GU31" s="88"/>
      <c r="GV31" s="88"/>
      <c r="GW31" s="88"/>
      <c r="GX31" s="88"/>
      <c r="GY31" s="88"/>
      <c r="GZ31" s="88"/>
      <c r="HA31" s="88"/>
      <c r="HB31" s="88"/>
      <c r="HC31" s="88"/>
      <c r="HD31" s="88"/>
      <c r="HE31" s="88"/>
      <c r="HF31" s="88"/>
      <c r="HG31" s="88"/>
      <c r="HH31" s="88"/>
      <c r="HI31" s="88"/>
      <c r="HJ31" s="88"/>
      <c r="HK31" s="88"/>
      <c r="HL31" s="88"/>
      <c r="HM31" s="88"/>
      <c r="HN31" s="88"/>
      <c r="HO31" s="88"/>
      <c r="HP31" s="88"/>
      <c r="HQ31" s="88"/>
      <c r="HR31" s="88"/>
      <c r="HS31" s="88"/>
      <c r="HT31" s="88"/>
      <c r="HU31" s="88"/>
      <c r="HV31" s="88"/>
      <c r="HW31" s="88"/>
      <c r="HX31" s="88"/>
      <c r="HY31" s="88"/>
      <c r="HZ31" s="88"/>
      <c r="IA31" s="88"/>
      <c r="IB31" s="88"/>
      <c r="IC31" s="88"/>
      <c r="ID31" s="88"/>
      <c r="IE31" s="88"/>
      <c r="IF31" s="88"/>
      <c r="IG31" s="88"/>
      <c r="IH31" s="88"/>
      <c r="II31" s="88"/>
      <c r="IJ31" s="88"/>
      <c r="IK31" s="88"/>
      <c r="IL31" s="88"/>
      <c r="IM31" s="88"/>
      <c r="IN31" s="88"/>
      <c r="IO31" s="88"/>
      <c r="IP31" s="88"/>
      <c r="IQ31" s="88"/>
      <c r="IR31" s="88"/>
      <c r="IS31" s="88"/>
      <c r="IT31" s="88"/>
      <c r="IU31" s="88"/>
      <c r="IV31" s="88"/>
      <c r="IW31" s="88"/>
      <c r="IX31" s="88"/>
      <c r="IY31" s="88"/>
      <c r="IZ31" s="88"/>
      <c r="JA31" s="88"/>
      <c r="JB31" s="88"/>
      <c r="JC31" s="88"/>
      <c r="JD31" s="88"/>
      <c r="JE31" s="88"/>
      <c r="JF31" s="88"/>
      <c r="JG31" s="88"/>
      <c r="JH31" s="88"/>
      <c r="JI31" s="88"/>
      <c r="JJ31" s="88"/>
      <c r="JK31" s="88"/>
      <c r="JL31" s="88"/>
      <c r="JM31" s="88"/>
      <c r="JN31" s="88"/>
      <c r="JO31" s="88"/>
      <c r="JP31" s="88"/>
      <c r="JQ31" s="88"/>
      <c r="JR31" s="88"/>
      <c r="JS31" s="88"/>
      <c r="JT31" s="88"/>
    </row>
    <row r="32" spans="1:280" ht="15.75">
      <c r="A32" s="254" t="s">
        <v>663</v>
      </c>
      <c r="B32" s="325"/>
      <c r="C32" s="325"/>
      <c r="D32" s="328" t="s">
        <v>666</v>
      </c>
      <c r="E32" s="325"/>
      <c r="F32" s="95"/>
      <c r="G32" s="253" t="s">
        <v>663</v>
      </c>
      <c r="I32" s="88"/>
      <c r="J32" s="88"/>
      <c r="K32" s="88"/>
      <c r="L32" s="88"/>
      <c r="M32" s="88"/>
      <c r="N32" s="88"/>
      <c r="O32" s="88"/>
      <c r="P32" s="88"/>
      <c r="Q32" s="88"/>
      <c r="R32" s="88"/>
      <c r="S32" s="88"/>
      <c r="T32" s="88"/>
      <c r="U32" s="88"/>
      <c r="V32" s="88"/>
      <c r="W32" s="88"/>
      <c r="X32" s="88"/>
      <c r="Y32" s="88"/>
      <c r="Z32" s="88"/>
      <c r="AA32" s="88"/>
      <c r="AB32" s="88"/>
      <c r="AC32" s="88"/>
      <c r="AD32" s="88"/>
      <c r="AE32" s="88"/>
      <c r="AF32" s="88"/>
      <c r="AG32" s="88"/>
      <c r="AH32" s="88"/>
      <c r="AI32" s="88"/>
      <c r="AJ32" s="88"/>
      <c r="AK32" s="88"/>
      <c r="AL32" s="88"/>
      <c r="AM32" s="88"/>
      <c r="AN32" s="88"/>
      <c r="AO32" s="88"/>
      <c r="AP32" s="88"/>
      <c r="AQ32" s="88"/>
      <c r="AR32" s="88"/>
      <c r="AS32" s="88"/>
      <c r="AT32" s="88"/>
      <c r="AU32" s="88"/>
      <c r="AV32" s="88"/>
      <c r="AW32" s="88"/>
      <c r="AX32" s="88"/>
      <c r="AY32" s="88"/>
      <c r="AZ32" s="88"/>
      <c r="BA32" s="88"/>
      <c r="BB32" s="88"/>
      <c r="BC32" s="88"/>
      <c r="BD32" s="88"/>
      <c r="BE32" s="88"/>
      <c r="BF32" s="88"/>
      <c r="BG32" s="88"/>
      <c r="BH32" s="88"/>
      <c r="BI32" s="88"/>
      <c r="BJ32" s="88"/>
      <c r="BK32" s="88"/>
      <c r="BL32" s="88"/>
      <c r="BM32" s="88"/>
      <c r="BN32" s="88"/>
      <c r="BO32" s="88"/>
      <c r="BP32" s="88"/>
      <c r="BQ32" s="88"/>
      <c r="BR32" s="88"/>
      <c r="BS32" s="88"/>
      <c r="BT32" s="88"/>
      <c r="BU32" s="88"/>
      <c r="BV32" s="88"/>
      <c r="BW32" s="88"/>
      <c r="BX32" s="88"/>
      <c r="BY32" s="88"/>
      <c r="BZ32" s="88"/>
      <c r="CA32" s="88"/>
      <c r="CB32" s="88"/>
      <c r="CC32" s="88"/>
      <c r="CD32" s="88"/>
      <c r="CE32" s="88"/>
      <c r="CF32" s="88"/>
      <c r="CG32" s="88"/>
      <c r="CH32" s="88"/>
      <c r="CI32" s="88"/>
      <c r="CJ32" s="88"/>
      <c r="CK32" s="88"/>
      <c r="CL32" s="88"/>
      <c r="CM32" s="88"/>
      <c r="CN32" s="88"/>
      <c r="CO32" s="88"/>
      <c r="CP32" s="88"/>
      <c r="CQ32" s="88"/>
      <c r="CR32" s="88"/>
      <c r="CS32" s="88"/>
      <c r="CT32" s="88"/>
      <c r="CU32" s="88"/>
      <c r="CV32" s="88"/>
      <c r="CW32" s="88"/>
      <c r="CX32" s="88"/>
      <c r="CY32" s="88"/>
      <c r="CZ32" s="88"/>
      <c r="DA32" s="88"/>
      <c r="DB32" s="88"/>
      <c r="DC32" s="88"/>
      <c r="DD32" s="88"/>
      <c r="DE32" s="88"/>
      <c r="DF32" s="88"/>
      <c r="DG32" s="88"/>
      <c r="DH32" s="88"/>
      <c r="DI32" s="88"/>
      <c r="DJ32" s="88"/>
      <c r="DK32" s="88"/>
      <c r="DL32" s="88"/>
      <c r="DM32" s="88"/>
      <c r="DN32" s="88"/>
      <c r="DO32" s="88"/>
      <c r="DP32" s="88"/>
      <c r="DQ32" s="88"/>
      <c r="DR32" s="88"/>
      <c r="DS32" s="88"/>
      <c r="DT32" s="88"/>
      <c r="DU32" s="88"/>
      <c r="DV32" s="88"/>
      <c r="DW32" s="88"/>
      <c r="DX32" s="88"/>
      <c r="DY32" s="88"/>
      <c r="DZ32" s="88"/>
      <c r="EA32" s="88"/>
      <c r="EB32" s="88"/>
      <c r="EC32" s="88"/>
      <c r="ED32" s="88"/>
      <c r="EE32" s="88"/>
      <c r="EF32" s="88"/>
      <c r="EG32" s="88"/>
      <c r="EH32" s="88"/>
      <c r="EI32" s="88"/>
      <c r="EJ32" s="88"/>
      <c r="EK32" s="88"/>
      <c r="EL32" s="88"/>
      <c r="EM32" s="88"/>
      <c r="EN32" s="88"/>
      <c r="EO32" s="88"/>
      <c r="EP32" s="88"/>
      <c r="EQ32" s="88"/>
      <c r="ER32" s="88"/>
      <c r="ES32" s="88"/>
      <c r="ET32" s="88"/>
      <c r="EU32" s="88"/>
      <c r="EV32" s="88"/>
      <c r="EW32" s="88"/>
      <c r="EX32" s="88"/>
      <c r="EY32" s="88"/>
      <c r="EZ32" s="88"/>
      <c r="FA32" s="88"/>
      <c r="FB32" s="88"/>
      <c r="FC32" s="88"/>
      <c r="FD32" s="88"/>
      <c r="FE32" s="88"/>
      <c r="FF32" s="88"/>
      <c r="FG32" s="88"/>
      <c r="FH32" s="88"/>
      <c r="FI32" s="88"/>
      <c r="FJ32" s="88"/>
      <c r="FK32" s="88"/>
      <c r="FL32" s="88"/>
      <c r="FM32" s="88"/>
      <c r="FN32" s="88"/>
      <c r="FO32" s="88"/>
      <c r="FP32" s="88"/>
      <c r="FQ32" s="88"/>
      <c r="FR32" s="88"/>
      <c r="FS32" s="88"/>
      <c r="FT32" s="88"/>
      <c r="FU32" s="88"/>
      <c r="FV32" s="88"/>
      <c r="FW32" s="88"/>
      <c r="FX32" s="88"/>
      <c r="FY32" s="88"/>
      <c r="FZ32" s="88"/>
      <c r="GA32" s="88"/>
      <c r="GB32" s="88"/>
      <c r="GC32" s="88"/>
      <c r="GD32" s="88"/>
      <c r="GE32" s="88"/>
      <c r="GF32" s="88"/>
      <c r="GG32" s="88"/>
      <c r="GH32" s="88"/>
      <c r="GI32" s="88"/>
      <c r="GJ32" s="88"/>
      <c r="GK32" s="88"/>
      <c r="GL32" s="88"/>
      <c r="GM32" s="88"/>
      <c r="GN32" s="88"/>
      <c r="GO32" s="88"/>
      <c r="GP32" s="88"/>
      <c r="GQ32" s="88"/>
      <c r="GR32" s="88"/>
      <c r="GS32" s="88"/>
      <c r="GT32" s="88"/>
      <c r="GU32" s="88"/>
      <c r="GV32" s="88"/>
      <c r="GW32" s="88"/>
      <c r="GX32" s="88"/>
      <c r="GY32" s="88"/>
      <c r="GZ32" s="88"/>
      <c r="HA32" s="88"/>
      <c r="HB32" s="88"/>
      <c r="HC32" s="88"/>
      <c r="HD32" s="88"/>
      <c r="HE32" s="88"/>
      <c r="HF32" s="88"/>
      <c r="HG32" s="88"/>
      <c r="HH32" s="88"/>
      <c r="HI32" s="88"/>
      <c r="HJ32" s="88"/>
      <c r="HK32" s="88"/>
      <c r="HL32" s="88"/>
      <c r="HM32" s="88"/>
      <c r="HN32" s="88"/>
      <c r="HO32" s="88"/>
      <c r="HP32" s="88"/>
      <c r="HQ32" s="88"/>
      <c r="HR32" s="88"/>
      <c r="HS32" s="88"/>
      <c r="HT32" s="88"/>
      <c r="HU32" s="88"/>
      <c r="HV32" s="88"/>
      <c r="HW32" s="88"/>
      <c r="HX32" s="88"/>
      <c r="HY32" s="88"/>
      <c r="HZ32" s="88"/>
      <c r="IA32" s="88"/>
      <c r="IB32" s="88"/>
      <c r="IC32" s="88"/>
      <c r="ID32" s="88"/>
      <c r="IE32" s="88"/>
      <c r="IF32" s="88"/>
      <c r="IG32" s="88"/>
      <c r="IH32" s="88"/>
      <c r="II32" s="88"/>
      <c r="IJ32" s="88"/>
      <c r="IK32" s="88"/>
      <c r="IL32" s="88"/>
      <c r="IM32" s="88"/>
      <c r="IN32" s="88"/>
      <c r="IO32" s="88"/>
      <c r="IP32" s="88"/>
      <c r="IQ32" s="88"/>
      <c r="IR32" s="88"/>
      <c r="IS32" s="88"/>
      <c r="IT32" s="88"/>
      <c r="IU32" s="88"/>
      <c r="IV32" s="88"/>
      <c r="IW32" s="88"/>
      <c r="IX32" s="88"/>
      <c r="IY32" s="88"/>
      <c r="IZ32" s="88"/>
      <c r="JA32" s="88"/>
      <c r="JB32" s="88"/>
      <c r="JC32" s="88"/>
      <c r="JD32" s="88"/>
      <c r="JE32" s="88"/>
      <c r="JF32" s="88"/>
      <c r="JG32" s="88"/>
      <c r="JH32" s="88"/>
      <c r="JI32" s="88"/>
      <c r="JJ32" s="88"/>
      <c r="JK32" s="88"/>
      <c r="JL32" s="88"/>
      <c r="JM32" s="88"/>
      <c r="JN32" s="88"/>
      <c r="JO32" s="88"/>
      <c r="JP32" s="88"/>
      <c r="JQ32" s="88"/>
      <c r="JR32" s="88"/>
      <c r="JS32" s="88"/>
      <c r="JT32" s="88"/>
    </row>
    <row r="33" spans="1:280" ht="45.75" customHeight="1">
      <c r="A33" s="744" t="s">
        <v>664</v>
      </c>
      <c r="B33" s="325"/>
      <c r="C33" s="290" t="s">
        <v>238</v>
      </c>
      <c r="D33" s="91">
        <f>(Data!$AM$5)</f>
        <v>0</v>
      </c>
      <c r="E33" s="325"/>
      <c r="F33" s="300" t="s">
        <v>435</v>
      </c>
      <c r="G33" s="303">
        <f>'3.5 - DA4 '!L4</f>
        <v>0</v>
      </c>
      <c r="I33" s="88"/>
      <c r="J33" s="88"/>
      <c r="K33" s="88"/>
      <c r="L33" s="88"/>
      <c r="M33" s="88"/>
      <c r="N33" s="88"/>
      <c r="O33" s="88"/>
      <c r="P33" s="88"/>
      <c r="Q33" s="88"/>
      <c r="R33" s="88"/>
      <c r="S33" s="88"/>
      <c r="T33" s="88"/>
      <c r="U33" s="88"/>
      <c r="V33" s="88"/>
      <c r="W33" s="88"/>
      <c r="X33" s="88"/>
      <c r="Y33" s="88"/>
      <c r="Z33" s="88"/>
      <c r="AA33" s="88"/>
      <c r="AB33" s="88"/>
      <c r="AC33" s="88"/>
      <c r="AD33" s="88"/>
      <c r="AE33" s="88"/>
      <c r="AF33" s="88"/>
      <c r="AG33" s="88"/>
      <c r="AH33" s="88"/>
      <c r="AI33" s="88"/>
      <c r="AJ33" s="88"/>
      <c r="AK33" s="88"/>
      <c r="AL33" s="88"/>
      <c r="AM33" s="88"/>
      <c r="AN33" s="88"/>
      <c r="AO33" s="88"/>
      <c r="AP33" s="88"/>
      <c r="AQ33" s="88"/>
      <c r="AR33" s="88"/>
      <c r="AS33" s="88"/>
      <c r="AT33" s="88"/>
      <c r="AU33" s="88"/>
      <c r="AV33" s="88"/>
      <c r="AW33" s="88"/>
      <c r="AX33" s="88"/>
      <c r="AY33" s="88"/>
      <c r="AZ33" s="88"/>
      <c r="BA33" s="88"/>
      <c r="BB33" s="88"/>
      <c r="BC33" s="88"/>
      <c r="BD33" s="88"/>
      <c r="BE33" s="88"/>
      <c r="BF33" s="88"/>
      <c r="BG33" s="88"/>
      <c r="BH33" s="88"/>
      <c r="BI33" s="88"/>
      <c r="BJ33" s="88"/>
      <c r="BK33" s="88"/>
      <c r="BL33" s="88"/>
      <c r="BM33" s="88"/>
      <c r="BN33" s="88"/>
      <c r="BO33" s="88"/>
      <c r="BP33" s="88"/>
      <c r="BQ33" s="88"/>
      <c r="BR33" s="88"/>
      <c r="BS33" s="88"/>
      <c r="BT33" s="88"/>
      <c r="BU33" s="88"/>
      <c r="BV33" s="88"/>
      <c r="BW33" s="88"/>
      <c r="BX33" s="88"/>
      <c r="BY33" s="88"/>
      <c r="BZ33" s="88"/>
      <c r="CA33" s="88"/>
      <c r="CB33" s="88"/>
      <c r="CC33" s="88"/>
      <c r="CD33" s="88"/>
      <c r="CE33" s="88"/>
      <c r="CF33" s="88"/>
      <c r="CG33" s="88"/>
      <c r="CH33" s="88"/>
      <c r="CI33" s="88"/>
      <c r="CJ33" s="88"/>
      <c r="CK33" s="88"/>
      <c r="CL33" s="88"/>
      <c r="CM33" s="88"/>
      <c r="CN33" s="88"/>
      <c r="CO33" s="88"/>
      <c r="CP33" s="88"/>
      <c r="CQ33" s="88"/>
      <c r="CR33" s="88"/>
      <c r="CS33" s="88"/>
      <c r="CT33" s="88"/>
      <c r="CU33" s="88"/>
      <c r="CV33" s="88"/>
      <c r="CW33" s="88"/>
      <c r="CX33" s="88"/>
      <c r="CY33" s="88"/>
      <c r="CZ33" s="88"/>
      <c r="DA33" s="88"/>
      <c r="DB33" s="88"/>
      <c r="DC33" s="88"/>
      <c r="DD33" s="88"/>
      <c r="DE33" s="88"/>
      <c r="DF33" s="88"/>
      <c r="DG33" s="88"/>
      <c r="DH33" s="88"/>
      <c r="DI33" s="88"/>
      <c r="DJ33" s="88"/>
      <c r="DK33" s="88"/>
      <c r="DL33" s="88"/>
      <c r="DM33" s="88"/>
      <c r="DN33" s="88"/>
      <c r="DO33" s="88"/>
      <c r="DP33" s="88"/>
      <c r="DQ33" s="88"/>
      <c r="DR33" s="88"/>
      <c r="DS33" s="88"/>
      <c r="DT33" s="88"/>
      <c r="DU33" s="88"/>
      <c r="DV33" s="88"/>
      <c r="DW33" s="88"/>
      <c r="DX33" s="88"/>
      <c r="DY33" s="88"/>
      <c r="DZ33" s="88"/>
      <c r="EA33" s="88"/>
      <c r="EB33" s="88"/>
      <c r="EC33" s="88"/>
      <c r="ED33" s="88"/>
      <c r="EE33" s="88"/>
      <c r="EF33" s="88"/>
      <c r="EG33" s="88"/>
      <c r="EH33" s="88"/>
      <c r="EI33" s="88"/>
      <c r="EJ33" s="88"/>
      <c r="EK33" s="88"/>
      <c r="EL33" s="88"/>
      <c r="EM33" s="88"/>
      <c r="EN33" s="88"/>
      <c r="EO33" s="88"/>
      <c r="EP33" s="88"/>
      <c r="EQ33" s="88"/>
      <c r="ER33" s="88"/>
      <c r="ES33" s="88"/>
      <c r="ET33" s="88"/>
      <c r="EU33" s="88"/>
      <c r="EV33" s="88"/>
      <c r="EW33" s="88"/>
      <c r="EX33" s="88"/>
      <c r="EY33" s="88"/>
      <c r="EZ33" s="88"/>
      <c r="FA33" s="88"/>
      <c r="FB33" s="88"/>
      <c r="FC33" s="88"/>
      <c r="FD33" s="88"/>
      <c r="FE33" s="88"/>
      <c r="FF33" s="88"/>
      <c r="FG33" s="88"/>
      <c r="FH33" s="88"/>
      <c r="FI33" s="88"/>
      <c r="FJ33" s="88"/>
      <c r="FK33" s="88"/>
      <c r="FL33" s="88"/>
      <c r="FM33" s="88"/>
      <c r="FN33" s="88"/>
      <c r="FO33" s="88"/>
      <c r="FP33" s="88"/>
      <c r="FQ33" s="88"/>
      <c r="FR33" s="88"/>
      <c r="FS33" s="88"/>
      <c r="FT33" s="88"/>
      <c r="FU33" s="88"/>
      <c r="FV33" s="88"/>
      <c r="FW33" s="88"/>
      <c r="FX33" s="88"/>
      <c r="FY33" s="88"/>
      <c r="FZ33" s="88"/>
      <c r="GA33" s="88"/>
      <c r="GB33" s="88"/>
      <c r="GC33" s="88"/>
      <c r="GD33" s="88"/>
      <c r="GE33" s="88"/>
      <c r="GF33" s="88"/>
      <c r="GG33" s="88"/>
      <c r="GH33" s="88"/>
      <c r="GI33" s="88"/>
      <c r="GJ33" s="88"/>
      <c r="GK33" s="88"/>
      <c r="GL33" s="88"/>
      <c r="GM33" s="88"/>
      <c r="GN33" s="88"/>
      <c r="GO33" s="88"/>
      <c r="GP33" s="88"/>
      <c r="GQ33" s="88"/>
      <c r="GR33" s="88"/>
      <c r="GS33" s="88"/>
      <c r="GT33" s="88"/>
      <c r="GU33" s="88"/>
      <c r="GV33" s="88"/>
      <c r="GW33" s="88"/>
      <c r="GX33" s="88"/>
      <c r="GY33" s="88"/>
      <c r="GZ33" s="88"/>
      <c r="HA33" s="88"/>
      <c r="HB33" s="88"/>
      <c r="HC33" s="88"/>
      <c r="HD33" s="88"/>
      <c r="HE33" s="88"/>
      <c r="HF33" s="88"/>
      <c r="HG33" s="88"/>
      <c r="HH33" s="88"/>
      <c r="HI33" s="88"/>
      <c r="HJ33" s="88"/>
      <c r="HK33" s="88"/>
      <c r="HL33" s="88"/>
      <c r="HM33" s="88"/>
      <c r="HN33" s="88"/>
      <c r="HO33" s="88"/>
      <c r="HP33" s="88"/>
      <c r="HQ33" s="88"/>
      <c r="HR33" s="88"/>
      <c r="HS33" s="88"/>
      <c r="HT33" s="88"/>
      <c r="HU33" s="88"/>
      <c r="HV33" s="88"/>
      <c r="HW33" s="88"/>
      <c r="HX33" s="88"/>
      <c r="HY33" s="88"/>
      <c r="HZ33" s="88"/>
      <c r="IA33" s="88"/>
      <c r="IB33" s="88"/>
      <c r="IC33" s="88"/>
      <c r="ID33" s="88"/>
      <c r="IE33" s="88"/>
      <c r="IF33" s="88"/>
      <c r="IG33" s="88"/>
      <c r="IH33" s="88"/>
      <c r="II33" s="88"/>
      <c r="IJ33" s="88"/>
      <c r="IK33" s="88"/>
      <c r="IL33" s="88"/>
      <c r="IM33" s="88"/>
      <c r="IN33" s="88"/>
      <c r="IO33" s="88"/>
      <c r="IP33" s="88"/>
      <c r="IQ33" s="88"/>
      <c r="IR33" s="88"/>
      <c r="IS33" s="88"/>
      <c r="IT33" s="88"/>
      <c r="IU33" s="88"/>
      <c r="IV33" s="88"/>
      <c r="IW33" s="88"/>
      <c r="IX33" s="88"/>
      <c r="IY33" s="88"/>
      <c r="IZ33" s="88"/>
      <c r="JA33" s="88"/>
      <c r="JB33" s="88"/>
      <c r="JC33" s="88"/>
      <c r="JD33" s="88"/>
      <c r="JE33" s="88"/>
      <c r="JF33" s="88"/>
      <c r="JG33" s="88"/>
      <c r="JH33" s="88"/>
      <c r="JI33" s="88"/>
      <c r="JJ33" s="88"/>
      <c r="JK33" s="88"/>
      <c r="JL33" s="88"/>
      <c r="JM33" s="88"/>
      <c r="JN33" s="88"/>
      <c r="JO33" s="88"/>
      <c r="JP33" s="88"/>
      <c r="JQ33" s="88"/>
      <c r="JR33" s="88"/>
      <c r="JS33" s="88"/>
      <c r="JT33" s="88"/>
    </row>
    <row r="34" spans="1:280" ht="48.75" customHeight="1">
      <c r="A34" s="745" t="s">
        <v>556</v>
      </c>
      <c r="B34" s="325"/>
      <c r="C34" s="527" t="s">
        <v>239</v>
      </c>
      <c r="D34" s="91">
        <f>(Data!$AN$5)</f>
        <v>0</v>
      </c>
      <c r="E34" s="325"/>
      <c r="F34" s="300" t="s">
        <v>458</v>
      </c>
      <c r="G34" s="304">
        <f>'3.5 - DA4 '!L8</f>
        <v>0</v>
      </c>
      <c r="I34" s="88"/>
      <c r="J34" s="88"/>
      <c r="K34" s="88"/>
      <c r="L34" s="88"/>
      <c r="M34" s="88"/>
      <c r="N34" s="88"/>
      <c r="O34" s="88"/>
      <c r="P34" s="88"/>
      <c r="Q34" s="88"/>
      <c r="R34" s="88"/>
      <c r="S34" s="88"/>
      <c r="T34" s="88"/>
      <c r="U34" s="88"/>
      <c r="V34" s="88"/>
      <c r="W34" s="88"/>
      <c r="X34" s="88"/>
      <c r="Y34" s="88"/>
      <c r="Z34" s="88"/>
      <c r="AA34" s="88"/>
      <c r="AB34" s="88"/>
      <c r="AC34" s="88"/>
      <c r="AD34" s="88"/>
      <c r="AE34" s="88"/>
      <c r="AF34" s="88"/>
      <c r="AG34" s="88"/>
      <c r="AH34" s="88"/>
      <c r="AI34" s="88"/>
      <c r="AJ34" s="88"/>
      <c r="AK34" s="88"/>
      <c r="AL34" s="88"/>
      <c r="AM34" s="88"/>
      <c r="AN34" s="88"/>
      <c r="AO34" s="88"/>
      <c r="AP34" s="88"/>
      <c r="AQ34" s="88"/>
      <c r="AR34" s="88"/>
      <c r="AS34" s="88"/>
      <c r="AT34" s="88"/>
      <c r="AU34" s="88"/>
      <c r="AV34" s="88"/>
      <c r="AW34" s="88"/>
      <c r="AX34" s="88"/>
      <c r="AY34" s="88"/>
      <c r="AZ34" s="88"/>
      <c r="BA34" s="88"/>
      <c r="BB34" s="88"/>
      <c r="BC34" s="88"/>
      <c r="BD34" s="88"/>
      <c r="BE34" s="88"/>
      <c r="BF34" s="88"/>
      <c r="BG34" s="88"/>
      <c r="BH34" s="88"/>
      <c r="BI34" s="88"/>
      <c r="BJ34" s="88"/>
      <c r="BK34" s="88"/>
      <c r="BL34" s="88"/>
      <c r="BM34" s="88"/>
      <c r="BN34" s="88"/>
      <c r="BO34" s="88"/>
      <c r="BP34" s="88"/>
      <c r="BQ34" s="88"/>
      <c r="BR34" s="88"/>
      <c r="BS34" s="88"/>
      <c r="BT34" s="88"/>
      <c r="BU34" s="88"/>
      <c r="BV34" s="88"/>
      <c r="BW34" s="88"/>
      <c r="BX34" s="88"/>
      <c r="BY34" s="88"/>
      <c r="BZ34" s="88"/>
      <c r="CA34" s="88"/>
      <c r="CB34" s="88"/>
      <c r="CC34" s="88"/>
      <c r="CD34" s="88"/>
      <c r="CE34" s="88"/>
      <c r="CF34" s="88"/>
      <c r="CG34" s="88"/>
      <c r="CH34" s="88"/>
      <c r="CI34" s="88"/>
      <c r="CJ34" s="88"/>
      <c r="CK34" s="88"/>
      <c r="CL34" s="88"/>
      <c r="CM34" s="88"/>
      <c r="CN34" s="88"/>
      <c r="CO34" s="88"/>
      <c r="CP34" s="88"/>
      <c r="CQ34" s="88"/>
      <c r="CR34" s="88"/>
      <c r="CS34" s="88"/>
      <c r="CT34" s="88"/>
      <c r="CU34" s="88"/>
      <c r="CV34" s="88"/>
      <c r="CW34" s="88"/>
      <c r="CX34" s="88"/>
      <c r="CY34" s="88"/>
      <c r="CZ34" s="88"/>
      <c r="DA34" s="88"/>
      <c r="DB34" s="88"/>
      <c r="DC34" s="88"/>
      <c r="DD34" s="88"/>
      <c r="DE34" s="88"/>
      <c r="DF34" s="88"/>
      <c r="DG34" s="88"/>
      <c r="DH34" s="88"/>
      <c r="DI34" s="88"/>
      <c r="DJ34" s="88"/>
      <c r="DK34" s="88"/>
      <c r="DL34" s="88"/>
      <c r="DM34" s="88"/>
      <c r="DN34" s="88"/>
      <c r="DO34" s="88"/>
      <c r="DP34" s="88"/>
      <c r="DQ34" s="88"/>
      <c r="DR34" s="88"/>
      <c r="DS34" s="88"/>
      <c r="DT34" s="88"/>
      <c r="DU34" s="88"/>
      <c r="DV34" s="88"/>
      <c r="DW34" s="88"/>
      <c r="DX34" s="88"/>
      <c r="DY34" s="88"/>
      <c r="DZ34" s="88"/>
      <c r="EA34" s="88"/>
      <c r="EB34" s="88"/>
      <c r="EC34" s="88"/>
      <c r="ED34" s="88"/>
      <c r="EE34" s="88"/>
      <c r="EF34" s="88"/>
      <c r="EG34" s="88"/>
      <c r="EH34" s="88"/>
      <c r="EI34" s="88"/>
      <c r="EJ34" s="88"/>
      <c r="EK34" s="88"/>
      <c r="EL34" s="88"/>
      <c r="EM34" s="88"/>
      <c r="EN34" s="88"/>
      <c r="EO34" s="88"/>
      <c r="EP34" s="88"/>
      <c r="EQ34" s="88"/>
      <c r="ER34" s="88"/>
      <c r="ES34" s="88"/>
      <c r="ET34" s="88"/>
      <c r="EU34" s="88"/>
      <c r="EV34" s="88"/>
      <c r="EW34" s="88"/>
      <c r="EX34" s="88"/>
      <c r="EY34" s="88"/>
      <c r="EZ34" s="88"/>
      <c r="FA34" s="88"/>
      <c r="FB34" s="88"/>
      <c r="FC34" s="88"/>
      <c r="FD34" s="88"/>
      <c r="FE34" s="88"/>
      <c r="FF34" s="88"/>
      <c r="FG34" s="88"/>
      <c r="FH34" s="88"/>
      <c r="FI34" s="88"/>
      <c r="FJ34" s="88"/>
      <c r="FK34" s="88"/>
      <c r="FL34" s="88"/>
      <c r="FM34" s="88"/>
      <c r="FN34" s="88"/>
      <c r="FO34" s="88"/>
      <c r="FP34" s="88"/>
      <c r="FQ34" s="88"/>
      <c r="FR34" s="88"/>
      <c r="FS34" s="88"/>
      <c r="FT34" s="88"/>
      <c r="FU34" s="88"/>
      <c r="FV34" s="88"/>
      <c r="FW34" s="88"/>
      <c r="FX34" s="88"/>
      <c r="FY34" s="88"/>
      <c r="FZ34" s="88"/>
      <c r="GA34" s="88"/>
      <c r="GB34" s="88"/>
      <c r="GC34" s="88"/>
      <c r="GD34" s="88"/>
      <c r="GE34" s="88"/>
      <c r="GF34" s="88"/>
      <c r="GG34" s="88"/>
      <c r="GH34" s="88"/>
      <c r="GI34" s="88"/>
      <c r="GJ34" s="88"/>
      <c r="GK34" s="88"/>
      <c r="GL34" s="88"/>
      <c r="GM34" s="88"/>
      <c r="GN34" s="88"/>
      <c r="GO34" s="88"/>
      <c r="GP34" s="88"/>
      <c r="GQ34" s="88"/>
      <c r="GR34" s="88"/>
      <c r="GS34" s="88"/>
      <c r="GT34" s="88"/>
      <c r="GU34" s="88"/>
      <c r="GV34" s="88"/>
      <c r="GW34" s="88"/>
      <c r="GX34" s="88"/>
      <c r="GY34" s="88"/>
      <c r="GZ34" s="88"/>
      <c r="HA34" s="88"/>
      <c r="HB34" s="88"/>
      <c r="HC34" s="88"/>
      <c r="HD34" s="88"/>
      <c r="HE34" s="88"/>
      <c r="HF34" s="88"/>
      <c r="HG34" s="88"/>
      <c r="HH34" s="88"/>
      <c r="HI34" s="88"/>
      <c r="HJ34" s="88"/>
      <c r="HK34" s="88"/>
      <c r="HL34" s="88"/>
      <c r="HM34" s="88"/>
      <c r="HN34" s="88"/>
      <c r="HO34" s="88"/>
      <c r="HP34" s="88"/>
      <c r="HQ34" s="88"/>
      <c r="HR34" s="88"/>
      <c r="HS34" s="88"/>
      <c r="HT34" s="88"/>
      <c r="HU34" s="88"/>
      <c r="HV34" s="88"/>
      <c r="HW34" s="88"/>
      <c r="HX34" s="88"/>
      <c r="HY34" s="88"/>
      <c r="HZ34" s="88"/>
      <c r="IA34" s="88"/>
      <c r="IB34" s="88"/>
      <c r="IC34" s="88"/>
      <c r="ID34" s="88"/>
      <c r="IE34" s="88"/>
      <c r="IF34" s="88"/>
      <c r="IG34" s="88"/>
      <c r="IH34" s="88"/>
      <c r="II34" s="88"/>
      <c r="IJ34" s="88"/>
      <c r="IK34" s="88"/>
      <c r="IL34" s="88"/>
      <c r="IM34" s="88"/>
      <c r="IN34" s="88"/>
      <c r="IO34" s="88"/>
      <c r="IP34" s="88"/>
      <c r="IQ34" s="88"/>
      <c r="IR34" s="88"/>
      <c r="IS34" s="88"/>
      <c r="IT34" s="88"/>
      <c r="IU34" s="88"/>
      <c r="IV34" s="88"/>
      <c r="IW34" s="88"/>
      <c r="IX34" s="88"/>
      <c r="IY34" s="88"/>
      <c r="IZ34" s="88"/>
      <c r="JA34" s="88"/>
      <c r="JB34" s="88"/>
      <c r="JC34" s="88"/>
      <c r="JD34" s="88"/>
      <c r="JE34" s="88"/>
      <c r="JF34" s="88"/>
      <c r="JG34" s="88"/>
      <c r="JH34" s="88"/>
      <c r="JI34" s="88"/>
      <c r="JJ34" s="88"/>
      <c r="JK34" s="88"/>
      <c r="JL34" s="88"/>
      <c r="JM34" s="88"/>
      <c r="JN34" s="88"/>
      <c r="JO34" s="88"/>
      <c r="JP34" s="88"/>
      <c r="JQ34" s="88"/>
      <c r="JR34" s="88"/>
      <c r="JS34" s="88"/>
      <c r="JT34" s="88"/>
    </row>
    <row r="35" spans="1:280" ht="33.75">
      <c r="A35" s="746" t="s">
        <v>536</v>
      </c>
      <c r="B35" s="325"/>
      <c r="C35" s="290" t="s">
        <v>239</v>
      </c>
      <c r="D35" s="91">
        <f>(Data!$AO$5)</f>
        <v>0</v>
      </c>
      <c r="E35" s="325"/>
      <c r="F35" s="300" t="s">
        <v>434</v>
      </c>
      <c r="G35" s="308">
        <f>'3.5 - DA4 '!L16</f>
        <v>0</v>
      </c>
      <c r="I35" s="88"/>
      <c r="J35" s="88"/>
      <c r="K35" s="88"/>
      <c r="L35" s="88"/>
      <c r="M35" s="88"/>
      <c r="N35" s="88"/>
      <c r="O35" s="88"/>
      <c r="P35" s="88"/>
      <c r="Q35" s="88"/>
      <c r="R35" s="88"/>
      <c r="S35" s="88"/>
      <c r="T35" s="88"/>
      <c r="U35" s="88"/>
      <c r="V35" s="88"/>
      <c r="W35" s="88"/>
      <c r="X35" s="88"/>
      <c r="Y35" s="88"/>
      <c r="Z35" s="88"/>
      <c r="AA35" s="88"/>
      <c r="AB35" s="88"/>
      <c r="AC35" s="88"/>
      <c r="AD35" s="88"/>
      <c r="AE35" s="88"/>
      <c r="AF35" s="88"/>
      <c r="AG35" s="88"/>
      <c r="AH35" s="88"/>
      <c r="AI35" s="88"/>
      <c r="AJ35" s="88"/>
      <c r="AK35" s="88"/>
      <c r="AL35" s="88"/>
      <c r="AM35" s="88"/>
      <c r="AN35" s="88"/>
      <c r="AO35" s="88"/>
      <c r="AP35" s="88"/>
      <c r="AQ35" s="88"/>
      <c r="AR35" s="88"/>
      <c r="AS35" s="88"/>
      <c r="AT35" s="88"/>
      <c r="AU35" s="88"/>
      <c r="AV35" s="88"/>
      <c r="AW35" s="88"/>
      <c r="AX35" s="88"/>
      <c r="AY35" s="88"/>
      <c r="AZ35" s="88"/>
      <c r="BA35" s="88"/>
      <c r="BB35" s="88"/>
      <c r="BC35" s="88"/>
      <c r="BD35" s="88"/>
      <c r="BE35" s="88"/>
      <c r="BF35" s="88"/>
      <c r="BG35" s="88"/>
      <c r="BH35" s="88"/>
      <c r="BI35" s="88"/>
      <c r="BJ35" s="88"/>
      <c r="BK35" s="88"/>
      <c r="BL35" s="88"/>
      <c r="BM35" s="88"/>
      <c r="BN35" s="88"/>
      <c r="BO35" s="88"/>
      <c r="BP35" s="88"/>
      <c r="BQ35" s="88"/>
      <c r="BR35" s="88"/>
      <c r="BS35" s="88"/>
      <c r="BT35" s="88"/>
      <c r="BU35" s="88"/>
      <c r="BV35" s="88"/>
      <c r="BW35" s="88"/>
      <c r="BX35" s="88"/>
      <c r="BY35" s="88"/>
      <c r="BZ35" s="88"/>
      <c r="CA35" s="88"/>
      <c r="CB35" s="88"/>
      <c r="CC35" s="88"/>
      <c r="CD35" s="88"/>
      <c r="CE35" s="88"/>
      <c r="CF35" s="88"/>
      <c r="CG35" s="88"/>
      <c r="CH35" s="88"/>
      <c r="CI35" s="88"/>
      <c r="CJ35" s="88"/>
      <c r="CK35" s="88"/>
      <c r="CL35" s="88"/>
      <c r="CM35" s="88"/>
      <c r="CN35" s="88"/>
      <c r="CO35" s="88"/>
      <c r="CP35" s="88"/>
      <c r="CQ35" s="88"/>
      <c r="CR35" s="88"/>
      <c r="CS35" s="88"/>
      <c r="CT35" s="88"/>
      <c r="CU35" s="88"/>
      <c r="CV35" s="88"/>
      <c r="CW35" s="88"/>
      <c r="CX35" s="88"/>
      <c r="CY35" s="88"/>
      <c r="CZ35" s="88"/>
      <c r="DA35" s="88"/>
      <c r="DB35" s="88"/>
      <c r="DC35" s="88"/>
      <c r="DD35" s="88"/>
      <c r="DE35" s="88"/>
      <c r="DF35" s="88"/>
      <c r="DG35" s="88"/>
      <c r="DH35" s="88"/>
      <c r="DI35" s="88"/>
      <c r="DJ35" s="88"/>
      <c r="DK35" s="88"/>
      <c r="DL35" s="88"/>
      <c r="DM35" s="88"/>
      <c r="DN35" s="88"/>
      <c r="DO35" s="88"/>
      <c r="DP35" s="88"/>
      <c r="DQ35" s="88"/>
      <c r="DR35" s="88"/>
      <c r="DS35" s="88"/>
      <c r="DT35" s="88"/>
      <c r="DU35" s="88"/>
      <c r="DV35" s="88"/>
      <c r="DW35" s="88"/>
      <c r="DX35" s="88"/>
      <c r="DY35" s="88"/>
      <c r="DZ35" s="88"/>
      <c r="EA35" s="88"/>
      <c r="EB35" s="88"/>
      <c r="EC35" s="88"/>
      <c r="ED35" s="88"/>
      <c r="EE35" s="88"/>
      <c r="EF35" s="88"/>
      <c r="EG35" s="88"/>
      <c r="EH35" s="88"/>
      <c r="EI35" s="88"/>
      <c r="EJ35" s="88"/>
      <c r="EK35" s="88"/>
      <c r="EL35" s="88"/>
      <c r="EM35" s="88"/>
      <c r="EN35" s="88"/>
      <c r="EO35" s="88"/>
      <c r="EP35" s="88"/>
      <c r="EQ35" s="88"/>
      <c r="ER35" s="88"/>
      <c r="ES35" s="88"/>
      <c r="ET35" s="88"/>
      <c r="EU35" s="88"/>
      <c r="EV35" s="88"/>
      <c r="EW35" s="88"/>
      <c r="EX35" s="88"/>
      <c r="EY35" s="88"/>
      <c r="EZ35" s="88"/>
      <c r="FA35" s="88"/>
      <c r="FB35" s="88"/>
      <c r="FC35" s="88"/>
      <c r="FD35" s="88"/>
      <c r="FE35" s="88"/>
      <c r="FF35" s="88"/>
      <c r="FG35" s="88"/>
      <c r="FH35" s="88"/>
      <c r="FI35" s="88"/>
      <c r="FJ35" s="88"/>
      <c r="FK35" s="88"/>
      <c r="FL35" s="88"/>
      <c r="FM35" s="88"/>
      <c r="FN35" s="88"/>
      <c r="FO35" s="88"/>
      <c r="FP35" s="88"/>
      <c r="FQ35" s="88"/>
      <c r="FR35" s="88"/>
      <c r="FS35" s="88"/>
      <c r="FT35" s="88"/>
      <c r="FU35" s="88"/>
      <c r="FV35" s="88"/>
      <c r="FW35" s="88"/>
      <c r="FX35" s="88"/>
      <c r="FY35" s="88"/>
      <c r="FZ35" s="88"/>
      <c r="GA35" s="88"/>
      <c r="GB35" s="88"/>
      <c r="GC35" s="88"/>
      <c r="GD35" s="88"/>
      <c r="GE35" s="88"/>
      <c r="GF35" s="88"/>
      <c r="GG35" s="88"/>
      <c r="GH35" s="88"/>
      <c r="GI35" s="88"/>
      <c r="GJ35" s="88"/>
      <c r="GK35" s="88"/>
      <c r="GL35" s="88"/>
      <c r="GM35" s="88"/>
      <c r="GN35" s="88"/>
      <c r="GO35" s="88"/>
      <c r="GP35" s="88"/>
      <c r="GQ35" s="88"/>
      <c r="GR35" s="88"/>
      <c r="GS35" s="88"/>
      <c r="GT35" s="88"/>
      <c r="GU35" s="88"/>
      <c r="GV35" s="88"/>
      <c r="GW35" s="88"/>
      <c r="GX35" s="88"/>
      <c r="GY35" s="88"/>
      <c r="GZ35" s="88"/>
      <c r="HA35" s="88"/>
      <c r="HB35" s="88"/>
      <c r="HC35" s="88"/>
      <c r="HD35" s="88"/>
      <c r="HE35" s="88"/>
      <c r="HF35" s="88"/>
      <c r="HG35" s="88"/>
      <c r="HH35" s="88"/>
      <c r="HI35" s="88"/>
      <c r="HJ35" s="88"/>
      <c r="HK35" s="88"/>
      <c r="HL35" s="88"/>
      <c r="HM35" s="88"/>
      <c r="HN35" s="88"/>
      <c r="HO35" s="88"/>
      <c r="HP35" s="88"/>
      <c r="HQ35" s="88"/>
      <c r="HR35" s="88"/>
      <c r="HS35" s="88"/>
      <c r="HT35" s="88"/>
      <c r="HU35" s="88"/>
      <c r="HV35" s="88"/>
      <c r="HW35" s="88"/>
      <c r="HX35" s="88"/>
      <c r="HY35" s="88"/>
      <c r="HZ35" s="88"/>
      <c r="IA35" s="88"/>
      <c r="IB35" s="88"/>
      <c r="IC35" s="88"/>
      <c r="ID35" s="88"/>
      <c r="IE35" s="88"/>
      <c r="IF35" s="88"/>
      <c r="IG35" s="88"/>
      <c r="IH35" s="88"/>
      <c r="II35" s="88"/>
      <c r="IJ35" s="88"/>
      <c r="IK35" s="88"/>
      <c r="IL35" s="88"/>
      <c r="IM35" s="88"/>
      <c r="IN35" s="88"/>
      <c r="IO35" s="88"/>
      <c r="IP35" s="88"/>
      <c r="IQ35" s="88"/>
      <c r="IR35" s="88"/>
      <c r="IS35" s="88"/>
      <c r="IT35" s="88"/>
      <c r="IU35" s="88"/>
      <c r="IV35" s="88"/>
      <c r="IW35" s="88"/>
      <c r="IX35" s="88"/>
      <c r="IY35" s="88"/>
      <c r="IZ35" s="88"/>
      <c r="JA35" s="88"/>
      <c r="JB35" s="88"/>
      <c r="JC35" s="88"/>
      <c r="JD35" s="88"/>
      <c r="JE35" s="88"/>
      <c r="JF35" s="88"/>
      <c r="JG35" s="88"/>
      <c r="JH35" s="88"/>
      <c r="JI35" s="88"/>
      <c r="JJ35" s="88"/>
      <c r="JK35" s="88"/>
      <c r="JL35" s="88"/>
      <c r="JM35" s="88"/>
      <c r="JN35" s="88"/>
      <c r="JO35" s="88"/>
      <c r="JP35" s="88"/>
      <c r="JQ35" s="88"/>
      <c r="JR35" s="88"/>
      <c r="JS35" s="88"/>
      <c r="JT35" s="88"/>
    </row>
    <row r="36" spans="1:280" ht="44.25" customHeight="1">
      <c r="A36" s="747" t="s">
        <v>665</v>
      </c>
      <c r="B36" s="325"/>
      <c r="C36" s="290" t="s">
        <v>239</v>
      </c>
      <c r="D36" s="91">
        <f>(Data!$AP$5)</f>
        <v>0</v>
      </c>
      <c r="E36" s="325"/>
      <c r="F36" s="300" t="s">
        <v>433</v>
      </c>
      <c r="G36" s="309">
        <f>'3.5 - DA4 '!L18</f>
        <v>0</v>
      </c>
      <c r="I36" s="88"/>
      <c r="J36" s="88"/>
      <c r="K36" s="88"/>
      <c r="L36" s="88"/>
      <c r="M36" s="88"/>
      <c r="N36" s="88"/>
      <c r="O36" s="88"/>
      <c r="P36" s="88"/>
      <c r="Q36" s="88"/>
      <c r="R36" s="88"/>
      <c r="S36" s="88"/>
      <c r="T36" s="88"/>
      <c r="U36" s="88"/>
      <c r="V36" s="88"/>
      <c r="W36" s="88"/>
      <c r="X36" s="88"/>
      <c r="Y36" s="88"/>
      <c r="Z36" s="88"/>
      <c r="AA36" s="88"/>
      <c r="AB36" s="88"/>
      <c r="AC36" s="88"/>
      <c r="AD36" s="88"/>
      <c r="AE36" s="88"/>
      <c r="AF36" s="88"/>
      <c r="AG36" s="88"/>
      <c r="AH36" s="88"/>
      <c r="AI36" s="88"/>
      <c r="AJ36" s="88"/>
      <c r="AK36" s="88"/>
      <c r="AL36" s="88"/>
      <c r="AM36" s="88"/>
      <c r="AN36" s="88"/>
      <c r="AO36" s="88"/>
      <c r="AP36" s="88"/>
      <c r="AQ36" s="88"/>
      <c r="AR36" s="88"/>
      <c r="AS36" s="88"/>
      <c r="AT36" s="88"/>
      <c r="AU36" s="88"/>
      <c r="AV36" s="88"/>
      <c r="AW36" s="88"/>
      <c r="AX36" s="88"/>
      <c r="AY36" s="88"/>
      <c r="AZ36" s="88"/>
      <c r="BA36" s="88"/>
      <c r="BB36" s="88"/>
      <c r="BC36" s="88"/>
      <c r="BD36" s="88"/>
      <c r="BE36" s="88"/>
      <c r="BF36" s="88"/>
      <c r="BG36" s="88"/>
      <c r="BH36" s="88"/>
      <c r="BI36" s="88"/>
      <c r="BJ36" s="88"/>
      <c r="BK36" s="88"/>
      <c r="BL36" s="88"/>
      <c r="BM36" s="88"/>
      <c r="BN36" s="88"/>
      <c r="BO36" s="88"/>
      <c r="BP36" s="88"/>
      <c r="BQ36" s="88"/>
      <c r="BR36" s="88"/>
      <c r="BS36" s="88"/>
      <c r="BT36" s="88"/>
      <c r="BU36" s="88"/>
      <c r="BV36" s="88"/>
      <c r="BW36" s="88"/>
      <c r="BX36" s="88"/>
      <c r="BY36" s="88"/>
      <c r="BZ36" s="88"/>
      <c r="CA36" s="88"/>
      <c r="CB36" s="88"/>
      <c r="CC36" s="88"/>
      <c r="CD36" s="88"/>
      <c r="CE36" s="88"/>
      <c r="CF36" s="88"/>
      <c r="CG36" s="88"/>
      <c r="CH36" s="88"/>
      <c r="CI36" s="88"/>
      <c r="CJ36" s="88"/>
      <c r="CK36" s="88"/>
      <c r="CL36" s="88"/>
      <c r="CM36" s="88"/>
      <c r="CN36" s="88"/>
      <c r="CO36" s="88"/>
      <c r="CP36" s="88"/>
      <c r="CQ36" s="88"/>
      <c r="CR36" s="88"/>
      <c r="CS36" s="88"/>
      <c r="CT36" s="88"/>
      <c r="CU36" s="88"/>
      <c r="CV36" s="88"/>
      <c r="CW36" s="88"/>
      <c r="CX36" s="88"/>
      <c r="CY36" s="88"/>
      <c r="CZ36" s="88"/>
      <c r="DA36" s="88"/>
      <c r="DB36" s="88"/>
      <c r="DC36" s="88"/>
      <c r="DD36" s="88"/>
      <c r="DE36" s="88"/>
      <c r="DF36" s="88"/>
      <c r="DG36" s="88"/>
      <c r="DH36" s="88"/>
      <c r="DI36" s="88"/>
      <c r="DJ36" s="88"/>
      <c r="DK36" s="88"/>
      <c r="DL36" s="88"/>
      <c r="DM36" s="88"/>
      <c r="DN36" s="88"/>
      <c r="DO36" s="88"/>
      <c r="DP36" s="88"/>
      <c r="DQ36" s="88"/>
      <c r="DR36" s="88"/>
      <c r="DS36" s="88"/>
      <c r="DT36" s="88"/>
      <c r="DU36" s="88"/>
      <c r="DV36" s="88"/>
      <c r="DW36" s="88"/>
      <c r="DX36" s="88"/>
      <c r="DY36" s="88"/>
      <c r="DZ36" s="88"/>
      <c r="EA36" s="88"/>
      <c r="EB36" s="88"/>
      <c r="EC36" s="88"/>
      <c r="ED36" s="88"/>
      <c r="EE36" s="88"/>
      <c r="EF36" s="88"/>
      <c r="EG36" s="88"/>
      <c r="EH36" s="88"/>
      <c r="EI36" s="88"/>
      <c r="EJ36" s="88"/>
      <c r="EK36" s="88"/>
      <c r="EL36" s="88"/>
      <c r="EM36" s="88"/>
      <c r="EN36" s="88"/>
      <c r="EO36" s="88"/>
      <c r="EP36" s="88"/>
      <c r="EQ36" s="88"/>
      <c r="ER36" s="88"/>
      <c r="ES36" s="88"/>
      <c r="ET36" s="88"/>
      <c r="EU36" s="88"/>
      <c r="EV36" s="88"/>
      <c r="EW36" s="88"/>
      <c r="EX36" s="88"/>
      <c r="EY36" s="88"/>
      <c r="EZ36" s="88"/>
      <c r="FA36" s="88"/>
      <c r="FB36" s="88"/>
      <c r="FC36" s="88"/>
      <c r="FD36" s="88"/>
      <c r="FE36" s="88"/>
      <c r="FF36" s="88"/>
      <c r="FG36" s="88"/>
      <c r="FH36" s="88"/>
      <c r="FI36" s="88"/>
      <c r="FJ36" s="88"/>
      <c r="FK36" s="88"/>
      <c r="FL36" s="88"/>
      <c r="FM36" s="88"/>
      <c r="FN36" s="88"/>
      <c r="FO36" s="88"/>
      <c r="FP36" s="88"/>
      <c r="FQ36" s="88"/>
      <c r="FR36" s="88"/>
      <c r="FS36" s="88"/>
      <c r="FT36" s="88"/>
      <c r="FU36" s="88"/>
      <c r="FV36" s="88"/>
      <c r="FW36" s="88"/>
      <c r="FX36" s="88"/>
      <c r="FY36" s="88"/>
      <c r="FZ36" s="88"/>
      <c r="GA36" s="88"/>
      <c r="GB36" s="88"/>
      <c r="GC36" s="88"/>
      <c r="GD36" s="88"/>
      <c r="GE36" s="88"/>
      <c r="GF36" s="88"/>
      <c r="GG36" s="88"/>
      <c r="GH36" s="88"/>
      <c r="GI36" s="88"/>
      <c r="GJ36" s="88"/>
      <c r="GK36" s="88"/>
      <c r="GL36" s="88"/>
      <c r="GM36" s="88"/>
      <c r="GN36" s="88"/>
      <c r="GO36" s="88"/>
      <c r="GP36" s="88"/>
      <c r="GQ36" s="88"/>
      <c r="GR36" s="88"/>
      <c r="GS36" s="88"/>
      <c r="GT36" s="88"/>
      <c r="GU36" s="88"/>
      <c r="GV36" s="88"/>
      <c r="GW36" s="88"/>
      <c r="GX36" s="88"/>
      <c r="GY36" s="88"/>
      <c r="GZ36" s="88"/>
      <c r="HA36" s="88"/>
      <c r="HB36" s="88"/>
      <c r="HC36" s="88"/>
      <c r="HD36" s="88"/>
      <c r="HE36" s="88"/>
      <c r="HF36" s="88"/>
      <c r="HG36" s="88"/>
      <c r="HH36" s="88"/>
      <c r="HI36" s="88"/>
      <c r="HJ36" s="88"/>
      <c r="HK36" s="88"/>
      <c r="HL36" s="88"/>
      <c r="HM36" s="88"/>
      <c r="HN36" s="88"/>
      <c r="HO36" s="88"/>
      <c r="HP36" s="88"/>
      <c r="HQ36" s="88"/>
      <c r="HR36" s="88"/>
      <c r="HS36" s="88"/>
      <c r="HT36" s="88"/>
      <c r="HU36" s="88"/>
      <c r="HV36" s="88"/>
      <c r="HW36" s="88"/>
      <c r="HX36" s="88"/>
      <c r="HY36" s="88"/>
      <c r="HZ36" s="88"/>
      <c r="IA36" s="88"/>
      <c r="IB36" s="88"/>
      <c r="IC36" s="88"/>
      <c r="ID36" s="88"/>
      <c r="IE36" s="88"/>
      <c r="IF36" s="88"/>
      <c r="IG36" s="88"/>
      <c r="IH36" s="88"/>
      <c r="II36" s="88"/>
      <c r="IJ36" s="88"/>
      <c r="IK36" s="88"/>
      <c r="IL36" s="88"/>
      <c r="IM36" s="88"/>
      <c r="IN36" s="88"/>
      <c r="IO36" s="88"/>
      <c r="IP36" s="88"/>
      <c r="IQ36" s="88"/>
      <c r="IR36" s="88"/>
      <c r="IS36" s="88"/>
      <c r="IT36" s="88"/>
      <c r="IU36" s="88"/>
      <c r="IV36" s="88"/>
      <c r="IW36" s="88"/>
      <c r="IX36" s="88"/>
      <c r="IY36" s="88"/>
      <c r="IZ36" s="88"/>
      <c r="JA36" s="88"/>
      <c r="JB36" s="88"/>
      <c r="JC36" s="88"/>
      <c r="JD36" s="88"/>
      <c r="JE36" s="88"/>
      <c r="JF36" s="88"/>
      <c r="JG36" s="88"/>
      <c r="JH36" s="88"/>
      <c r="JI36" s="88"/>
      <c r="JJ36" s="88"/>
      <c r="JK36" s="88"/>
      <c r="JL36" s="88"/>
      <c r="JM36" s="88"/>
      <c r="JN36" s="88"/>
      <c r="JO36" s="88"/>
      <c r="JP36" s="88"/>
      <c r="JQ36" s="88"/>
      <c r="JR36" s="88"/>
      <c r="JS36" s="88"/>
      <c r="JT36" s="88"/>
    </row>
    <row r="37" spans="1:280" ht="63.75" customHeight="1">
      <c r="A37" s="471"/>
      <c r="B37" s="325"/>
      <c r="C37" s="283" t="s">
        <v>454</v>
      </c>
      <c r="D37" s="160">
        <f>SUM(D33:D36)</f>
        <v>0</v>
      </c>
      <c r="E37" s="325"/>
      <c r="F37" s="302" t="s">
        <v>684</v>
      </c>
      <c r="G37" s="309">
        <f>'3.5 - DA4 '!L22</f>
        <v>0</v>
      </c>
      <c r="I37" s="88"/>
      <c r="J37" s="88"/>
      <c r="K37" s="88"/>
      <c r="L37" s="88"/>
      <c r="M37" s="88"/>
      <c r="N37" s="88"/>
      <c r="O37" s="88"/>
      <c r="P37" s="88"/>
      <c r="Q37" s="88"/>
      <c r="R37" s="88"/>
      <c r="S37" s="88"/>
      <c r="T37" s="88"/>
      <c r="U37" s="88"/>
      <c r="V37" s="88"/>
      <c r="W37" s="88"/>
      <c r="X37" s="88"/>
      <c r="Y37" s="88"/>
      <c r="Z37" s="88"/>
      <c r="AA37" s="88"/>
      <c r="AB37" s="88"/>
      <c r="AC37" s="88"/>
      <c r="AD37" s="88"/>
      <c r="AE37" s="88"/>
      <c r="AF37" s="88"/>
      <c r="AG37" s="88"/>
      <c r="AH37" s="88"/>
      <c r="AI37" s="88"/>
      <c r="AJ37" s="88"/>
      <c r="AK37" s="88"/>
      <c r="AL37" s="88"/>
      <c r="AM37" s="88"/>
      <c r="AN37" s="88"/>
      <c r="AO37" s="88"/>
      <c r="AP37" s="88"/>
      <c r="AQ37" s="88"/>
      <c r="AR37" s="88"/>
      <c r="AS37" s="88"/>
      <c r="AT37" s="88"/>
      <c r="AU37" s="88"/>
      <c r="AV37" s="88"/>
      <c r="AW37" s="88"/>
      <c r="AX37" s="88"/>
      <c r="AY37" s="88"/>
      <c r="AZ37" s="88"/>
      <c r="BA37" s="88"/>
      <c r="BB37" s="88"/>
      <c r="BC37" s="88"/>
      <c r="BD37" s="88"/>
      <c r="BE37" s="88"/>
      <c r="BF37" s="88"/>
      <c r="BG37" s="88"/>
      <c r="BH37" s="88"/>
      <c r="BI37" s="88"/>
      <c r="BJ37" s="88"/>
      <c r="BK37" s="88"/>
      <c r="BL37" s="88"/>
      <c r="BM37" s="88"/>
      <c r="BN37" s="88"/>
      <c r="BO37" s="88"/>
      <c r="BP37" s="88"/>
      <c r="BQ37" s="88"/>
      <c r="BR37" s="88"/>
      <c r="BS37" s="88"/>
      <c r="BT37" s="88"/>
      <c r="BU37" s="88"/>
      <c r="BV37" s="88"/>
      <c r="BW37" s="88"/>
      <c r="BX37" s="88"/>
      <c r="BY37" s="88"/>
      <c r="BZ37" s="88"/>
      <c r="CA37" s="88"/>
      <c r="CB37" s="88"/>
      <c r="CC37" s="88"/>
      <c r="CD37" s="88"/>
      <c r="CE37" s="88"/>
      <c r="CF37" s="88"/>
      <c r="CG37" s="88"/>
      <c r="CH37" s="88"/>
      <c r="CI37" s="88"/>
      <c r="CJ37" s="88"/>
      <c r="CK37" s="88"/>
      <c r="CL37" s="88"/>
      <c r="CM37" s="88"/>
      <c r="CN37" s="88"/>
      <c r="CO37" s="88"/>
      <c r="CP37" s="88"/>
      <c r="CQ37" s="88"/>
      <c r="CR37" s="88"/>
      <c r="CS37" s="88"/>
      <c r="CT37" s="88"/>
      <c r="CU37" s="88"/>
      <c r="CV37" s="88"/>
      <c r="CW37" s="88"/>
      <c r="CX37" s="88"/>
      <c r="CY37" s="88"/>
      <c r="CZ37" s="88"/>
      <c r="DA37" s="88"/>
      <c r="DB37" s="88"/>
      <c r="DC37" s="88"/>
      <c r="DD37" s="88"/>
      <c r="DE37" s="88"/>
      <c r="DF37" s="88"/>
      <c r="DG37" s="88"/>
      <c r="DH37" s="88"/>
      <c r="DI37" s="88"/>
      <c r="DJ37" s="88"/>
      <c r="DK37" s="88"/>
      <c r="DL37" s="88"/>
      <c r="DM37" s="88"/>
      <c r="DN37" s="88"/>
      <c r="DO37" s="88"/>
      <c r="DP37" s="88"/>
      <c r="DQ37" s="88"/>
      <c r="DR37" s="88"/>
      <c r="DS37" s="88"/>
      <c r="DT37" s="88"/>
      <c r="DU37" s="88"/>
      <c r="DV37" s="88"/>
      <c r="DW37" s="88"/>
      <c r="DX37" s="88"/>
      <c r="DY37" s="88"/>
      <c r="DZ37" s="88"/>
      <c r="EA37" s="88"/>
      <c r="EB37" s="88"/>
      <c r="EC37" s="88"/>
      <c r="ED37" s="88"/>
      <c r="EE37" s="88"/>
      <c r="EF37" s="88"/>
      <c r="EG37" s="88"/>
      <c r="EH37" s="88"/>
      <c r="EI37" s="88"/>
      <c r="EJ37" s="88"/>
      <c r="EK37" s="88"/>
      <c r="EL37" s="88"/>
      <c r="EM37" s="88"/>
      <c r="EN37" s="88"/>
      <c r="EO37" s="88"/>
      <c r="EP37" s="88"/>
      <c r="EQ37" s="88"/>
      <c r="ER37" s="88"/>
      <c r="ES37" s="88"/>
      <c r="ET37" s="88"/>
      <c r="EU37" s="88"/>
      <c r="EV37" s="88"/>
      <c r="EW37" s="88"/>
      <c r="EX37" s="88"/>
      <c r="EY37" s="88"/>
      <c r="EZ37" s="88"/>
      <c r="FA37" s="88"/>
      <c r="FB37" s="88"/>
      <c r="FC37" s="88"/>
      <c r="FD37" s="88"/>
      <c r="FE37" s="88"/>
      <c r="FF37" s="88"/>
      <c r="FG37" s="88"/>
      <c r="FH37" s="88"/>
      <c r="FI37" s="88"/>
      <c r="FJ37" s="88"/>
      <c r="FK37" s="88"/>
      <c r="FL37" s="88"/>
      <c r="FM37" s="88"/>
      <c r="FN37" s="88"/>
      <c r="FO37" s="88"/>
      <c r="FP37" s="88"/>
      <c r="FQ37" s="88"/>
      <c r="FR37" s="88"/>
      <c r="FS37" s="88"/>
      <c r="FT37" s="88"/>
      <c r="FU37" s="88"/>
      <c r="FV37" s="88"/>
      <c r="FW37" s="88"/>
      <c r="FX37" s="88"/>
      <c r="FY37" s="88"/>
      <c r="FZ37" s="88"/>
      <c r="GA37" s="88"/>
      <c r="GB37" s="88"/>
      <c r="GC37" s="88"/>
      <c r="GD37" s="88"/>
      <c r="GE37" s="88"/>
      <c r="GF37" s="88"/>
      <c r="GG37" s="88"/>
      <c r="GH37" s="88"/>
      <c r="GI37" s="88"/>
      <c r="GJ37" s="88"/>
      <c r="GK37" s="88"/>
      <c r="GL37" s="88"/>
      <c r="GM37" s="88"/>
      <c r="GN37" s="88"/>
      <c r="GO37" s="88"/>
      <c r="GP37" s="88"/>
      <c r="GQ37" s="88"/>
      <c r="GR37" s="88"/>
      <c r="GS37" s="88"/>
      <c r="GT37" s="88"/>
      <c r="GU37" s="88"/>
      <c r="GV37" s="88"/>
      <c r="GW37" s="88"/>
      <c r="GX37" s="88"/>
      <c r="GY37" s="88"/>
      <c r="GZ37" s="88"/>
      <c r="HA37" s="88"/>
      <c r="HB37" s="88"/>
      <c r="HC37" s="88"/>
      <c r="HD37" s="88"/>
      <c r="HE37" s="88"/>
      <c r="HF37" s="88"/>
      <c r="HG37" s="88"/>
      <c r="HH37" s="88"/>
      <c r="HI37" s="88"/>
      <c r="HJ37" s="88"/>
      <c r="HK37" s="88"/>
      <c r="HL37" s="88"/>
      <c r="HM37" s="88"/>
      <c r="HN37" s="88"/>
      <c r="HO37" s="88"/>
      <c r="HP37" s="88"/>
      <c r="HQ37" s="88"/>
      <c r="HR37" s="88"/>
      <c r="HS37" s="88"/>
      <c r="HT37" s="88"/>
      <c r="HU37" s="88"/>
      <c r="HV37" s="88"/>
      <c r="HW37" s="88"/>
      <c r="HX37" s="88"/>
      <c r="HY37" s="88"/>
      <c r="HZ37" s="88"/>
      <c r="IA37" s="88"/>
      <c r="IB37" s="88"/>
      <c r="IC37" s="88"/>
      <c r="ID37" s="88"/>
      <c r="IE37" s="88"/>
      <c r="IF37" s="88"/>
      <c r="IG37" s="88"/>
      <c r="IH37" s="88"/>
      <c r="II37" s="88"/>
      <c r="IJ37" s="88"/>
      <c r="IK37" s="88"/>
      <c r="IL37" s="88"/>
      <c r="IM37" s="88"/>
      <c r="IN37" s="88"/>
      <c r="IO37" s="88"/>
      <c r="IP37" s="88"/>
      <c r="IQ37" s="88"/>
      <c r="IR37" s="88"/>
      <c r="IS37" s="88"/>
      <c r="IT37" s="88"/>
      <c r="IU37" s="88"/>
      <c r="IV37" s="88"/>
      <c r="IW37" s="88"/>
      <c r="IX37" s="88"/>
      <c r="IY37" s="88"/>
      <c r="IZ37" s="88"/>
      <c r="JA37" s="88"/>
      <c r="JB37" s="88"/>
      <c r="JC37" s="88"/>
      <c r="JD37" s="88"/>
      <c r="JE37" s="88"/>
      <c r="JF37" s="88"/>
      <c r="JG37" s="88"/>
      <c r="JH37" s="88"/>
      <c r="JI37" s="88"/>
      <c r="JJ37" s="88"/>
      <c r="JK37" s="88"/>
      <c r="JL37" s="88"/>
      <c r="JM37" s="88"/>
      <c r="JN37" s="88"/>
      <c r="JO37" s="88"/>
      <c r="JP37" s="88"/>
      <c r="JQ37" s="88"/>
      <c r="JR37" s="88"/>
      <c r="JS37" s="88"/>
      <c r="JT37" s="88"/>
    </row>
    <row r="38" spans="1:280">
      <c r="A38" s="471"/>
      <c r="B38" s="325"/>
      <c r="C38" s="325"/>
      <c r="D38" s="325"/>
      <c r="E38" s="325"/>
      <c r="F38" s="325"/>
      <c r="G38" s="79"/>
      <c r="I38" s="88"/>
      <c r="J38" s="88"/>
      <c r="K38" s="88"/>
      <c r="L38" s="88"/>
      <c r="M38" s="88"/>
      <c r="N38" s="88"/>
      <c r="O38" s="88"/>
      <c r="P38" s="88"/>
      <c r="Q38" s="88"/>
      <c r="R38" s="88"/>
      <c r="S38" s="88"/>
      <c r="T38" s="88"/>
      <c r="U38" s="88"/>
      <c r="V38" s="88"/>
      <c r="W38" s="88"/>
      <c r="X38" s="88"/>
      <c r="Y38" s="88"/>
      <c r="Z38" s="88"/>
      <c r="AA38" s="88"/>
      <c r="AB38" s="88"/>
      <c r="AC38" s="88"/>
      <c r="AD38" s="88"/>
      <c r="AE38" s="88"/>
      <c r="AF38" s="88"/>
      <c r="AG38" s="88"/>
      <c r="AH38" s="88"/>
      <c r="AI38" s="88"/>
      <c r="AJ38" s="88"/>
      <c r="AK38" s="88"/>
      <c r="AL38" s="88"/>
      <c r="AM38" s="88"/>
      <c r="AN38" s="88"/>
      <c r="AO38" s="88"/>
      <c r="AP38" s="88"/>
      <c r="AQ38" s="88"/>
      <c r="AR38" s="88"/>
      <c r="AS38" s="88"/>
      <c r="AT38" s="88"/>
      <c r="AU38" s="88"/>
      <c r="AV38" s="88"/>
      <c r="AW38" s="88"/>
      <c r="AX38" s="88"/>
      <c r="AY38" s="88"/>
      <c r="AZ38" s="88"/>
      <c r="BA38" s="88"/>
      <c r="BB38" s="88"/>
      <c r="BC38" s="88"/>
      <c r="BD38" s="88"/>
      <c r="BE38" s="88"/>
      <c r="BF38" s="88"/>
      <c r="BG38" s="88"/>
      <c r="BH38" s="88"/>
      <c r="BI38" s="88"/>
      <c r="BJ38" s="88"/>
      <c r="BK38" s="88"/>
      <c r="BL38" s="88"/>
      <c r="BM38" s="88"/>
      <c r="BN38" s="88"/>
      <c r="BO38" s="88"/>
      <c r="BP38" s="88"/>
      <c r="BQ38" s="88"/>
      <c r="BR38" s="88"/>
      <c r="BS38" s="88"/>
      <c r="BT38" s="88"/>
      <c r="BU38" s="88"/>
      <c r="BV38" s="88"/>
      <c r="BW38" s="88"/>
      <c r="BX38" s="88"/>
      <c r="BY38" s="88"/>
      <c r="BZ38" s="88"/>
      <c r="CA38" s="88"/>
      <c r="CB38" s="88"/>
      <c r="CC38" s="88"/>
      <c r="CD38" s="88"/>
      <c r="CE38" s="88"/>
      <c r="CF38" s="88"/>
      <c r="CG38" s="88"/>
      <c r="CH38" s="88"/>
      <c r="CI38" s="88"/>
      <c r="CJ38" s="88"/>
      <c r="CK38" s="88"/>
      <c r="CL38" s="88"/>
      <c r="CM38" s="88"/>
      <c r="CN38" s="88"/>
      <c r="CO38" s="88"/>
      <c r="CP38" s="88"/>
      <c r="CQ38" s="88"/>
      <c r="CR38" s="88"/>
      <c r="CS38" s="88"/>
      <c r="CT38" s="88"/>
      <c r="CU38" s="88"/>
      <c r="CV38" s="88"/>
      <c r="CW38" s="88"/>
      <c r="CX38" s="88"/>
      <c r="CY38" s="88"/>
      <c r="CZ38" s="88"/>
      <c r="DA38" s="88"/>
      <c r="DB38" s="88"/>
      <c r="DC38" s="88"/>
      <c r="DD38" s="88"/>
      <c r="DE38" s="88"/>
      <c r="DF38" s="88"/>
      <c r="DG38" s="88"/>
      <c r="DH38" s="88"/>
      <c r="DI38" s="88"/>
      <c r="DJ38" s="88"/>
      <c r="DK38" s="88"/>
      <c r="DL38" s="88"/>
      <c r="DM38" s="88"/>
      <c r="DN38" s="88"/>
      <c r="DO38" s="88"/>
      <c r="DP38" s="88"/>
      <c r="DQ38" s="88"/>
      <c r="DR38" s="88"/>
      <c r="DS38" s="88"/>
      <c r="DT38" s="88"/>
      <c r="DU38" s="88"/>
      <c r="DV38" s="88"/>
      <c r="DW38" s="88"/>
      <c r="DX38" s="88"/>
      <c r="DY38" s="88"/>
      <c r="DZ38" s="88"/>
      <c r="EA38" s="88"/>
      <c r="EB38" s="88"/>
      <c r="EC38" s="88"/>
      <c r="ED38" s="88"/>
      <c r="EE38" s="88"/>
      <c r="EF38" s="88"/>
      <c r="EG38" s="88"/>
      <c r="EH38" s="88"/>
      <c r="EI38" s="88"/>
      <c r="EJ38" s="88"/>
      <c r="EK38" s="88"/>
      <c r="EL38" s="88"/>
      <c r="EM38" s="88"/>
      <c r="EN38" s="88"/>
      <c r="EO38" s="88"/>
      <c r="EP38" s="88"/>
      <c r="EQ38" s="88"/>
      <c r="ER38" s="88"/>
      <c r="ES38" s="88"/>
      <c r="ET38" s="88"/>
      <c r="EU38" s="88"/>
      <c r="EV38" s="88"/>
      <c r="EW38" s="88"/>
      <c r="EX38" s="88"/>
      <c r="EY38" s="88"/>
      <c r="EZ38" s="88"/>
      <c r="FA38" s="88"/>
      <c r="FB38" s="88"/>
      <c r="FC38" s="88"/>
      <c r="FD38" s="88"/>
      <c r="FE38" s="88"/>
      <c r="FF38" s="88"/>
      <c r="FG38" s="88"/>
      <c r="FH38" s="88"/>
      <c r="FI38" s="88"/>
      <c r="FJ38" s="88"/>
      <c r="FK38" s="88"/>
      <c r="FL38" s="88"/>
      <c r="FM38" s="88"/>
      <c r="FN38" s="88"/>
      <c r="FO38" s="88"/>
      <c r="FP38" s="88"/>
      <c r="FQ38" s="88"/>
      <c r="FR38" s="88"/>
      <c r="FS38" s="88"/>
      <c r="FT38" s="88"/>
      <c r="FU38" s="88"/>
      <c r="FV38" s="88"/>
      <c r="FW38" s="88"/>
      <c r="FX38" s="88"/>
      <c r="FY38" s="88"/>
      <c r="FZ38" s="88"/>
      <c r="GA38" s="88"/>
      <c r="GB38" s="88"/>
      <c r="GC38" s="88"/>
      <c r="GD38" s="88"/>
      <c r="GE38" s="88"/>
      <c r="GF38" s="88"/>
      <c r="GG38" s="88"/>
      <c r="GH38" s="88"/>
      <c r="GI38" s="88"/>
      <c r="GJ38" s="88"/>
      <c r="GK38" s="88"/>
      <c r="GL38" s="88"/>
      <c r="GM38" s="88"/>
      <c r="GN38" s="88"/>
      <c r="GO38" s="88"/>
      <c r="GP38" s="88"/>
      <c r="GQ38" s="88"/>
      <c r="GR38" s="88"/>
      <c r="GS38" s="88"/>
      <c r="GT38" s="88"/>
      <c r="GU38" s="88"/>
      <c r="GV38" s="88"/>
      <c r="GW38" s="88"/>
      <c r="GX38" s="88"/>
      <c r="GY38" s="88"/>
      <c r="GZ38" s="88"/>
      <c r="HA38" s="88"/>
      <c r="HB38" s="88"/>
      <c r="HC38" s="88"/>
      <c r="HD38" s="88"/>
      <c r="HE38" s="88"/>
      <c r="HF38" s="88"/>
      <c r="HG38" s="88"/>
      <c r="HH38" s="88"/>
      <c r="HI38" s="88"/>
      <c r="HJ38" s="88"/>
      <c r="HK38" s="88"/>
      <c r="HL38" s="88"/>
      <c r="HM38" s="88"/>
      <c r="HN38" s="88"/>
      <c r="HO38" s="88"/>
      <c r="HP38" s="88"/>
      <c r="HQ38" s="88"/>
      <c r="HR38" s="88"/>
      <c r="HS38" s="88"/>
      <c r="HT38" s="88"/>
      <c r="HU38" s="88"/>
      <c r="HV38" s="88"/>
      <c r="HW38" s="88"/>
      <c r="HX38" s="88"/>
      <c r="HY38" s="88"/>
      <c r="HZ38" s="88"/>
      <c r="IA38" s="88"/>
      <c r="IB38" s="88"/>
      <c r="IC38" s="88"/>
      <c r="ID38" s="88"/>
      <c r="IE38" s="88"/>
      <c r="IF38" s="88"/>
      <c r="IG38" s="88"/>
      <c r="IH38" s="88"/>
      <c r="II38" s="88"/>
      <c r="IJ38" s="88"/>
      <c r="IK38" s="88"/>
      <c r="IL38" s="88"/>
      <c r="IM38" s="88"/>
      <c r="IN38" s="88"/>
      <c r="IO38" s="88"/>
      <c r="IP38" s="88"/>
      <c r="IQ38" s="88"/>
      <c r="IR38" s="88"/>
      <c r="IS38" s="88"/>
      <c r="IT38" s="88"/>
      <c r="IU38" s="88"/>
      <c r="IV38" s="88"/>
      <c r="IW38" s="88"/>
      <c r="IX38" s="88"/>
      <c r="IY38" s="88"/>
      <c r="IZ38" s="88"/>
      <c r="JA38" s="88"/>
      <c r="JB38" s="88"/>
      <c r="JC38" s="88"/>
      <c r="JD38" s="88"/>
      <c r="JE38" s="88"/>
      <c r="JF38" s="88"/>
      <c r="JG38" s="88"/>
      <c r="JH38" s="88"/>
      <c r="JI38" s="88"/>
      <c r="JJ38" s="88"/>
      <c r="JK38" s="88"/>
      <c r="JL38" s="88"/>
      <c r="JM38" s="88"/>
      <c r="JN38" s="88"/>
      <c r="JO38" s="88"/>
      <c r="JP38" s="88"/>
      <c r="JQ38" s="88"/>
      <c r="JR38" s="88"/>
      <c r="JS38" s="88"/>
      <c r="JT38" s="88"/>
    </row>
    <row r="39" spans="1:280">
      <c r="A39" s="471"/>
      <c r="B39" s="325"/>
      <c r="C39" s="325"/>
      <c r="D39" s="325"/>
      <c r="E39" s="325"/>
      <c r="F39" s="325"/>
      <c r="G39" s="79"/>
      <c r="I39" s="88"/>
      <c r="J39" s="88"/>
      <c r="K39" s="88"/>
      <c r="L39" s="88"/>
      <c r="M39" s="88"/>
      <c r="N39" s="88"/>
      <c r="O39" s="88"/>
      <c r="P39" s="88"/>
      <c r="Q39" s="88"/>
      <c r="R39" s="88"/>
      <c r="S39" s="88"/>
      <c r="T39" s="88"/>
      <c r="U39" s="88"/>
      <c r="V39" s="88"/>
      <c r="W39" s="88"/>
      <c r="X39" s="88"/>
      <c r="Y39" s="88"/>
      <c r="Z39" s="88"/>
      <c r="AA39" s="88"/>
      <c r="AB39" s="88"/>
      <c r="AC39" s="88"/>
      <c r="AD39" s="88"/>
      <c r="AE39" s="88"/>
      <c r="AF39" s="88"/>
      <c r="AG39" s="88"/>
      <c r="AH39" s="88"/>
      <c r="AI39" s="88"/>
      <c r="AJ39" s="88"/>
      <c r="AK39" s="88"/>
      <c r="AL39" s="88"/>
      <c r="AM39" s="88"/>
      <c r="AN39" s="88"/>
      <c r="AO39" s="88"/>
      <c r="AP39" s="88"/>
      <c r="AQ39" s="88"/>
      <c r="AR39" s="88"/>
      <c r="AS39" s="88"/>
      <c r="AT39" s="88"/>
      <c r="AU39" s="88"/>
      <c r="AV39" s="88"/>
      <c r="AW39" s="88"/>
      <c r="AX39" s="88"/>
      <c r="AY39" s="88"/>
      <c r="AZ39" s="88"/>
      <c r="BA39" s="88"/>
      <c r="BB39" s="88"/>
      <c r="BC39" s="88"/>
      <c r="BD39" s="88"/>
      <c r="BE39" s="88"/>
      <c r="BF39" s="88"/>
      <c r="BG39" s="88"/>
      <c r="BH39" s="88"/>
      <c r="BI39" s="88"/>
      <c r="BJ39" s="88"/>
      <c r="BK39" s="88"/>
      <c r="BL39" s="88"/>
      <c r="BM39" s="88"/>
      <c r="BN39" s="88"/>
      <c r="BO39" s="88"/>
      <c r="BP39" s="88"/>
      <c r="BQ39" s="88"/>
      <c r="BR39" s="88"/>
      <c r="BS39" s="88"/>
      <c r="BT39" s="88"/>
      <c r="BU39" s="88"/>
      <c r="BV39" s="88"/>
      <c r="BW39" s="88"/>
      <c r="BX39" s="88"/>
      <c r="BY39" s="88"/>
      <c r="BZ39" s="88"/>
      <c r="CA39" s="88"/>
      <c r="CB39" s="88"/>
      <c r="CC39" s="88"/>
      <c r="CD39" s="88"/>
      <c r="CE39" s="88"/>
      <c r="CF39" s="88"/>
      <c r="CG39" s="88"/>
      <c r="CH39" s="88"/>
      <c r="CI39" s="88"/>
      <c r="CJ39" s="88"/>
      <c r="CK39" s="88"/>
      <c r="CL39" s="88"/>
      <c r="CM39" s="88"/>
      <c r="CN39" s="88"/>
      <c r="CO39" s="88"/>
      <c r="CP39" s="88"/>
      <c r="CQ39" s="88"/>
      <c r="CR39" s="88"/>
      <c r="CS39" s="88"/>
      <c r="CT39" s="88"/>
      <c r="CU39" s="88"/>
      <c r="CV39" s="88"/>
      <c r="CW39" s="88"/>
      <c r="CX39" s="88"/>
      <c r="CY39" s="88"/>
      <c r="CZ39" s="88"/>
      <c r="DA39" s="88"/>
      <c r="DB39" s="88"/>
      <c r="DC39" s="88"/>
      <c r="DD39" s="88"/>
      <c r="DE39" s="88"/>
      <c r="DF39" s="88"/>
      <c r="DG39" s="88"/>
      <c r="DH39" s="88"/>
      <c r="DI39" s="88"/>
      <c r="DJ39" s="88"/>
      <c r="DK39" s="88"/>
      <c r="DL39" s="88"/>
      <c r="DM39" s="88"/>
      <c r="DN39" s="88"/>
      <c r="DO39" s="88"/>
      <c r="DP39" s="88"/>
      <c r="DQ39" s="88"/>
      <c r="DR39" s="88"/>
      <c r="DS39" s="88"/>
      <c r="DT39" s="88"/>
      <c r="DU39" s="88"/>
      <c r="DV39" s="88"/>
      <c r="DW39" s="88"/>
      <c r="DX39" s="88"/>
      <c r="DY39" s="88"/>
      <c r="DZ39" s="88"/>
      <c r="EA39" s="88"/>
      <c r="EB39" s="88"/>
      <c r="EC39" s="88"/>
      <c r="ED39" s="88"/>
      <c r="EE39" s="88"/>
      <c r="EF39" s="88"/>
      <c r="EG39" s="88"/>
      <c r="EH39" s="88"/>
      <c r="EI39" s="88"/>
      <c r="EJ39" s="88"/>
      <c r="EK39" s="88"/>
      <c r="EL39" s="88"/>
      <c r="EM39" s="88"/>
      <c r="EN39" s="88"/>
      <c r="EO39" s="88"/>
      <c r="EP39" s="88"/>
      <c r="EQ39" s="88"/>
      <c r="ER39" s="88"/>
      <c r="ES39" s="88"/>
      <c r="ET39" s="88"/>
      <c r="EU39" s="88"/>
      <c r="EV39" s="88"/>
      <c r="EW39" s="88"/>
      <c r="EX39" s="88"/>
      <c r="EY39" s="88"/>
      <c r="EZ39" s="88"/>
      <c r="FA39" s="88"/>
      <c r="FB39" s="88"/>
      <c r="FC39" s="88"/>
      <c r="FD39" s="88"/>
      <c r="FE39" s="88"/>
      <c r="FF39" s="88"/>
      <c r="FG39" s="88"/>
      <c r="FH39" s="88"/>
      <c r="FI39" s="88"/>
      <c r="FJ39" s="88"/>
      <c r="FK39" s="88"/>
      <c r="FL39" s="88"/>
      <c r="FM39" s="88"/>
      <c r="FN39" s="88"/>
      <c r="FO39" s="88"/>
      <c r="FP39" s="88"/>
      <c r="FQ39" s="88"/>
      <c r="FR39" s="88"/>
      <c r="FS39" s="88"/>
      <c r="FT39" s="88"/>
      <c r="FU39" s="88"/>
      <c r="FV39" s="88"/>
      <c r="FW39" s="88"/>
      <c r="FX39" s="88"/>
      <c r="FY39" s="88"/>
      <c r="FZ39" s="88"/>
      <c r="GA39" s="88"/>
      <c r="GB39" s="88"/>
      <c r="GC39" s="88"/>
      <c r="GD39" s="88"/>
      <c r="GE39" s="88"/>
      <c r="GF39" s="88"/>
      <c r="GG39" s="88"/>
      <c r="GH39" s="88"/>
      <c r="GI39" s="88"/>
      <c r="GJ39" s="88"/>
      <c r="GK39" s="88"/>
      <c r="GL39" s="88"/>
      <c r="GM39" s="88"/>
      <c r="GN39" s="88"/>
      <c r="GO39" s="88"/>
      <c r="GP39" s="88"/>
      <c r="GQ39" s="88"/>
      <c r="GR39" s="88"/>
      <c r="GS39" s="88"/>
      <c r="GT39" s="88"/>
      <c r="GU39" s="88"/>
      <c r="GV39" s="88"/>
      <c r="GW39" s="88"/>
      <c r="GX39" s="88"/>
      <c r="GY39" s="88"/>
      <c r="GZ39" s="88"/>
      <c r="HA39" s="88"/>
      <c r="HB39" s="88"/>
      <c r="HC39" s="88"/>
      <c r="HD39" s="88"/>
      <c r="HE39" s="88"/>
      <c r="HF39" s="88"/>
      <c r="HG39" s="88"/>
      <c r="HH39" s="88"/>
      <c r="HI39" s="88"/>
      <c r="HJ39" s="88"/>
      <c r="HK39" s="88"/>
      <c r="HL39" s="88"/>
      <c r="HM39" s="88"/>
      <c r="HN39" s="88"/>
      <c r="HO39" s="88"/>
      <c r="HP39" s="88"/>
      <c r="HQ39" s="88"/>
      <c r="HR39" s="88"/>
      <c r="HS39" s="88"/>
      <c r="HT39" s="88"/>
      <c r="HU39" s="88"/>
      <c r="HV39" s="88"/>
      <c r="HW39" s="88"/>
      <c r="HX39" s="88"/>
      <c r="HY39" s="88"/>
      <c r="HZ39" s="88"/>
      <c r="IA39" s="88"/>
      <c r="IB39" s="88"/>
      <c r="IC39" s="88"/>
      <c r="ID39" s="88"/>
      <c r="IE39" s="88"/>
      <c r="IF39" s="88"/>
      <c r="IG39" s="88"/>
      <c r="IH39" s="88"/>
      <c r="II39" s="88"/>
      <c r="IJ39" s="88"/>
      <c r="IK39" s="88"/>
      <c r="IL39" s="88"/>
      <c r="IM39" s="88"/>
      <c r="IN39" s="88"/>
      <c r="IO39" s="88"/>
      <c r="IP39" s="88"/>
      <c r="IQ39" s="88"/>
      <c r="IR39" s="88"/>
      <c r="IS39" s="88"/>
      <c r="IT39" s="88"/>
      <c r="IU39" s="88"/>
      <c r="IV39" s="88"/>
      <c r="IW39" s="88"/>
      <c r="IX39" s="88"/>
      <c r="IY39" s="88"/>
      <c r="IZ39" s="88"/>
      <c r="JA39" s="88"/>
      <c r="JB39" s="88"/>
      <c r="JC39" s="88"/>
      <c r="JD39" s="88"/>
      <c r="JE39" s="88"/>
      <c r="JF39" s="88"/>
      <c r="JG39" s="88"/>
      <c r="JH39" s="88"/>
      <c r="JI39" s="88"/>
      <c r="JJ39" s="88"/>
      <c r="JK39" s="88"/>
      <c r="JL39" s="88"/>
      <c r="JM39" s="88"/>
      <c r="JN39" s="88"/>
      <c r="JO39" s="88"/>
      <c r="JP39" s="88"/>
      <c r="JQ39" s="88"/>
      <c r="JR39" s="88"/>
      <c r="JS39" s="88"/>
      <c r="JT39" s="88"/>
    </row>
    <row r="40" spans="1:280">
      <c r="A40" s="471"/>
      <c r="B40" s="325"/>
      <c r="C40" s="325"/>
      <c r="D40" s="325"/>
      <c r="E40" s="325"/>
      <c r="F40" s="325"/>
      <c r="G40" s="79"/>
      <c r="I40" s="88"/>
      <c r="J40" s="88"/>
      <c r="K40" s="88"/>
      <c r="L40" s="88"/>
      <c r="M40" s="88"/>
      <c r="N40" s="88"/>
      <c r="O40" s="88"/>
      <c r="P40" s="88"/>
      <c r="Q40" s="88"/>
      <c r="R40" s="88"/>
      <c r="S40" s="88"/>
      <c r="T40" s="88"/>
      <c r="U40" s="88"/>
      <c r="V40" s="88"/>
      <c r="W40" s="88"/>
      <c r="X40" s="88"/>
      <c r="Y40" s="88"/>
      <c r="Z40" s="88"/>
      <c r="AA40" s="88"/>
      <c r="AB40" s="88"/>
      <c r="AC40" s="88"/>
      <c r="AD40" s="88"/>
      <c r="AE40" s="88"/>
      <c r="AF40" s="88"/>
      <c r="AG40" s="88"/>
      <c r="AH40" s="88"/>
      <c r="AI40" s="88"/>
      <c r="AJ40" s="88"/>
      <c r="AK40" s="88"/>
      <c r="AL40" s="88"/>
      <c r="AM40" s="88"/>
      <c r="AN40" s="88"/>
      <c r="AO40" s="88"/>
      <c r="AP40" s="88"/>
      <c r="AQ40" s="88"/>
      <c r="AR40" s="88"/>
      <c r="AS40" s="88"/>
      <c r="AT40" s="88"/>
      <c r="AU40" s="88"/>
      <c r="AV40" s="88"/>
      <c r="AW40" s="88"/>
      <c r="AX40" s="88"/>
      <c r="AY40" s="88"/>
      <c r="AZ40" s="88"/>
      <c r="BA40" s="88"/>
      <c r="BB40" s="88"/>
      <c r="BC40" s="88"/>
      <c r="BD40" s="88"/>
      <c r="BE40" s="88"/>
      <c r="BF40" s="88"/>
      <c r="BG40" s="88"/>
      <c r="BH40" s="88"/>
      <c r="BI40" s="88"/>
      <c r="BJ40" s="88"/>
      <c r="BK40" s="88"/>
      <c r="BL40" s="88"/>
      <c r="BM40" s="88"/>
      <c r="BN40" s="88"/>
      <c r="BO40" s="88"/>
      <c r="BP40" s="88"/>
      <c r="BQ40" s="88"/>
      <c r="BR40" s="88"/>
      <c r="BS40" s="88"/>
      <c r="BT40" s="88"/>
      <c r="BU40" s="88"/>
      <c r="BV40" s="88"/>
      <c r="BW40" s="88"/>
      <c r="BX40" s="88"/>
      <c r="BY40" s="88"/>
      <c r="BZ40" s="88"/>
      <c r="CA40" s="88"/>
      <c r="CB40" s="88"/>
      <c r="CC40" s="88"/>
      <c r="CD40" s="88"/>
      <c r="CE40" s="88"/>
      <c r="CF40" s="88"/>
      <c r="CG40" s="88"/>
      <c r="CH40" s="88"/>
      <c r="CI40" s="88"/>
      <c r="CJ40" s="88"/>
      <c r="CK40" s="88"/>
      <c r="CL40" s="88"/>
      <c r="CM40" s="88"/>
      <c r="CN40" s="88"/>
      <c r="CO40" s="88"/>
      <c r="CP40" s="88"/>
      <c r="CQ40" s="88"/>
      <c r="CR40" s="88"/>
      <c r="CS40" s="88"/>
      <c r="CT40" s="88"/>
      <c r="CU40" s="88"/>
      <c r="CV40" s="88"/>
      <c r="CW40" s="88"/>
      <c r="CX40" s="88"/>
      <c r="CY40" s="88"/>
      <c r="CZ40" s="88"/>
      <c r="DA40" s="88"/>
      <c r="DB40" s="88"/>
      <c r="DC40" s="88"/>
      <c r="DD40" s="88"/>
      <c r="DE40" s="88"/>
      <c r="DF40" s="88"/>
      <c r="DG40" s="88"/>
      <c r="DH40" s="88"/>
      <c r="DI40" s="88"/>
      <c r="DJ40" s="88"/>
      <c r="DK40" s="88"/>
      <c r="DL40" s="88"/>
      <c r="DM40" s="88"/>
      <c r="DN40" s="88"/>
      <c r="DO40" s="88"/>
      <c r="DP40" s="88"/>
      <c r="DQ40" s="88"/>
      <c r="DR40" s="88"/>
      <c r="DS40" s="88"/>
      <c r="DT40" s="88"/>
      <c r="DU40" s="88"/>
      <c r="DV40" s="88"/>
      <c r="DW40" s="88"/>
      <c r="DX40" s="88"/>
      <c r="DY40" s="88"/>
      <c r="DZ40" s="88"/>
      <c r="EA40" s="88"/>
      <c r="EB40" s="88"/>
      <c r="EC40" s="88"/>
      <c r="ED40" s="88"/>
      <c r="EE40" s="88"/>
      <c r="EF40" s="88"/>
      <c r="EG40" s="88"/>
      <c r="EH40" s="88"/>
      <c r="EI40" s="88"/>
      <c r="EJ40" s="88"/>
      <c r="EK40" s="88"/>
      <c r="EL40" s="88"/>
      <c r="EM40" s="88"/>
      <c r="EN40" s="88"/>
      <c r="EO40" s="88"/>
      <c r="EP40" s="88"/>
      <c r="EQ40" s="88"/>
      <c r="ER40" s="88"/>
      <c r="ES40" s="88"/>
      <c r="ET40" s="88"/>
      <c r="EU40" s="88"/>
      <c r="EV40" s="88"/>
      <c r="EW40" s="88"/>
      <c r="EX40" s="88"/>
      <c r="EY40" s="88"/>
      <c r="EZ40" s="88"/>
      <c r="FA40" s="88"/>
      <c r="FB40" s="88"/>
      <c r="FC40" s="88"/>
      <c r="FD40" s="88"/>
      <c r="FE40" s="88"/>
      <c r="FF40" s="88"/>
      <c r="FG40" s="88"/>
      <c r="FH40" s="88"/>
      <c r="FI40" s="88"/>
      <c r="FJ40" s="88"/>
      <c r="FK40" s="88"/>
      <c r="FL40" s="88"/>
      <c r="FM40" s="88"/>
      <c r="FN40" s="88"/>
      <c r="FO40" s="88"/>
      <c r="FP40" s="88"/>
      <c r="FQ40" s="88"/>
      <c r="FR40" s="88"/>
      <c r="FS40" s="88"/>
      <c r="FT40" s="88"/>
      <c r="FU40" s="88"/>
      <c r="FV40" s="88"/>
      <c r="FW40" s="88"/>
      <c r="FX40" s="88"/>
      <c r="FY40" s="88"/>
      <c r="FZ40" s="88"/>
      <c r="GA40" s="88"/>
      <c r="GB40" s="88"/>
      <c r="GC40" s="88"/>
      <c r="GD40" s="88"/>
      <c r="GE40" s="88"/>
      <c r="GF40" s="88"/>
      <c r="GG40" s="88"/>
      <c r="GH40" s="88"/>
      <c r="GI40" s="88"/>
      <c r="GJ40" s="88"/>
      <c r="GK40" s="88"/>
      <c r="GL40" s="88"/>
      <c r="GM40" s="88"/>
      <c r="GN40" s="88"/>
      <c r="GO40" s="88"/>
      <c r="GP40" s="88"/>
      <c r="GQ40" s="88"/>
      <c r="GR40" s="88"/>
      <c r="GS40" s="88"/>
      <c r="GT40" s="88"/>
      <c r="GU40" s="88"/>
      <c r="GV40" s="88"/>
      <c r="GW40" s="88"/>
      <c r="GX40" s="88"/>
      <c r="GY40" s="88"/>
      <c r="GZ40" s="88"/>
      <c r="HA40" s="88"/>
      <c r="HB40" s="88"/>
      <c r="HC40" s="88"/>
      <c r="HD40" s="88"/>
      <c r="HE40" s="88"/>
      <c r="HF40" s="88"/>
      <c r="HG40" s="88"/>
      <c r="HH40" s="88"/>
      <c r="HI40" s="88"/>
      <c r="HJ40" s="88"/>
      <c r="HK40" s="88"/>
      <c r="HL40" s="88"/>
      <c r="HM40" s="88"/>
      <c r="HN40" s="88"/>
      <c r="HO40" s="88"/>
      <c r="HP40" s="88"/>
      <c r="HQ40" s="88"/>
      <c r="HR40" s="88"/>
      <c r="HS40" s="88"/>
      <c r="HT40" s="88"/>
      <c r="HU40" s="88"/>
      <c r="HV40" s="88"/>
      <c r="HW40" s="88"/>
      <c r="HX40" s="88"/>
      <c r="HY40" s="88"/>
      <c r="HZ40" s="88"/>
      <c r="IA40" s="88"/>
      <c r="IB40" s="88"/>
      <c r="IC40" s="88"/>
      <c r="ID40" s="88"/>
      <c r="IE40" s="88"/>
      <c r="IF40" s="88"/>
      <c r="IG40" s="88"/>
      <c r="IH40" s="88"/>
      <c r="II40" s="88"/>
      <c r="IJ40" s="88"/>
      <c r="IK40" s="88"/>
      <c r="IL40" s="88"/>
      <c r="IM40" s="88"/>
      <c r="IN40" s="88"/>
      <c r="IO40" s="88"/>
      <c r="IP40" s="88"/>
      <c r="IQ40" s="88"/>
      <c r="IR40" s="88"/>
      <c r="IS40" s="88"/>
      <c r="IT40" s="88"/>
      <c r="IU40" s="88"/>
      <c r="IV40" s="88"/>
      <c r="IW40" s="88"/>
      <c r="IX40" s="88"/>
      <c r="IY40" s="88"/>
      <c r="IZ40" s="88"/>
      <c r="JA40" s="88"/>
      <c r="JB40" s="88"/>
      <c r="JC40" s="88"/>
      <c r="JD40" s="88"/>
      <c r="JE40" s="88"/>
      <c r="JF40" s="88"/>
      <c r="JG40" s="88"/>
      <c r="JH40" s="88"/>
      <c r="JI40" s="88"/>
      <c r="JJ40" s="88"/>
      <c r="JK40" s="88"/>
      <c r="JL40" s="88"/>
      <c r="JM40" s="88"/>
      <c r="JN40" s="88"/>
      <c r="JO40" s="88"/>
      <c r="JP40" s="88"/>
      <c r="JQ40" s="88"/>
      <c r="JR40" s="88"/>
      <c r="JS40" s="88"/>
      <c r="JT40" s="88"/>
    </row>
    <row r="41" spans="1:280">
      <c r="A41" s="471"/>
      <c r="B41" s="325"/>
      <c r="C41" s="325"/>
      <c r="D41" s="325"/>
      <c r="E41" s="325"/>
      <c r="F41" s="325"/>
      <c r="G41" s="79"/>
      <c r="I41" s="88"/>
      <c r="J41" s="88"/>
      <c r="K41" s="88"/>
      <c r="L41" s="88"/>
      <c r="M41" s="88"/>
      <c r="N41" s="88"/>
      <c r="O41" s="88"/>
      <c r="P41" s="88"/>
      <c r="Q41" s="88"/>
      <c r="R41" s="88"/>
      <c r="S41" s="88"/>
      <c r="T41" s="88"/>
      <c r="U41" s="88"/>
      <c r="V41" s="88"/>
      <c r="W41" s="88"/>
      <c r="X41" s="88"/>
      <c r="Y41" s="88"/>
      <c r="Z41" s="88"/>
      <c r="AA41" s="88"/>
      <c r="AB41" s="88"/>
      <c r="AC41" s="88"/>
      <c r="AD41" s="88"/>
      <c r="AE41" s="88"/>
      <c r="AF41" s="88"/>
      <c r="AG41" s="88"/>
      <c r="AH41" s="88"/>
      <c r="AI41" s="88"/>
      <c r="AJ41" s="88"/>
      <c r="AK41" s="88"/>
      <c r="AL41" s="88"/>
      <c r="AM41" s="88"/>
      <c r="AN41" s="88"/>
      <c r="AO41" s="88"/>
      <c r="AP41" s="88"/>
      <c r="AQ41" s="88"/>
      <c r="AR41" s="88"/>
      <c r="AS41" s="88"/>
      <c r="AT41" s="88"/>
      <c r="AU41" s="88"/>
      <c r="AV41" s="88"/>
      <c r="AW41" s="88"/>
      <c r="AX41" s="88"/>
      <c r="AY41" s="88"/>
      <c r="AZ41" s="88"/>
      <c r="BA41" s="88"/>
      <c r="BB41" s="88"/>
      <c r="BC41" s="88"/>
      <c r="BD41" s="88"/>
      <c r="BE41" s="88"/>
      <c r="BF41" s="88"/>
      <c r="BG41" s="88"/>
      <c r="BH41" s="88"/>
      <c r="BI41" s="88"/>
      <c r="BJ41" s="88"/>
      <c r="BK41" s="88"/>
      <c r="BL41" s="88"/>
      <c r="BM41" s="88"/>
      <c r="BN41" s="88"/>
      <c r="BO41" s="88"/>
      <c r="BP41" s="88"/>
      <c r="BQ41" s="88"/>
      <c r="BR41" s="88"/>
      <c r="BS41" s="88"/>
      <c r="BT41" s="88"/>
      <c r="BU41" s="88"/>
      <c r="BV41" s="88"/>
      <c r="BW41" s="88"/>
      <c r="BX41" s="88"/>
      <c r="BY41" s="88"/>
      <c r="BZ41" s="88"/>
      <c r="CA41" s="88"/>
      <c r="CB41" s="88"/>
      <c r="CC41" s="88"/>
      <c r="CD41" s="88"/>
      <c r="CE41" s="88"/>
      <c r="CF41" s="88"/>
      <c r="CG41" s="88"/>
      <c r="CH41" s="88"/>
      <c r="CI41" s="88"/>
      <c r="CJ41" s="88"/>
      <c r="CK41" s="88"/>
      <c r="CL41" s="88"/>
      <c r="CM41" s="88"/>
      <c r="CN41" s="88"/>
      <c r="CO41" s="88"/>
      <c r="CP41" s="88"/>
      <c r="CQ41" s="88"/>
      <c r="CR41" s="88"/>
      <c r="CS41" s="88"/>
      <c r="CT41" s="88"/>
      <c r="CU41" s="88"/>
      <c r="CV41" s="88"/>
      <c r="CW41" s="88"/>
      <c r="CX41" s="88"/>
      <c r="CY41" s="88"/>
      <c r="CZ41" s="88"/>
      <c r="DA41" s="88"/>
      <c r="DB41" s="88"/>
      <c r="DC41" s="88"/>
      <c r="DD41" s="88"/>
      <c r="DE41" s="88"/>
      <c r="DF41" s="88"/>
      <c r="DG41" s="88"/>
      <c r="DH41" s="88"/>
      <c r="DI41" s="88"/>
      <c r="DJ41" s="88"/>
      <c r="DK41" s="88"/>
      <c r="DL41" s="88"/>
      <c r="DM41" s="88"/>
      <c r="DN41" s="88"/>
      <c r="DO41" s="88"/>
      <c r="DP41" s="88"/>
      <c r="DQ41" s="88"/>
      <c r="DR41" s="88"/>
      <c r="DS41" s="88"/>
      <c r="DT41" s="88"/>
      <c r="DU41" s="88"/>
      <c r="DV41" s="88"/>
      <c r="DW41" s="88"/>
      <c r="DX41" s="88"/>
      <c r="DY41" s="88"/>
      <c r="DZ41" s="88"/>
      <c r="EA41" s="88"/>
      <c r="EB41" s="88"/>
      <c r="EC41" s="88"/>
      <c r="ED41" s="88"/>
      <c r="EE41" s="88"/>
      <c r="EF41" s="88"/>
      <c r="EG41" s="88"/>
      <c r="EH41" s="88"/>
      <c r="EI41" s="88"/>
      <c r="EJ41" s="88"/>
      <c r="EK41" s="88"/>
      <c r="EL41" s="88"/>
      <c r="EM41" s="88"/>
      <c r="EN41" s="88"/>
      <c r="EO41" s="88"/>
      <c r="EP41" s="88"/>
      <c r="EQ41" s="88"/>
      <c r="ER41" s="88"/>
      <c r="ES41" s="88"/>
      <c r="ET41" s="88"/>
      <c r="EU41" s="88"/>
      <c r="EV41" s="88"/>
      <c r="EW41" s="88"/>
      <c r="EX41" s="88"/>
      <c r="EY41" s="88"/>
      <c r="EZ41" s="88"/>
      <c r="FA41" s="88"/>
      <c r="FB41" s="88"/>
      <c r="FC41" s="88"/>
      <c r="FD41" s="88"/>
      <c r="FE41" s="88"/>
      <c r="FF41" s="88"/>
      <c r="FG41" s="88"/>
      <c r="FH41" s="88"/>
      <c r="FI41" s="88"/>
      <c r="FJ41" s="88"/>
      <c r="FK41" s="88"/>
      <c r="FL41" s="88"/>
      <c r="FM41" s="88"/>
      <c r="FN41" s="88"/>
      <c r="FO41" s="88"/>
      <c r="FP41" s="88"/>
      <c r="FQ41" s="88"/>
      <c r="FR41" s="88"/>
      <c r="FS41" s="88"/>
      <c r="FT41" s="88"/>
      <c r="FU41" s="88"/>
      <c r="FV41" s="88"/>
      <c r="FW41" s="88"/>
      <c r="FX41" s="88"/>
      <c r="FY41" s="88"/>
      <c r="FZ41" s="88"/>
      <c r="GA41" s="88"/>
      <c r="GB41" s="88"/>
      <c r="GC41" s="88"/>
      <c r="GD41" s="88"/>
      <c r="GE41" s="88"/>
      <c r="GF41" s="88"/>
      <c r="GG41" s="88"/>
      <c r="GH41" s="88"/>
      <c r="GI41" s="88"/>
      <c r="GJ41" s="88"/>
      <c r="GK41" s="88"/>
      <c r="GL41" s="88"/>
      <c r="GM41" s="88"/>
      <c r="GN41" s="88"/>
      <c r="GO41" s="88"/>
      <c r="GP41" s="88"/>
      <c r="GQ41" s="88"/>
      <c r="GR41" s="88"/>
      <c r="GS41" s="88"/>
      <c r="GT41" s="88"/>
      <c r="GU41" s="88"/>
      <c r="GV41" s="88"/>
      <c r="GW41" s="88"/>
      <c r="GX41" s="88"/>
      <c r="GY41" s="88"/>
      <c r="GZ41" s="88"/>
      <c r="HA41" s="88"/>
      <c r="HB41" s="88"/>
      <c r="HC41" s="88"/>
      <c r="HD41" s="88"/>
      <c r="HE41" s="88"/>
      <c r="HF41" s="88"/>
      <c r="HG41" s="88"/>
      <c r="HH41" s="88"/>
      <c r="HI41" s="88"/>
      <c r="HJ41" s="88"/>
      <c r="HK41" s="88"/>
      <c r="HL41" s="88"/>
      <c r="HM41" s="88"/>
      <c r="HN41" s="88"/>
      <c r="HO41" s="88"/>
      <c r="HP41" s="88"/>
      <c r="HQ41" s="88"/>
      <c r="HR41" s="88"/>
      <c r="HS41" s="88"/>
      <c r="HT41" s="88"/>
      <c r="HU41" s="88"/>
      <c r="HV41" s="88"/>
      <c r="HW41" s="88"/>
      <c r="HX41" s="88"/>
      <c r="HY41" s="88"/>
      <c r="HZ41" s="88"/>
      <c r="IA41" s="88"/>
      <c r="IB41" s="88"/>
      <c r="IC41" s="88"/>
      <c r="ID41" s="88"/>
      <c r="IE41" s="88"/>
      <c r="IF41" s="88"/>
      <c r="IG41" s="88"/>
      <c r="IH41" s="88"/>
      <c r="II41" s="88"/>
      <c r="IJ41" s="88"/>
      <c r="IK41" s="88"/>
      <c r="IL41" s="88"/>
      <c r="IM41" s="88"/>
      <c r="IN41" s="88"/>
      <c r="IO41" s="88"/>
      <c r="IP41" s="88"/>
      <c r="IQ41" s="88"/>
      <c r="IR41" s="88"/>
      <c r="IS41" s="88"/>
      <c r="IT41" s="88"/>
      <c r="IU41" s="88"/>
      <c r="IV41" s="88"/>
      <c r="IW41" s="88"/>
      <c r="IX41" s="88"/>
      <c r="IY41" s="88"/>
      <c r="IZ41" s="88"/>
      <c r="JA41" s="88"/>
      <c r="JB41" s="88"/>
      <c r="JC41" s="88"/>
      <c r="JD41" s="88"/>
      <c r="JE41" s="88"/>
      <c r="JF41" s="88"/>
      <c r="JG41" s="88"/>
      <c r="JH41" s="88"/>
      <c r="JI41" s="88"/>
      <c r="JJ41" s="88"/>
      <c r="JK41" s="88"/>
      <c r="JL41" s="88"/>
      <c r="JM41" s="88"/>
      <c r="JN41" s="88"/>
      <c r="JO41" s="88"/>
      <c r="JP41" s="88"/>
      <c r="JQ41" s="88"/>
      <c r="JR41" s="88"/>
      <c r="JS41" s="88"/>
      <c r="JT41" s="88"/>
    </row>
    <row r="42" spans="1:280">
      <c r="A42" s="471"/>
      <c r="B42" s="325"/>
      <c r="C42" s="325"/>
      <c r="D42" s="325"/>
      <c r="E42" s="325"/>
      <c r="F42" s="325"/>
      <c r="G42" s="79"/>
      <c r="I42" s="88"/>
      <c r="J42" s="88"/>
      <c r="K42" s="88"/>
      <c r="L42" s="88"/>
      <c r="M42" s="88"/>
      <c r="N42" s="88"/>
      <c r="O42" s="88"/>
      <c r="P42" s="88"/>
      <c r="Q42" s="88"/>
      <c r="R42" s="88"/>
      <c r="S42" s="88"/>
      <c r="T42" s="88"/>
      <c r="U42" s="88"/>
      <c r="V42" s="88"/>
      <c r="W42" s="88"/>
      <c r="X42" s="88"/>
      <c r="Y42" s="88"/>
      <c r="Z42" s="88"/>
      <c r="AA42" s="88"/>
      <c r="AB42" s="88"/>
      <c r="AC42" s="88"/>
      <c r="AD42" s="88"/>
      <c r="AE42" s="88"/>
      <c r="AF42" s="88"/>
      <c r="AG42" s="88"/>
      <c r="AH42" s="88"/>
      <c r="AI42" s="88"/>
      <c r="AJ42" s="88"/>
      <c r="AK42" s="88"/>
      <c r="AL42" s="88"/>
      <c r="AM42" s="88"/>
      <c r="AN42" s="88"/>
      <c r="AO42" s="88"/>
      <c r="AP42" s="88"/>
      <c r="AQ42" s="88"/>
      <c r="AR42" s="88"/>
      <c r="AS42" s="88"/>
      <c r="AT42" s="88"/>
      <c r="AU42" s="88"/>
      <c r="AV42" s="88"/>
      <c r="AW42" s="88"/>
      <c r="AX42" s="88"/>
      <c r="AY42" s="88"/>
      <c r="AZ42" s="88"/>
      <c r="BA42" s="88"/>
      <c r="BB42" s="88"/>
      <c r="BC42" s="88"/>
      <c r="BD42" s="88"/>
      <c r="BE42" s="88"/>
      <c r="BF42" s="88"/>
      <c r="BG42" s="88"/>
      <c r="BH42" s="88"/>
      <c r="BI42" s="88"/>
      <c r="BJ42" s="88"/>
      <c r="BK42" s="88"/>
      <c r="BL42" s="88"/>
      <c r="BM42" s="88"/>
      <c r="BN42" s="88"/>
      <c r="BO42" s="88"/>
      <c r="BP42" s="88"/>
      <c r="BQ42" s="88"/>
      <c r="BR42" s="88"/>
      <c r="BS42" s="88"/>
      <c r="BT42" s="88"/>
      <c r="BU42" s="88"/>
      <c r="BV42" s="88"/>
      <c r="BW42" s="88"/>
      <c r="BX42" s="88"/>
      <c r="BY42" s="88"/>
      <c r="BZ42" s="88"/>
      <c r="CA42" s="88"/>
      <c r="CB42" s="88"/>
      <c r="CC42" s="88"/>
      <c r="CD42" s="88"/>
      <c r="CE42" s="88"/>
      <c r="CF42" s="88"/>
      <c r="CG42" s="88"/>
      <c r="CH42" s="88"/>
      <c r="CI42" s="88"/>
      <c r="CJ42" s="88"/>
      <c r="CK42" s="88"/>
      <c r="CL42" s="88"/>
      <c r="CM42" s="88"/>
      <c r="CN42" s="88"/>
      <c r="CO42" s="88"/>
      <c r="CP42" s="88"/>
      <c r="CQ42" s="88"/>
      <c r="CR42" s="88"/>
      <c r="CS42" s="88"/>
      <c r="CT42" s="88"/>
      <c r="CU42" s="88"/>
      <c r="CV42" s="88"/>
      <c r="CW42" s="88"/>
      <c r="CX42" s="88"/>
      <c r="CY42" s="88"/>
      <c r="CZ42" s="88"/>
      <c r="DA42" s="88"/>
      <c r="DB42" s="88"/>
      <c r="DC42" s="88"/>
      <c r="DD42" s="88"/>
      <c r="DE42" s="88"/>
      <c r="DF42" s="88"/>
      <c r="DG42" s="88"/>
      <c r="DH42" s="88"/>
      <c r="DI42" s="88"/>
      <c r="DJ42" s="88"/>
      <c r="DK42" s="88"/>
      <c r="DL42" s="88"/>
      <c r="DM42" s="88"/>
      <c r="DN42" s="88"/>
      <c r="DO42" s="88"/>
      <c r="DP42" s="88"/>
      <c r="DQ42" s="88"/>
      <c r="DR42" s="88"/>
      <c r="DS42" s="88"/>
      <c r="DT42" s="88"/>
      <c r="DU42" s="88"/>
      <c r="DV42" s="88"/>
      <c r="DW42" s="88"/>
      <c r="DX42" s="88"/>
      <c r="DY42" s="88"/>
      <c r="DZ42" s="88"/>
      <c r="EA42" s="88"/>
      <c r="EB42" s="88"/>
      <c r="EC42" s="88"/>
      <c r="ED42" s="88"/>
      <c r="EE42" s="88"/>
      <c r="EF42" s="88"/>
      <c r="EG42" s="88"/>
      <c r="EH42" s="88"/>
      <c r="EI42" s="88"/>
      <c r="EJ42" s="88"/>
      <c r="EK42" s="88"/>
      <c r="EL42" s="88"/>
      <c r="EM42" s="88"/>
      <c r="EN42" s="88"/>
      <c r="EO42" s="88"/>
      <c r="EP42" s="88"/>
      <c r="EQ42" s="88"/>
      <c r="ER42" s="88"/>
      <c r="ES42" s="88"/>
      <c r="ET42" s="88"/>
      <c r="EU42" s="88"/>
      <c r="EV42" s="88"/>
      <c r="EW42" s="88"/>
      <c r="EX42" s="88"/>
      <c r="EY42" s="88"/>
      <c r="EZ42" s="88"/>
      <c r="FA42" s="88"/>
      <c r="FB42" s="88"/>
      <c r="FC42" s="88"/>
      <c r="FD42" s="88"/>
      <c r="FE42" s="88"/>
      <c r="FF42" s="88"/>
      <c r="FG42" s="88"/>
      <c r="FH42" s="88"/>
      <c r="FI42" s="88"/>
      <c r="FJ42" s="88"/>
      <c r="FK42" s="88"/>
      <c r="FL42" s="88"/>
      <c r="FM42" s="88"/>
      <c r="FN42" s="88"/>
      <c r="FO42" s="88"/>
      <c r="FP42" s="88"/>
      <c r="FQ42" s="88"/>
      <c r="FR42" s="88"/>
      <c r="FS42" s="88"/>
      <c r="FT42" s="88"/>
      <c r="FU42" s="88"/>
      <c r="FV42" s="88"/>
      <c r="FW42" s="88"/>
      <c r="FX42" s="88"/>
      <c r="FY42" s="88"/>
      <c r="FZ42" s="88"/>
      <c r="GA42" s="88"/>
      <c r="GB42" s="88"/>
      <c r="GC42" s="88"/>
      <c r="GD42" s="88"/>
      <c r="GE42" s="88"/>
      <c r="GF42" s="88"/>
      <c r="GG42" s="88"/>
      <c r="GH42" s="88"/>
      <c r="GI42" s="88"/>
      <c r="GJ42" s="88"/>
      <c r="GK42" s="88"/>
      <c r="GL42" s="88"/>
      <c r="GM42" s="88"/>
      <c r="GN42" s="88"/>
      <c r="GO42" s="88"/>
      <c r="GP42" s="88"/>
      <c r="GQ42" s="88"/>
      <c r="GR42" s="88"/>
      <c r="GS42" s="88"/>
      <c r="GT42" s="88"/>
      <c r="GU42" s="88"/>
      <c r="GV42" s="88"/>
      <c r="GW42" s="88"/>
      <c r="GX42" s="88"/>
      <c r="GY42" s="88"/>
      <c r="GZ42" s="88"/>
      <c r="HA42" s="88"/>
      <c r="HB42" s="88"/>
      <c r="HC42" s="88"/>
      <c r="HD42" s="88"/>
      <c r="HE42" s="88"/>
      <c r="HF42" s="88"/>
      <c r="HG42" s="88"/>
      <c r="HH42" s="88"/>
      <c r="HI42" s="88"/>
      <c r="HJ42" s="88"/>
      <c r="HK42" s="88"/>
      <c r="HL42" s="88"/>
      <c r="HM42" s="88"/>
      <c r="HN42" s="88"/>
      <c r="HO42" s="88"/>
      <c r="HP42" s="88"/>
      <c r="HQ42" s="88"/>
      <c r="HR42" s="88"/>
      <c r="HS42" s="88"/>
      <c r="HT42" s="88"/>
      <c r="HU42" s="88"/>
      <c r="HV42" s="88"/>
      <c r="HW42" s="88"/>
      <c r="HX42" s="88"/>
      <c r="HY42" s="88"/>
      <c r="HZ42" s="88"/>
      <c r="IA42" s="88"/>
      <c r="IB42" s="88"/>
      <c r="IC42" s="88"/>
      <c r="ID42" s="88"/>
      <c r="IE42" s="88"/>
      <c r="IF42" s="88"/>
      <c r="IG42" s="88"/>
      <c r="IH42" s="88"/>
      <c r="II42" s="88"/>
      <c r="IJ42" s="88"/>
      <c r="IK42" s="88"/>
      <c r="IL42" s="88"/>
      <c r="IM42" s="88"/>
      <c r="IN42" s="88"/>
      <c r="IO42" s="88"/>
      <c r="IP42" s="88"/>
      <c r="IQ42" s="88"/>
      <c r="IR42" s="88"/>
      <c r="IS42" s="88"/>
      <c r="IT42" s="88"/>
      <c r="IU42" s="88"/>
      <c r="IV42" s="88"/>
      <c r="IW42" s="88"/>
      <c r="IX42" s="88"/>
      <c r="IY42" s="88"/>
      <c r="IZ42" s="88"/>
      <c r="JA42" s="88"/>
      <c r="JB42" s="88"/>
      <c r="JC42" s="88"/>
      <c r="JD42" s="88"/>
      <c r="JE42" s="88"/>
      <c r="JF42" s="88"/>
      <c r="JG42" s="88"/>
      <c r="JH42" s="88"/>
      <c r="JI42" s="88"/>
      <c r="JJ42" s="88"/>
      <c r="JK42" s="88"/>
      <c r="JL42" s="88"/>
      <c r="JM42" s="88"/>
      <c r="JN42" s="88"/>
      <c r="JO42" s="88"/>
      <c r="JP42" s="88"/>
      <c r="JQ42" s="88"/>
      <c r="JR42" s="88"/>
      <c r="JS42" s="88"/>
      <c r="JT42" s="88"/>
    </row>
    <row r="43" spans="1:280">
      <c r="A43" s="471"/>
      <c r="B43" s="325"/>
      <c r="C43" s="325"/>
      <c r="D43" s="325"/>
      <c r="E43" s="325"/>
      <c r="F43" s="325"/>
      <c r="G43" s="79"/>
      <c r="I43" s="88"/>
      <c r="J43" s="88"/>
      <c r="K43" s="88"/>
      <c r="L43" s="88"/>
      <c r="M43" s="88"/>
      <c r="N43" s="88"/>
      <c r="O43" s="88"/>
      <c r="P43" s="88"/>
      <c r="Q43" s="88"/>
      <c r="R43" s="88"/>
      <c r="S43" s="88"/>
      <c r="T43" s="88"/>
      <c r="U43" s="88"/>
      <c r="V43" s="88"/>
      <c r="W43" s="88"/>
      <c r="X43" s="88"/>
      <c r="Y43" s="88"/>
      <c r="Z43" s="88"/>
      <c r="AA43" s="88"/>
      <c r="AB43" s="88"/>
      <c r="AC43" s="88"/>
      <c r="AD43" s="88"/>
      <c r="AE43" s="88"/>
      <c r="AF43" s="88"/>
      <c r="AG43" s="88"/>
      <c r="AH43" s="88"/>
      <c r="AI43" s="88"/>
      <c r="AJ43" s="88"/>
      <c r="AK43" s="88"/>
      <c r="AL43" s="88"/>
      <c r="AM43" s="88"/>
      <c r="AN43" s="88"/>
      <c r="AO43" s="88"/>
      <c r="AP43" s="88"/>
      <c r="AQ43" s="88"/>
      <c r="AR43" s="88"/>
      <c r="AS43" s="88"/>
      <c r="AT43" s="88"/>
      <c r="AU43" s="88"/>
      <c r="AV43" s="88"/>
      <c r="AW43" s="88"/>
      <c r="AX43" s="88"/>
      <c r="AY43" s="88"/>
      <c r="AZ43" s="88"/>
      <c r="BA43" s="88"/>
      <c r="BB43" s="88"/>
      <c r="BC43" s="88"/>
      <c r="BD43" s="88"/>
      <c r="BE43" s="88"/>
      <c r="BF43" s="88"/>
      <c r="BG43" s="88"/>
      <c r="BH43" s="88"/>
      <c r="BI43" s="88"/>
      <c r="BJ43" s="88"/>
      <c r="BK43" s="88"/>
      <c r="BL43" s="88"/>
      <c r="BM43" s="88"/>
      <c r="BN43" s="88"/>
      <c r="BO43" s="88"/>
      <c r="BP43" s="88"/>
      <c r="BQ43" s="88"/>
      <c r="BR43" s="88"/>
      <c r="BS43" s="88"/>
      <c r="BT43" s="88"/>
      <c r="BU43" s="88"/>
      <c r="BV43" s="88"/>
      <c r="BW43" s="88"/>
      <c r="BX43" s="88"/>
      <c r="BY43" s="88"/>
      <c r="BZ43" s="88"/>
      <c r="CA43" s="88"/>
      <c r="CB43" s="88"/>
      <c r="CC43" s="88"/>
      <c r="CD43" s="88"/>
      <c r="CE43" s="88"/>
      <c r="CF43" s="88"/>
      <c r="CG43" s="88"/>
      <c r="CH43" s="88"/>
      <c r="CI43" s="88"/>
      <c r="CJ43" s="88"/>
      <c r="CK43" s="88"/>
      <c r="CL43" s="88"/>
      <c r="CM43" s="88"/>
      <c r="CN43" s="88"/>
      <c r="CO43" s="88"/>
      <c r="CP43" s="88"/>
      <c r="CQ43" s="88"/>
      <c r="CR43" s="88"/>
      <c r="CS43" s="88"/>
      <c r="CT43" s="88"/>
      <c r="CU43" s="88"/>
      <c r="CV43" s="88"/>
      <c r="CW43" s="88"/>
      <c r="CX43" s="88"/>
      <c r="CY43" s="88"/>
      <c r="CZ43" s="88"/>
      <c r="DA43" s="88"/>
      <c r="DB43" s="88"/>
      <c r="DC43" s="88"/>
      <c r="DD43" s="88"/>
      <c r="DE43" s="88"/>
      <c r="DF43" s="88"/>
      <c r="DG43" s="88"/>
      <c r="DH43" s="88"/>
      <c r="DI43" s="88"/>
      <c r="DJ43" s="88"/>
      <c r="DK43" s="88"/>
      <c r="DL43" s="88"/>
      <c r="DM43" s="88"/>
      <c r="DN43" s="88"/>
      <c r="DO43" s="88"/>
      <c r="DP43" s="88"/>
      <c r="DQ43" s="88"/>
      <c r="DR43" s="88"/>
      <c r="DS43" s="88"/>
      <c r="DT43" s="88"/>
      <c r="DU43" s="88"/>
      <c r="DV43" s="88"/>
      <c r="DW43" s="88"/>
      <c r="DX43" s="88"/>
      <c r="DY43" s="88"/>
      <c r="DZ43" s="88"/>
      <c r="EA43" s="88"/>
      <c r="EB43" s="88"/>
      <c r="EC43" s="88"/>
      <c r="ED43" s="88"/>
      <c r="EE43" s="88"/>
      <c r="EF43" s="88"/>
      <c r="EG43" s="88"/>
      <c r="EH43" s="88"/>
      <c r="EI43" s="88"/>
      <c r="EJ43" s="88"/>
      <c r="EK43" s="88"/>
      <c r="EL43" s="88"/>
      <c r="EM43" s="88"/>
      <c r="EN43" s="88"/>
      <c r="EO43" s="88"/>
      <c r="EP43" s="88"/>
      <c r="EQ43" s="88"/>
      <c r="ER43" s="88"/>
      <c r="ES43" s="88"/>
      <c r="ET43" s="88"/>
      <c r="EU43" s="88"/>
      <c r="EV43" s="88"/>
      <c r="EW43" s="88"/>
      <c r="EX43" s="88"/>
      <c r="EY43" s="88"/>
      <c r="EZ43" s="88"/>
      <c r="FA43" s="88"/>
      <c r="FB43" s="88"/>
      <c r="FC43" s="88"/>
      <c r="FD43" s="88"/>
      <c r="FE43" s="88"/>
      <c r="FF43" s="88"/>
      <c r="FG43" s="88"/>
      <c r="FH43" s="88"/>
      <c r="FI43" s="88"/>
      <c r="FJ43" s="88"/>
      <c r="FK43" s="88"/>
      <c r="FL43" s="88"/>
      <c r="FM43" s="88"/>
      <c r="FN43" s="88"/>
      <c r="FO43" s="88"/>
      <c r="FP43" s="88"/>
      <c r="FQ43" s="88"/>
      <c r="FR43" s="88"/>
      <c r="FS43" s="88"/>
      <c r="FT43" s="88"/>
      <c r="FU43" s="88"/>
      <c r="FV43" s="88"/>
      <c r="FW43" s="88"/>
      <c r="FX43" s="88"/>
      <c r="FY43" s="88"/>
      <c r="FZ43" s="88"/>
      <c r="GA43" s="88"/>
      <c r="GB43" s="88"/>
      <c r="GC43" s="88"/>
      <c r="GD43" s="88"/>
      <c r="GE43" s="88"/>
      <c r="GF43" s="88"/>
      <c r="GG43" s="88"/>
      <c r="GH43" s="88"/>
      <c r="GI43" s="88"/>
      <c r="GJ43" s="88"/>
      <c r="GK43" s="88"/>
      <c r="GL43" s="88"/>
      <c r="GM43" s="88"/>
      <c r="GN43" s="88"/>
      <c r="GO43" s="88"/>
      <c r="GP43" s="88"/>
      <c r="GQ43" s="88"/>
      <c r="GR43" s="88"/>
      <c r="GS43" s="88"/>
      <c r="GT43" s="88"/>
      <c r="GU43" s="88"/>
      <c r="GV43" s="88"/>
      <c r="GW43" s="88"/>
      <c r="GX43" s="88"/>
      <c r="GY43" s="88"/>
      <c r="GZ43" s="88"/>
      <c r="HA43" s="88"/>
      <c r="HB43" s="88"/>
      <c r="HC43" s="88"/>
      <c r="HD43" s="88"/>
      <c r="HE43" s="88"/>
      <c r="HF43" s="88"/>
      <c r="HG43" s="88"/>
      <c r="HH43" s="88"/>
      <c r="HI43" s="88"/>
      <c r="HJ43" s="88"/>
      <c r="HK43" s="88"/>
      <c r="HL43" s="88"/>
      <c r="HM43" s="88"/>
      <c r="HN43" s="88"/>
      <c r="HO43" s="88"/>
      <c r="HP43" s="88"/>
      <c r="HQ43" s="88"/>
      <c r="HR43" s="88"/>
      <c r="HS43" s="88"/>
      <c r="HT43" s="88"/>
      <c r="HU43" s="88"/>
      <c r="HV43" s="88"/>
      <c r="HW43" s="88"/>
      <c r="HX43" s="88"/>
      <c r="HY43" s="88"/>
      <c r="HZ43" s="88"/>
      <c r="IA43" s="88"/>
      <c r="IB43" s="88"/>
      <c r="IC43" s="88"/>
      <c r="ID43" s="88"/>
      <c r="IE43" s="88"/>
      <c r="IF43" s="88"/>
      <c r="IG43" s="88"/>
      <c r="IH43" s="88"/>
      <c r="II43" s="88"/>
      <c r="IJ43" s="88"/>
      <c r="IK43" s="88"/>
      <c r="IL43" s="88"/>
      <c r="IM43" s="88"/>
      <c r="IN43" s="88"/>
      <c r="IO43" s="88"/>
      <c r="IP43" s="88"/>
      <c r="IQ43" s="88"/>
      <c r="IR43" s="88"/>
      <c r="IS43" s="88"/>
      <c r="IT43" s="88"/>
      <c r="IU43" s="88"/>
      <c r="IV43" s="88"/>
      <c r="IW43" s="88"/>
      <c r="IX43" s="88"/>
      <c r="IY43" s="88"/>
      <c r="IZ43" s="88"/>
      <c r="JA43" s="88"/>
      <c r="JB43" s="88"/>
      <c r="JC43" s="88"/>
      <c r="JD43" s="88"/>
      <c r="JE43" s="88"/>
      <c r="JF43" s="88"/>
      <c r="JG43" s="88"/>
      <c r="JH43" s="88"/>
      <c r="JI43" s="88"/>
      <c r="JJ43" s="88"/>
      <c r="JK43" s="88"/>
      <c r="JL43" s="88"/>
      <c r="JM43" s="88"/>
      <c r="JN43" s="88"/>
      <c r="JO43" s="88"/>
      <c r="JP43" s="88"/>
      <c r="JQ43" s="88"/>
      <c r="JR43" s="88"/>
      <c r="JS43" s="88"/>
      <c r="JT43" s="88"/>
    </row>
    <row r="44" spans="1:280" ht="39" customHeight="1">
      <c r="A44" s="471"/>
      <c r="D44" s="103" t="s">
        <v>250</v>
      </c>
      <c r="G44" s="79"/>
      <c r="I44" s="88"/>
      <c r="J44" s="88"/>
      <c r="K44" s="88"/>
      <c r="L44" s="88"/>
      <c r="M44" s="88"/>
      <c r="N44" s="88"/>
      <c r="O44" s="88"/>
      <c r="P44" s="88"/>
      <c r="Q44" s="88"/>
      <c r="R44" s="88"/>
      <c r="S44" s="88"/>
      <c r="T44" s="88"/>
      <c r="U44" s="88"/>
      <c r="V44" s="88"/>
      <c r="W44" s="88"/>
      <c r="X44" s="88"/>
      <c r="Y44" s="88"/>
      <c r="Z44" s="88"/>
      <c r="AA44" s="88"/>
      <c r="AB44" s="88"/>
      <c r="AC44" s="88"/>
      <c r="AD44" s="88"/>
      <c r="AE44" s="88"/>
      <c r="AF44" s="88"/>
      <c r="AG44" s="88"/>
      <c r="AH44" s="88"/>
      <c r="AI44" s="88"/>
      <c r="AJ44" s="88"/>
      <c r="AK44" s="88"/>
      <c r="AL44" s="88"/>
      <c r="AM44" s="88"/>
      <c r="AN44" s="88"/>
      <c r="AO44" s="88"/>
      <c r="AP44" s="88"/>
      <c r="AQ44" s="88"/>
      <c r="AR44" s="88"/>
      <c r="AS44" s="88"/>
      <c r="AT44" s="88"/>
      <c r="AU44" s="88"/>
      <c r="AV44" s="88"/>
      <c r="AW44" s="88"/>
      <c r="AX44" s="88"/>
      <c r="AY44" s="88"/>
      <c r="AZ44" s="88"/>
      <c r="BA44" s="88"/>
      <c r="BB44" s="88"/>
      <c r="BC44" s="88"/>
      <c r="BD44" s="88"/>
      <c r="BE44" s="88"/>
      <c r="BF44" s="88"/>
      <c r="BG44" s="88"/>
      <c r="BH44" s="88"/>
      <c r="BI44" s="88"/>
      <c r="BJ44" s="88"/>
      <c r="BK44" s="88"/>
      <c r="BL44" s="88"/>
      <c r="BM44" s="88"/>
      <c r="BN44" s="88"/>
      <c r="BO44" s="88"/>
      <c r="BP44" s="88"/>
      <c r="BQ44" s="88"/>
      <c r="BR44" s="88"/>
      <c r="BS44" s="88"/>
      <c r="BT44" s="88"/>
      <c r="BU44" s="88"/>
      <c r="BV44" s="88"/>
      <c r="BW44" s="88"/>
      <c r="BX44" s="88"/>
      <c r="BY44" s="88"/>
      <c r="BZ44" s="88"/>
      <c r="CA44" s="88"/>
      <c r="CB44" s="88"/>
      <c r="CC44" s="88"/>
      <c r="CD44" s="88"/>
      <c r="CE44" s="88"/>
      <c r="CF44" s="88"/>
      <c r="CG44" s="88"/>
      <c r="CH44" s="88"/>
      <c r="CI44" s="88"/>
      <c r="CJ44" s="88"/>
      <c r="CK44" s="88"/>
      <c r="CL44" s="88"/>
      <c r="CM44" s="88"/>
      <c r="CN44" s="88"/>
      <c r="CO44" s="88"/>
      <c r="CP44" s="88"/>
      <c r="CQ44" s="88"/>
      <c r="CR44" s="88"/>
      <c r="CS44" s="88"/>
      <c r="CT44" s="88"/>
      <c r="CU44" s="88"/>
      <c r="CV44" s="88"/>
      <c r="CW44" s="88"/>
      <c r="CX44" s="88"/>
      <c r="CY44" s="88"/>
      <c r="CZ44" s="88"/>
      <c r="DA44" s="88"/>
      <c r="DB44" s="88"/>
      <c r="DC44" s="88"/>
      <c r="DD44" s="88"/>
      <c r="DE44" s="88"/>
      <c r="DF44" s="88"/>
      <c r="DG44" s="88"/>
      <c r="DH44" s="88"/>
      <c r="DI44" s="88"/>
      <c r="DJ44" s="88"/>
      <c r="DK44" s="88"/>
      <c r="DL44" s="88"/>
      <c r="DM44" s="88"/>
      <c r="DN44" s="88"/>
      <c r="DO44" s="88"/>
      <c r="DP44" s="88"/>
      <c r="DQ44" s="88"/>
      <c r="DR44" s="88"/>
      <c r="DS44" s="88"/>
      <c r="DT44" s="88"/>
      <c r="DU44" s="88"/>
      <c r="DV44" s="88"/>
      <c r="DW44" s="88"/>
      <c r="DX44" s="88"/>
      <c r="DY44" s="88"/>
      <c r="DZ44" s="88"/>
      <c r="EA44" s="88"/>
      <c r="EB44" s="88"/>
      <c r="EC44" s="88"/>
      <c r="ED44" s="88"/>
      <c r="EE44" s="88"/>
      <c r="EF44" s="88"/>
      <c r="EG44" s="88"/>
      <c r="EH44" s="88"/>
      <c r="EI44" s="88"/>
      <c r="EJ44" s="88"/>
      <c r="EK44" s="88"/>
      <c r="EL44" s="88"/>
      <c r="EM44" s="88"/>
      <c r="EN44" s="88"/>
      <c r="EO44" s="88"/>
      <c r="EP44" s="88"/>
      <c r="EQ44" s="88"/>
      <c r="ER44" s="88"/>
      <c r="ES44" s="88"/>
      <c r="ET44" s="88"/>
      <c r="EU44" s="88"/>
      <c r="EV44" s="88"/>
      <c r="EW44" s="88"/>
      <c r="EX44" s="88"/>
      <c r="EY44" s="88"/>
      <c r="EZ44" s="88"/>
      <c r="FA44" s="88"/>
      <c r="FB44" s="88"/>
      <c r="FC44" s="88"/>
      <c r="FD44" s="88"/>
      <c r="FE44" s="88"/>
      <c r="FF44" s="88"/>
      <c r="FG44" s="88"/>
      <c r="FH44" s="88"/>
      <c r="FI44" s="88"/>
      <c r="FJ44" s="88"/>
      <c r="FK44" s="88"/>
      <c r="FL44" s="88"/>
      <c r="FM44" s="88"/>
      <c r="FN44" s="88"/>
      <c r="FO44" s="88"/>
      <c r="FP44" s="88"/>
      <c r="FQ44" s="88"/>
      <c r="FR44" s="88"/>
      <c r="FS44" s="88"/>
      <c r="FT44" s="88"/>
      <c r="FU44" s="88"/>
      <c r="FV44" s="88"/>
      <c r="FW44" s="88"/>
      <c r="FX44" s="88"/>
      <c r="FY44" s="88"/>
      <c r="FZ44" s="88"/>
      <c r="GA44" s="88"/>
      <c r="GB44" s="88"/>
      <c r="GC44" s="88"/>
      <c r="GD44" s="88"/>
      <c r="GE44" s="88"/>
      <c r="GF44" s="88"/>
      <c r="GG44" s="88"/>
      <c r="GH44" s="88"/>
      <c r="GI44" s="88"/>
      <c r="GJ44" s="88"/>
      <c r="GK44" s="88"/>
      <c r="GL44" s="88"/>
      <c r="GM44" s="88"/>
      <c r="GN44" s="88"/>
      <c r="GO44" s="88"/>
      <c r="GP44" s="88"/>
      <c r="GQ44" s="88"/>
      <c r="GR44" s="88"/>
      <c r="GS44" s="88"/>
      <c r="GT44" s="88"/>
      <c r="GU44" s="88"/>
      <c r="GV44" s="88"/>
      <c r="GW44" s="88"/>
      <c r="GX44" s="88"/>
      <c r="GY44" s="88"/>
      <c r="GZ44" s="88"/>
      <c r="HA44" s="88"/>
      <c r="HB44" s="88"/>
      <c r="HC44" s="88"/>
      <c r="HD44" s="88"/>
      <c r="HE44" s="88"/>
      <c r="HF44" s="88"/>
      <c r="HG44" s="88"/>
      <c r="HH44" s="88"/>
      <c r="HI44" s="88"/>
      <c r="HJ44" s="88"/>
      <c r="HK44" s="88"/>
      <c r="HL44" s="88"/>
      <c r="HM44" s="88"/>
      <c r="HN44" s="88"/>
      <c r="HO44" s="88"/>
      <c r="HP44" s="88"/>
      <c r="HQ44" s="88"/>
      <c r="HR44" s="88"/>
      <c r="HS44" s="88"/>
      <c r="HT44" s="88"/>
      <c r="HU44" s="88"/>
      <c r="HV44" s="88"/>
      <c r="HW44" s="88"/>
      <c r="HX44" s="88"/>
      <c r="HY44" s="88"/>
      <c r="HZ44" s="88"/>
      <c r="IA44" s="88"/>
      <c r="IB44" s="88"/>
      <c r="IC44" s="88"/>
      <c r="ID44" s="88"/>
      <c r="IE44" s="88"/>
      <c r="IF44" s="88"/>
      <c r="IG44" s="88"/>
      <c r="IH44" s="88"/>
      <c r="II44" s="88"/>
      <c r="IJ44" s="88"/>
      <c r="IK44" s="88"/>
      <c r="IL44" s="88"/>
      <c r="IM44" s="88"/>
      <c r="IN44" s="88"/>
      <c r="IO44" s="88"/>
      <c r="IP44" s="88"/>
      <c r="IQ44" s="88"/>
      <c r="IR44" s="88"/>
      <c r="IS44" s="88"/>
      <c r="IT44" s="88"/>
      <c r="IU44" s="88"/>
      <c r="IV44" s="88"/>
      <c r="IW44" s="88"/>
      <c r="IX44" s="88"/>
      <c r="IY44" s="88"/>
      <c r="IZ44" s="88"/>
      <c r="JA44" s="88"/>
      <c r="JB44" s="88"/>
      <c r="JC44" s="88"/>
      <c r="JD44" s="88"/>
      <c r="JE44" s="88"/>
      <c r="JF44" s="88"/>
      <c r="JG44" s="88"/>
      <c r="JH44" s="88"/>
      <c r="JI44" s="88"/>
      <c r="JJ44" s="88"/>
      <c r="JK44" s="88"/>
      <c r="JL44" s="88"/>
      <c r="JM44" s="88"/>
      <c r="JN44" s="88"/>
      <c r="JO44" s="88"/>
      <c r="JP44" s="88"/>
      <c r="JQ44" s="88"/>
      <c r="JR44" s="88"/>
      <c r="JS44" s="88"/>
      <c r="JT44" s="88"/>
    </row>
    <row r="45" spans="1:280" ht="37.5" customHeight="1">
      <c r="A45" s="471"/>
      <c r="C45" s="764" t="s">
        <v>749</v>
      </c>
      <c r="D45" s="145">
        <f>SUM(D7,D15,D22,D30,D37)</f>
        <v>0</v>
      </c>
      <c r="F45" s="167" t="s">
        <v>185</v>
      </c>
      <c r="G45" s="166"/>
      <c r="I45" s="88"/>
      <c r="J45" s="88"/>
      <c r="K45" s="88"/>
      <c r="L45" s="88"/>
      <c r="M45" s="88"/>
      <c r="N45" s="88"/>
      <c r="O45" s="88"/>
      <c r="P45" s="88"/>
      <c r="Q45" s="88"/>
      <c r="R45" s="88"/>
      <c r="S45" s="88"/>
      <c r="T45" s="88"/>
      <c r="U45" s="88"/>
      <c r="V45" s="88"/>
      <c r="W45" s="88"/>
      <c r="X45" s="88"/>
      <c r="Y45" s="88"/>
      <c r="Z45" s="88"/>
      <c r="AA45" s="88"/>
      <c r="AB45" s="88"/>
      <c r="AC45" s="88"/>
      <c r="AD45" s="88"/>
      <c r="AE45" s="88"/>
      <c r="AF45" s="88"/>
      <c r="AG45" s="88"/>
      <c r="AH45" s="88"/>
      <c r="AI45" s="88"/>
      <c r="AJ45" s="88"/>
      <c r="AK45" s="88"/>
      <c r="AL45" s="88"/>
      <c r="AM45" s="88"/>
      <c r="AN45" s="88"/>
      <c r="AO45" s="88"/>
      <c r="AP45" s="88"/>
      <c r="AQ45" s="88"/>
      <c r="AR45" s="88"/>
      <c r="AS45" s="88"/>
      <c r="AT45" s="88"/>
      <c r="AU45" s="88"/>
      <c r="AV45" s="88"/>
      <c r="AW45" s="88"/>
      <c r="AX45" s="88"/>
      <c r="AY45" s="88"/>
      <c r="AZ45" s="88"/>
      <c r="BA45" s="88"/>
      <c r="BB45" s="88"/>
      <c r="BC45" s="88"/>
      <c r="BD45" s="88"/>
      <c r="BE45" s="88"/>
      <c r="BF45" s="88"/>
      <c r="BG45" s="88"/>
      <c r="BH45" s="88"/>
      <c r="BI45" s="88"/>
      <c r="BJ45" s="88"/>
      <c r="BK45" s="88"/>
      <c r="BL45" s="88"/>
      <c r="BM45" s="88"/>
      <c r="BN45" s="88"/>
      <c r="BO45" s="88"/>
      <c r="BP45" s="88"/>
      <c r="BQ45" s="88"/>
      <c r="BR45" s="88"/>
      <c r="BS45" s="88"/>
      <c r="BT45" s="88"/>
      <c r="BU45" s="88"/>
      <c r="BV45" s="88"/>
      <c r="BW45" s="88"/>
      <c r="BX45" s="88"/>
      <c r="BY45" s="88"/>
      <c r="BZ45" s="88"/>
      <c r="CA45" s="88"/>
      <c r="CB45" s="88"/>
      <c r="CC45" s="88"/>
      <c r="CD45" s="88"/>
      <c r="CE45" s="88"/>
      <c r="CF45" s="88"/>
      <c r="CG45" s="88"/>
      <c r="CH45" s="88"/>
      <c r="CI45" s="88"/>
      <c r="CJ45" s="88"/>
      <c r="CK45" s="88"/>
      <c r="CL45" s="88"/>
      <c r="CM45" s="88"/>
      <c r="CN45" s="88"/>
      <c r="CO45" s="88"/>
      <c r="CP45" s="88"/>
      <c r="CQ45" s="88"/>
      <c r="CR45" s="88"/>
      <c r="CS45" s="88"/>
      <c r="CT45" s="88"/>
      <c r="CU45" s="88"/>
      <c r="CV45" s="88"/>
      <c r="CW45" s="88"/>
      <c r="CX45" s="88"/>
      <c r="CY45" s="88"/>
      <c r="CZ45" s="88"/>
      <c r="DA45" s="88"/>
      <c r="DB45" s="88"/>
      <c r="DC45" s="88"/>
      <c r="DD45" s="88"/>
      <c r="DE45" s="88"/>
      <c r="DF45" s="88"/>
      <c r="DG45" s="88"/>
      <c r="DH45" s="88"/>
      <c r="DI45" s="88"/>
      <c r="DJ45" s="88"/>
      <c r="DK45" s="88"/>
      <c r="DL45" s="88"/>
      <c r="DM45" s="88"/>
      <c r="DN45" s="88"/>
      <c r="DO45" s="88"/>
      <c r="DP45" s="88"/>
      <c r="DQ45" s="88"/>
      <c r="DR45" s="88"/>
      <c r="DS45" s="88"/>
      <c r="DT45" s="88"/>
      <c r="DU45" s="88"/>
      <c r="DV45" s="88"/>
      <c r="DW45" s="88"/>
      <c r="DX45" s="88"/>
      <c r="DY45" s="88"/>
      <c r="DZ45" s="88"/>
      <c r="EA45" s="88"/>
      <c r="EB45" s="88"/>
      <c r="EC45" s="88"/>
      <c r="ED45" s="88"/>
      <c r="EE45" s="88"/>
      <c r="EF45" s="88"/>
      <c r="EG45" s="88"/>
      <c r="EH45" s="88"/>
      <c r="EI45" s="88"/>
      <c r="EJ45" s="88"/>
      <c r="EK45" s="88"/>
      <c r="EL45" s="88"/>
      <c r="EM45" s="88"/>
      <c r="EN45" s="88"/>
      <c r="EO45" s="88"/>
      <c r="EP45" s="88"/>
      <c r="EQ45" s="88"/>
      <c r="ER45" s="88"/>
      <c r="ES45" s="88"/>
      <c r="ET45" s="88"/>
      <c r="EU45" s="88"/>
      <c r="EV45" s="88"/>
      <c r="EW45" s="88"/>
      <c r="EX45" s="88"/>
      <c r="EY45" s="88"/>
      <c r="EZ45" s="88"/>
      <c r="FA45" s="88"/>
      <c r="FB45" s="88"/>
      <c r="FC45" s="88"/>
      <c r="FD45" s="88"/>
      <c r="FE45" s="88"/>
      <c r="FF45" s="88"/>
      <c r="FG45" s="88"/>
      <c r="FH45" s="88"/>
      <c r="FI45" s="88"/>
      <c r="FJ45" s="88"/>
      <c r="FK45" s="88"/>
      <c r="FL45" s="88"/>
      <c r="FM45" s="88"/>
      <c r="FN45" s="88"/>
      <c r="FO45" s="88"/>
      <c r="FP45" s="88"/>
      <c r="FQ45" s="88"/>
      <c r="FR45" s="88"/>
      <c r="FS45" s="88"/>
      <c r="FT45" s="88"/>
      <c r="FU45" s="88"/>
      <c r="FV45" s="88"/>
      <c r="FW45" s="88"/>
      <c r="FX45" s="88"/>
      <c r="FY45" s="88"/>
      <c r="FZ45" s="88"/>
      <c r="GA45" s="88"/>
      <c r="GB45" s="88"/>
      <c r="GC45" s="88"/>
      <c r="GD45" s="88"/>
      <c r="GE45" s="88"/>
      <c r="GF45" s="88"/>
      <c r="GG45" s="88"/>
      <c r="GH45" s="88"/>
      <c r="GI45" s="88"/>
      <c r="GJ45" s="88"/>
      <c r="GK45" s="88"/>
      <c r="GL45" s="88"/>
      <c r="GM45" s="88"/>
      <c r="GN45" s="88"/>
      <c r="GO45" s="88"/>
      <c r="GP45" s="88"/>
      <c r="GQ45" s="88"/>
      <c r="GR45" s="88"/>
      <c r="GS45" s="88"/>
      <c r="GT45" s="88"/>
      <c r="GU45" s="88"/>
      <c r="GV45" s="88"/>
      <c r="GW45" s="88"/>
      <c r="GX45" s="88"/>
      <c r="GY45" s="88"/>
      <c r="GZ45" s="88"/>
      <c r="HA45" s="88"/>
      <c r="HB45" s="88"/>
      <c r="HC45" s="88"/>
      <c r="HD45" s="88"/>
      <c r="HE45" s="88"/>
      <c r="HF45" s="88"/>
      <c r="HG45" s="88"/>
      <c r="HH45" s="88"/>
      <c r="HI45" s="88"/>
      <c r="HJ45" s="88"/>
      <c r="HK45" s="88"/>
      <c r="HL45" s="88"/>
      <c r="HM45" s="88"/>
      <c r="HN45" s="88"/>
      <c r="HO45" s="88"/>
      <c r="HP45" s="88"/>
      <c r="HQ45" s="88"/>
      <c r="HR45" s="88"/>
      <c r="HS45" s="88"/>
      <c r="HT45" s="88"/>
      <c r="HU45" s="88"/>
      <c r="HV45" s="88"/>
      <c r="HW45" s="88"/>
      <c r="HX45" s="88"/>
      <c r="HY45" s="88"/>
      <c r="HZ45" s="88"/>
      <c r="IA45" s="88"/>
      <c r="IB45" s="88"/>
      <c r="IC45" s="88"/>
      <c r="ID45" s="88"/>
      <c r="IE45" s="88"/>
      <c r="IF45" s="88"/>
      <c r="IG45" s="88"/>
      <c r="IH45" s="88"/>
      <c r="II45" s="88"/>
      <c r="IJ45" s="88"/>
      <c r="IK45" s="88"/>
      <c r="IL45" s="88"/>
      <c r="IM45" s="88"/>
      <c r="IN45" s="88"/>
      <c r="IO45" s="88"/>
      <c r="IP45" s="88"/>
      <c r="IQ45" s="88"/>
      <c r="IR45" s="88"/>
      <c r="IS45" s="88"/>
      <c r="IT45" s="88"/>
      <c r="IU45" s="88"/>
      <c r="IV45" s="88"/>
      <c r="IW45" s="88"/>
      <c r="IX45" s="88"/>
      <c r="IY45" s="88"/>
      <c r="IZ45" s="88"/>
      <c r="JA45" s="88"/>
      <c r="JB45" s="88"/>
      <c r="JC45" s="88"/>
      <c r="JD45" s="88"/>
      <c r="JE45" s="88"/>
      <c r="JF45" s="88"/>
      <c r="JG45" s="88"/>
      <c r="JH45" s="88"/>
      <c r="JI45" s="88"/>
      <c r="JJ45" s="88"/>
      <c r="JK45" s="88"/>
      <c r="JL45" s="88"/>
      <c r="JM45" s="88"/>
      <c r="JN45" s="88"/>
      <c r="JO45" s="88"/>
      <c r="JP45" s="88"/>
      <c r="JQ45" s="88"/>
      <c r="JR45" s="88"/>
      <c r="JS45" s="88"/>
      <c r="JT45" s="88"/>
    </row>
    <row r="46" spans="1:280">
      <c r="A46" s="748"/>
      <c r="D46" s="104"/>
      <c r="E46" s="105"/>
      <c r="G46" s="79"/>
      <c r="I46" s="88"/>
      <c r="J46" s="88"/>
      <c r="K46" s="88"/>
      <c r="L46" s="88"/>
      <c r="M46" s="88"/>
      <c r="N46" s="88"/>
      <c r="O46" s="88"/>
      <c r="P46" s="88"/>
      <c r="Q46" s="88"/>
      <c r="R46" s="88"/>
      <c r="S46" s="88"/>
      <c r="T46" s="88"/>
      <c r="U46" s="88"/>
      <c r="V46" s="88"/>
      <c r="W46" s="88"/>
      <c r="X46" s="88"/>
      <c r="Y46" s="88"/>
      <c r="Z46" s="88"/>
      <c r="AA46" s="88"/>
      <c r="AB46" s="88"/>
      <c r="AC46" s="88"/>
      <c r="AD46" s="88"/>
      <c r="AE46" s="88"/>
      <c r="AF46" s="88"/>
      <c r="AG46" s="88"/>
      <c r="AH46" s="88"/>
      <c r="AI46" s="88"/>
      <c r="AJ46" s="88"/>
      <c r="AK46" s="88"/>
      <c r="AL46" s="88"/>
      <c r="AM46" s="88"/>
      <c r="AN46" s="88"/>
      <c r="AO46" s="88"/>
      <c r="AP46" s="88"/>
      <c r="AQ46" s="88"/>
      <c r="AR46" s="88"/>
      <c r="AS46" s="88"/>
      <c r="AT46" s="88"/>
      <c r="AU46" s="88"/>
      <c r="AV46" s="88"/>
      <c r="AW46" s="88"/>
      <c r="AX46" s="88"/>
      <c r="AY46" s="88"/>
      <c r="AZ46" s="88"/>
      <c r="BA46" s="88"/>
      <c r="BB46" s="88"/>
      <c r="BC46" s="88"/>
      <c r="BD46" s="88"/>
      <c r="BE46" s="88"/>
      <c r="BF46" s="88"/>
      <c r="BG46" s="88"/>
      <c r="BH46" s="88"/>
      <c r="BI46" s="88"/>
      <c r="BJ46" s="88"/>
      <c r="BK46" s="88"/>
      <c r="BL46" s="88"/>
      <c r="BM46" s="88"/>
      <c r="BN46" s="88"/>
      <c r="BO46" s="88"/>
      <c r="BP46" s="88"/>
      <c r="BQ46" s="88"/>
      <c r="BR46" s="88"/>
      <c r="BS46" s="88"/>
      <c r="BT46" s="88"/>
      <c r="BU46" s="88"/>
      <c r="BV46" s="88"/>
      <c r="BW46" s="88"/>
      <c r="BX46" s="88"/>
      <c r="BY46" s="88"/>
      <c r="BZ46" s="88"/>
      <c r="CA46" s="88"/>
      <c r="CB46" s="88"/>
      <c r="CC46" s="88"/>
      <c r="CD46" s="88"/>
      <c r="CE46" s="88"/>
      <c r="CF46" s="88"/>
      <c r="CG46" s="88"/>
      <c r="CH46" s="88"/>
      <c r="CI46" s="88"/>
      <c r="CJ46" s="88"/>
      <c r="CK46" s="88"/>
      <c r="CL46" s="88"/>
      <c r="CM46" s="88"/>
      <c r="CN46" s="88"/>
      <c r="CO46" s="88"/>
      <c r="CP46" s="88"/>
      <c r="CQ46" s="88"/>
      <c r="CR46" s="88"/>
      <c r="CS46" s="88"/>
      <c r="CT46" s="88"/>
      <c r="CU46" s="88"/>
      <c r="CV46" s="88"/>
      <c r="CW46" s="88"/>
      <c r="CX46" s="88"/>
      <c r="CY46" s="88"/>
      <c r="CZ46" s="88"/>
      <c r="DA46" s="88"/>
      <c r="DB46" s="88"/>
      <c r="DC46" s="88"/>
      <c r="DD46" s="88"/>
      <c r="DE46" s="88"/>
      <c r="DF46" s="88"/>
      <c r="DG46" s="88"/>
      <c r="DH46" s="88"/>
      <c r="DI46" s="88"/>
      <c r="DJ46" s="88"/>
      <c r="DK46" s="88"/>
      <c r="DL46" s="88"/>
      <c r="DM46" s="88"/>
      <c r="DN46" s="88"/>
      <c r="DO46" s="88"/>
      <c r="DP46" s="88"/>
      <c r="DQ46" s="88"/>
      <c r="DR46" s="88"/>
      <c r="DS46" s="88"/>
      <c r="DT46" s="88"/>
      <c r="DU46" s="88"/>
      <c r="DV46" s="88"/>
      <c r="DW46" s="88"/>
      <c r="DX46" s="88"/>
      <c r="DY46" s="88"/>
      <c r="DZ46" s="88"/>
      <c r="EA46" s="88"/>
      <c r="EB46" s="88"/>
      <c r="EC46" s="88"/>
      <c r="ED46" s="88"/>
      <c r="EE46" s="88"/>
      <c r="EF46" s="88"/>
      <c r="EG46" s="88"/>
      <c r="EH46" s="88"/>
      <c r="EI46" s="88"/>
      <c r="EJ46" s="88"/>
      <c r="EK46" s="88"/>
      <c r="EL46" s="88"/>
      <c r="EM46" s="88"/>
      <c r="EN46" s="88"/>
      <c r="EO46" s="88"/>
      <c r="EP46" s="88"/>
      <c r="EQ46" s="88"/>
      <c r="ER46" s="88"/>
      <c r="ES46" s="88"/>
      <c r="ET46" s="88"/>
      <c r="EU46" s="88"/>
      <c r="EV46" s="88"/>
      <c r="EW46" s="88"/>
      <c r="EX46" s="88"/>
      <c r="EY46" s="88"/>
      <c r="EZ46" s="88"/>
      <c r="FA46" s="88"/>
      <c r="FB46" s="88"/>
      <c r="FC46" s="88"/>
      <c r="FD46" s="88"/>
      <c r="FE46" s="88"/>
      <c r="FF46" s="88"/>
      <c r="FG46" s="88"/>
      <c r="FH46" s="88"/>
      <c r="FI46" s="88"/>
      <c r="FJ46" s="88"/>
      <c r="FK46" s="88"/>
      <c r="FL46" s="88"/>
      <c r="FM46" s="88"/>
      <c r="FN46" s="88"/>
      <c r="FO46" s="88"/>
      <c r="FP46" s="88"/>
      <c r="FQ46" s="88"/>
      <c r="FR46" s="88"/>
      <c r="FS46" s="88"/>
      <c r="FT46" s="88"/>
      <c r="FU46" s="88"/>
      <c r="FV46" s="88"/>
      <c r="FW46" s="88"/>
      <c r="FX46" s="88"/>
      <c r="FY46" s="88"/>
      <c r="FZ46" s="88"/>
      <c r="GA46" s="88"/>
      <c r="GB46" s="88"/>
      <c r="GC46" s="88"/>
      <c r="GD46" s="88"/>
      <c r="GE46" s="88"/>
      <c r="GF46" s="88"/>
      <c r="GG46" s="88"/>
      <c r="GH46" s="88"/>
      <c r="GI46" s="88"/>
      <c r="GJ46" s="88"/>
      <c r="GK46" s="88"/>
      <c r="GL46" s="88"/>
      <c r="GM46" s="88"/>
      <c r="GN46" s="88"/>
      <c r="GO46" s="88"/>
      <c r="GP46" s="88"/>
      <c r="GQ46" s="88"/>
      <c r="GR46" s="88"/>
      <c r="GS46" s="88"/>
      <c r="GT46" s="88"/>
      <c r="GU46" s="88"/>
      <c r="GV46" s="88"/>
      <c r="GW46" s="88"/>
      <c r="GX46" s="88"/>
      <c r="GY46" s="88"/>
      <c r="GZ46" s="88"/>
      <c r="HA46" s="88"/>
      <c r="HB46" s="88"/>
      <c r="HC46" s="88"/>
      <c r="HD46" s="88"/>
      <c r="HE46" s="88"/>
      <c r="HF46" s="88"/>
      <c r="HG46" s="88"/>
      <c r="HH46" s="88"/>
      <c r="HI46" s="88"/>
      <c r="HJ46" s="88"/>
      <c r="HK46" s="88"/>
      <c r="HL46" s="88"/>
      <c r="HM46" s="88"/>
      <c r="HN46" s="88"/>
      <c r="HO46" s="88"/>
      <c r="HP46" s="88"/>
      <c r="HQ46" s="88"/>
      <c r="HR46" s="88"/>
      <c r="HS46" s="88"/>
      <c r="HT46" s="88"/>
      <c r="HU46" s="88"/>
      <c r="HV46" s="88"/>
      <c r="HW46" s="88"/>
      <c r="HX46" s="88"/>
      <c r="HY46" s="88"/>
      <c r="HZ46" s="88"/>
      <c r="IA46" s="88"/>
      <c r="IB46" s="88"/>
      <c r="IC46" s="88"/>
      <c r="ID46" s="88"/>
      <c r="IE46" s="88"/>
      <c r="IF46" s="88"/>
      <c r="IG46" s="88"/>
      <c r="IH46" s="88"/>
      <c r="II46" s="88"/>
      <c r="IJ46" s="88"/>
      <c r="IK46" s="88"/>
      <c r="IL46" s="88"/>
      <c r="IM46" s="88"/>
      <c r="IN46" s="88"/>
      <c r="IO46" s="88"/>
      <c r="IP46" s="88"/>
      <c r="IQ46" s="88"/>
      <c r="IR46" s="88"/>
      <c r="IS46" s="88"/>
      <c r="IT46" s="88"/>
      <c r="IU46" s="88"/>
      <c r="IV46" s="88"/>
      <c r="IW46" s="88"/>
      <c r="IX46" s="88"/>
      <c r="IY46" s="88"/>
      <c r="IZ46" s="88"/>
      <c r="JA46" s="88"/>
      <c r="JB46" s="88"/>
      <c r="JC46" s="88"/>
      <c r="JD46" s="88"/>
      <c r="JE46" s="88"/>
      <c r="JF46" s="88"/>
      <c r="JG46" s="88"/>
      <c r="JH46" s="88"/>
      <c r="JI46" s="88"/>
      <c r="JJ46" s="88"/>
      <c r="JK46" s="88"/>
      <c r="JL46" s="88"/>
      <c r="JM46" s="88"/>
      <c r="JN46" s="88"/>
      <c r="JO46" s="88"/>
      <c r="JP46" s="88"/>
      <c r="JQ46" s="88"/>
      <c r="JR46" s="88"/>
      <c r="JS46" s="88"/>
      <c r="JT46" s="88"/>
    </row>
    <row r="47" spans="1:280" ht="38.25" customHeight="1">
      <c r="A47" s="471"/>
      <c r="C47" s="283" t="s">
        <v>98</v>
      </c>
      <c r="D47" s="299"/>
      <c r="F47" s="167" t="s">
        <v>184</v>
      </c>
      <c r="G47" s="166"/>
      <c r="I47" s="88"/>
      <c r="J47" s="88"/>
      <c r="K47" s="88"/>
      <c r="L47" s="88"/>
      <c r="M47" s="88"/>
      <c r="N47" s="88"/>
      <c r="O47" s="88"/>
      <c r="P47" s="88"/>
      <c r="Q47" s="88"/>
      <c r="R47" s="88"/>
      <c r="S47" s="88"/>
      <c r="T47" s="88"/>
      <c r="U47" s="88"/>
      <c r="V47" s="88"/>
      <c r="W47" s="88"/>
      <c r="X47" s="88"/>
      <c r="Y47" s="88"/>
      <c r="Z47" s="88"/>
      <c r="AA47" s="88"/>
      <c r="AB47" s="88"/>
      <c r="AC47" s="88"/>
      <c r="AD47" s="88"/>
      <c r="AE47" s="88"/>
      <c r="AF47" s="88"/>
      <c r="AG47" s="88"/>
      <c r="AH47" s="88"/>
      <c r="AI47" s="88"/>
      <c r="AJ47" s="88"/>
      <c r="AK47" s="88"/>
      <c r="AL47" s="88"/>
      <c r="AM47" s="88"/>
      <c r="AN47" s="88"/>
      <c r="AO47" s="88"/>
      <c r="AP47" s="88"/>
      <c r="AQ47" s="88"/>
      <c r="AR47" s="88"/>
      <c r="AS47" s="88"/>
      <c r="AT47" s="88"/>
      <c r="AU47" s="88"/>
      <c r="AV47" s="88"/>
      <c r="AW47" s="88"/>
      <c r="AX47" s="88"/>
      <c r="AY47" s="88"/>
      <c r="AZ47" s="88"/>
      <c r="BA47" s="88"/>
      <c r="BB47" s="88"/>
      <c r="BC47" s="88"/>
      <c r="BD47" s="88"/>
      <c r="BE47" s="88"/>
      <c r="BF47" s="88"/>
      <c r="BG47" s="88"/>
      <c r="BH47" s="88"/>
      <c r="BI47" s="88"/>
      <c r="BJ47" s="88"/>
      <c r="BK47" s="88"/>
      <c r="BL47" s="88"/>
      <c r="BM47" s="88"/>
      <c r="BN47" s="88"/>
      <c r="BO47" s="88"/>
      <c r="BP47" s="88"/>
      <c r="BQ47" s="88"/>
      <c r="BR47" s="88"/>
      <c r="BS47" s="88"/>
      <c r="BT47" s="88"/>
      <c r="BU47" s="88"/>
      <c r="BV47" s="88"/>
      <c r="BW47" s="88"/>
      <c r="BX47" s="88"/>
      <c r="BY47" s="88"/>
      <c r="BZ47" s="88"/>
      <c r="CA47" s="88"/>
      <c r="CB47" s="88"/>
      <c r="CC47" s="88"/>
      <c r="CD47" s="88"/>
      <c r="CE47" s="88"/>
      <c r="CF47" s="88"/>
      <c r="CG47" s="88"/>
      <c r="CH47" s="88"/>
      <c r="CI47" s="88"/>
      <c r="CJ47" s="88"/>
      <c r="CK47" s="88"/>
      <c r="CL47" s="88"/>
      <c r="CM47" s="88"/>
      <c r="CN47" s="88"/>
      <c r="CO47" s="88"/>
      <c r="CP47" s="88"/>
      <c r="CQ47" s="88"/>
      <c r="CR47" s="88"/>
      <c r="CS47" s="88"/>
      <c r="CT47" s="88"/>
      <c r="CU47" s="88"/>
      <c r="CV47" s="88"/>
      <c r="CW47" s="88"/>
      <c r="CX47" s="88"/>
      <c r="CY47" s="88"/>
      <c r="CZ47" s="88"/>
      <c r="DA47" s="88"/>
      <c r="DB47" s="88"/>
      <c r="DC47" s="88"/>
      <c r="DD47" s="88"/>
      <c r="DE47" s="88"/>
      <c r="DF47" s="88"/>
      <c r="DG47" s="88"/>
      <c r="DH47" s="88"/>
      <c r="DI47" s="88"/>
      <c r="DJ47" s="88"/>
      <c r="DK47" s="88"/>
      <c r="DL47" s="88"/>
      <c r="DM47" s="88"/>
      <c r="DN47" s="88"/>
      <c r="DO47" s="88"/>
      <c r="DP47" s="88"/>
      <c r="DQ47" s="88"/>
      <c r="DR47" s="88"/>
      <c r="DS47" s="88"/>
      <c r="DT47" s="88"/>
      <c r="DU47" s="88"/>
      <c r="DV47" s="88"/>
      <c r="DW47" s="88"/>
      <c r="DX47" s="88"/>
      <c r="DY47" s="88"/>
      <c r="DZ47" s="88"/>
      <c r="EA47" s="88"/>
      <c r="EB47" s="88"/>
      <c r="EC47" s="88"/>
      <c r="ED47" s="88"/>
      <c r="EE47" s="88"/>
      <c r="EF47" s="88"/>
      <c r="EG47" s="88"/>
      <c r="EH47" s="88"/>
      <c r="EI47" s="88"/>
      <c r="EJ47" s="88"/>
      <c r="EK47" s="88"/>
      <c r="EL47" s="88"/>
      <c r="EM47" s="88"/>
      <c r="EN47" s="88"/>
      <c r="EO47" s="88"/>
      <c r="EP47" s="88"/>
      <c r="EQ47" s="88"/>
      <c r="ER47" s="88"/>
      <c r="ES47" s="88"/>
      <c r="ET47" s="88"/>
      <c r="EU47" s="88"/>
      <c r="EV47" s="88"/>
      <c r="EW47" s="88"/>
      <c r="EX47" s="88"/>
      <c r="EY47" s="88"/>
      <c r="EZ47" s="88"/>
      <c r="FA47" s="88"/>
      <c r="FB47" s="88"/>
      <c r="FC47" s="88"/>
      <c r="FD47" s="88"/>
      <c r="FE47" s="88"/>
      <c r="FF47" s="88"/>
      <c r="FG47" s="88"/>
      <c r="FH47" s="88"/>
      <c r="FI47" s="88"/>
      <c r="FJ47" s="88"/>
      <c r="FK47" s="88"/>
      <c r="FL47" s="88"/>
      <c r="FM47" s="88"/>
      <c r="FN47" s="88"/>
      <c r="FO47" s="88"/>
      <c r="FP47" s="88"/>
      <c r="FQ47" s="88"/>
      <c r="FR47" s="88"/>
      <c r="FS47" s="88"/>
      <c r="FT47" s="88"/>
      <c r="FU47" s="88"/>
      <c r="FV47" s="88"/>
      <c r="FW47" s="88"/>
      <c r="FX47" s="88"/>
      <c r="FY47" s="88"/>
      <c r="FZ47" s="88"/>
      <c r="GA47" s="88"/>
      <c r="GB47" s="88"/>
      <c r="GC47" s="88"/>
      <c r="GD47" s="88"/>
      <c r="GE47" s="88"/>
      <c r="GF47" s="88"/>
      <c r="GG47" s="88"/>
      <c r="GH47" s="88"/>
      <c r="GI47" s="88"/>
      <c r="GJ47" s="88"/>
      <c r="GK47" s="88"/>
      <c r="GL47" s="88"/>
      <c r="GM47" s="88"/>
      <c r="GN47" s="88"/>
      <c r="GO47" s="88"/>
      <c r="GP47" s="88"/>
      <c r="GQ47" s="88"/>
      <c r="GR47" s="88"/>
      <c r="GS47" s="88"/>
      <c r="GT47" s="88"/>
      <c r="GU47" s="88"/>
      <c r="GV47" s="88"/>
      <c r="GW47" s="88"/>
      <c r="GX47" s="88"/>
      <c r="GY47" s="88"/>
      <c r="GZ47" s="88"/>
      <c r="HA47" s="88"/>
      <c r="HB47" s="88"/>
      <c r="HC47" s="88"/>
      <c r="HD47" s="88"/>
      <c r="HE47" s="88"/>
      <c r="HF47" s="88"/>
      <c r="HG47" s="88"/>
      <c r="HH47" s="88"/>
      <c r="HI47" s="88"/>
      <c r="HJ47" s="88"/>
      <c r="HK47" s="88"/>
      <c r="HL47" s="88"/>
      <c r="HM47" s="88"/>
      <c r="HN47" s="88"/>
      <c r="HO47" s="88"/>
      <c r="HP47" s="88"/>
      <c r="HQ47" s="88"/>
      <c r="HR47" s="88"/>
      <c r="HS47" s="88"/>
      <c r="HT47" s="88"/>
      <c r="HU47" s="88"/>
      <c r="HV47" s="88"/>
      <c r="HW47" s="88"/>
      <c r="HX47" s="88"/>
      <c r="HY47" s="88"/>
      <c r="HZ47" s="88"/>
      <c r="IA47" s="88"/>
      <c r="IB47" s="88"/>
      <c r="IC47" s="88"/>
      <c r="ID47" s="88"/>
      <c r="IE47" s="88"/>
      <c r="IF47" s="88"/>
      <c r="IG47" s="88"/>
      <c r="IH47" s="88"/>
      <c r="II47" s="88"/>
      <c r="IJ47" s="88"/>
      <c r="IK47" s="88"/>
      <c r="IL47" s="88"/>
      <c r="IM47" s="88"/>
      <c r="IN47" s="88"/>
      <c r="IO47" s="88"/>
      <c r="IP47" s="88"/>
      <c r="IQ47" s="88"/>
      <c r="IR47" s="88"/>
      <c r="IS47" s="88"/>
      <c r="IT47" s="88"/>
      <c r="IU47" s="88"/>
      <c r="IV47" s="88"/>
      <c r="IW47" s="88"/>
      <c r="IX47" s="88"/>
      <c r="IY47" s="88"/>
      <c r="IZ47" s="88"/>
      <c r="JA47" s="88"/>
      <c r="JB47" s="88"/>
      <c r="JC47" s="88"/>
      <c r="JD47" s="88"/>
      <c r="JE47" s="88"/>
      <c r="JF47" s="88"/>
      <c r="JG47" s="88"/>
      <c r="JH47" s="88"/>
      <c r="JI47" s="88"/>
      <c r="JJ47" s="88"/>
      <c r="JK47" s="88"/>
      <c r="JL47" s="88"/>
      <c r="JM47" s="88"/>
      <c r="JN47" s="88"/>
      <c r="JO47" s="88"/>
      <c r="JP47" s="88"/>
      <c r="JQ47" s="88"/>
      <c r="JR47" s="88"/>
      <c r="JS47" s="88"/>
      <c r="JT47" s="88"/>
    </row>
    <row r="48" spans="1:280" s="79" customFormat="1" ht="15.75" customHeight="1">
      <c r="A48" s="471"/>
      <c r="B48" s="90"/>
      <c r="C48" s="90"/>
      <c r="D48" s="90"/>
      <c r="E48" s="90"/>
      <c r="F48" s="90"/>
      <c r="I48" s="88"/>
      <c r="J48" s="88"/>
      <c r="K48" s="88"/>
      <c r="L48" s="88"/>
      <c r="M48" s="88"/>
      <c r="N48" s="88"/>
      <c r="O48" s="88"/>
      <c r="P48" s="88"/>
      <c r="Q48" s="88"/>
      <c r="R48" s="88"/>
      <c r="S48" s="88"/>
      <c r="T48" s="88"/>
      <c r="U48" s="88"/>
      <c r="V48" s="88"/>
      <c r="W48" s="88"/>
      <c r="X48" s="88"/>
      <c r="Y48" s="88"/>
      <c r="Z48" s="88"/>
      <c r="AA48" s="88"/>
      <c r="AB48" s="88"/>
      <c r="AC48" s="88"/>
      <c r="AD48" s="88"/>
      <c r="AE48" s="88"/>
      <c r="AF48" s="88"/>
      <c r="AG48" s="88"/>
      <c r="AH48" s="88"/>
      <c r="AI48" s="88"/>
      <c r="AJ48" s="88"/>
      <c r="AK48" s="88"/>
      <c r="AL48" s="88"/>
      <c r="AM48" s="88"/>
      <c r="AN48" s="88"/>
      <c r="AO48" s="88"/>
      <c r="AP48" s="88"/>
      <c r="AQ48" s="88"/>
      <c r="AR48" s="88"/>
      <c r="AS48" s="88"/>
      <c r="AT48" s="88"/>
      <c r="AU48" s="88"/>
      <c r="AV48" s="88"/>
      <c r="AW48" s="88"/>
      <c r="AX48" s="88"/>
      <c r="AY48" s="88"/>
      <c r="AZ48" s="88"/>
      <c r="BA48" s="88"/>
      <c r="BB48" s="88"/>
      <c r="BC48" s="88"/>
      <c r="BD48" s="88"/>
      <c r="BE48" s="88"/>
      <c r="BF48" s="88"/>
      <c r="BG48" s="88"/>
      <c r="BH48" s="88"/>
      <c r="BI48" s="88"/>
      <c r="BJ48" s="88"/>
      <c r="BK48" s="88"/>
      <c r="BL48" s="88"/>
      <c r="BM48" s="88"/>
      <c r="BN48" s="88"/>
      <c r="BO48" s="88"/>
      <c r="BP48" s="88"/>
      <c r="BQ48" s="88"/>
      <c r="BR48" s="88"/>
      <c r="BS48" s="88"/>
      <c r="BT48" s="88"/>
      <c r="BU48" s="88"/>
      <c r="BV48" s="88"/>
      <c r="BW48" s="88"/>
      <c r="BX48" s="88"/>
      <c r="BY48" s="88"/>
      <c r="BZ48" s="88"/>
      <c r="CA48" s="88"/>
      <c r="CB48" s="88"/>
      <c r="CC48" s="88"/>
      <c r="CD48" s="88"/>
      <c r="CE48" s="88"/>
      <c r="CF48" s="88"/>
      <c r="CG48" s="88"/>
      <c r="CH48" s="88"/>
      <c r="CI48" s="88"/>
      <c r="CJ48" s="88"/>
      <c r="CK48" s="88"/>
      <c r="CL48" s="88"/>
      <c r="CM48" s="88"/>
      <c r="CN48" s="88"/>
      <c r="CO48" s="88"/>
      <c r="CP48" s="88"/>
      <c r="CQ48" s="88"/>
      <c r="CR48" s="88"/>
      <c r="CS48" s="88"/>
      <c r="CT48" s="88"/>
      <c r="CU48" s="88"/>
      <c r="CV48" s="88"/>
      <c r="CW48" s="88"/>
      <c r="CX48" s="88"/>
      <c r="CY48" s="88"/>
      <c r="CZ48" s="88"/>
      <c r="DA48" s="88"/>
      <c r="DB48" s="88"/>
      <c r="DC48" s="88"/>
      <c r="DD48" s="88"/>
      <c r="DE48" s="88"/>
      <c r="DF48" s="88"/>
      <c r="DG48" s="88"/>
      <c r="DH48" s="88"/>
      <c r="DI48" s="88"/>
      <c r="DJ48" s="88"/>
      <c r="DK48" s="88"/>
      <c r="DL48" s="88"/>
      <c r="DM48" s="88"/>
      <c r="DN48" s="88"/>
      <c r="DO48" s="88"/>
      <c r="DP48" s="88"/>
      <c r="DQ48" s="88"/>
      <c r="DR48" s="88"/>
      <c r="DS48" s="88"/>
      <c r="DT48" s="88"/>
      <c r="DU48" s="88"/>
      <c r="DV48" s="88"/>
      <c r="DW48" s="88"/>
      <c r="DX48" s="88"/>
      <c r="DY48" s="88"/>
      <c r="DZ48" s="88"/>
      <c r="EA48" s="88"/>
      <c r="EB48" s="88"/>
      <c r="EC48" s="88"/>
      <c r="ED48" s="88"/>
      <c r="EE48" s="88"/>
      <c r="EF48" s="88"/>
      <c r="EG48" s="88"/>
      <c r="EH48" s="88"/>
      <c r="EI48" s="88"/>
      <c r="EJ48" s="88"/>
      <c r="EK48" s="88"/>
      <c r="EL48" s="88"/>
      <c r="EM48" s="88"/>
      <c r="EN48" s="88"/>
      <c r="EO48" s="88"/>
      <c r="EP48" s="88"/>
      <c r="EQ48" s="88"/>
      <c r="ER48" s="88"/>
      <c r="ES48" s="88"/>
      <c r="ET48" s="88"/>
      <c r="EU48" s="88"/>
      <c r="EV48" s="88"/>
      <c r="EW48" s="88"/>
      <c r="EX48" s="88"/>
      <c r="EY48" s="88"/>
      <c r="EZ48" s="88"/>
      <c r="FA48" s="88"/>
      <c r="FB48" s="88"/>
      <c r="FC48" s="88"/>
      <c r="FD48" s="88"/>
      <c r="FE48" s="88"/>
      <c r="FF48" s="88"/>
      <c r="FG48" s="88"/>
      <c r="FH48" s="88"/>
      <c r="FI48" s="88"/>
      <c r="FJ48" s="88"/>
      <c r="FK48" s="88"/>
      <c r="FL48" s="88"/>
      <c r="FM48" s="88"/>
      <c r="FN48" s="88"/>
      <c r="FO48" s="88"/>
      <c r="FP48" s="88"/>
      <c r="FQ48" s="88"/>
      <c r="FR48" s="88"/>
      <c r="FS48" s="88"/>
      <c r="FT48" s="88"/>
      <c r="FU48" s="88"/>
      <c r="FV48" s="88"/>
      <c r="FW48" s="88"/>
      <c r="FX48" s="88"/>
      <c r="FY48" s="88"/>
      <c r="FZ48" s="88"/>
      <c r="GA48" s="88"/>
      <c r="GB48" s="88"/>
      <c r="GC48" s="88"/>
      <c r="GD48" s="88"/>
      <c r="GE48" s="88"/>
      <c r="GF48" s="88"/>
      <c r="GG48" s="88"/>
      <c r="GH48" s="88"/>
      <c r="GI48" s="88"/>
      <c r="GJ48" s="88"/>
      <c r="GK48" s="88"/>
      <c r="GL48" s="88"/>
      <c r="GM48" s="88"/>
      <c r="GN48" s="88"/>
      <c r="GO48" s="88"/>
      <c r="GP48" s="88"/>
      <c r="GQ48" s="88"/>
      <c r="GR48" s="88"/>
      <c r="GS48" s="88"/>
      <c r="GT48" s="88"/>
      <c r="GU48" s="88"/>
      <c r="GV48" s="88"/>
      <c r="GW48" s="88"/>
      <c r="GX48" s="88"/>
      <c r="GY48" s="88"/>
      <c r="GZ48" s="88"/>
      <c r="HA48" s="88"/>
      <c r="HB48" s="88"/>
      <c r="HC48" s="88"/>
      <c r="HD48" s="88"/>
      <c r="HE48" s="88"/>
      <c r="HF48" s="88"/>
      <c r="HG48" s="88"/>
      <c r="HH48" s="88"/>
      <c r="HI48" s="88"/>
      <c r="HJ48" s="88"/>
      <c r="HK48" s="88"/>
      <c r="HL48" s="88"/>
      <c r="HM48" s="88"/>
      <c r="HN48" s="88"/>
      <c r="HO48" s="88"/>
      <c r="HP48" s="88"/>
      <c r="HQ48" s="88"/>
      <c r="HR48" s="88"/>
      <c r="HS48" s="88"/>
      <c r="HT48" s="88"/>
      <c r="HU48" s="88"/>
      <c r="HV48" s="88"/>
      <c r="HW48" s="88"/>
      <c r="HX48" s="88"/>
      <c r="HY48" s="88"/>
      <c r="HZ48" s="88"/>
      <c r="IA48" s="88"/>
      <c r="IB48" s="88"/>
      <c r="IC48" s="88"/>
      <c r="ID48" s="88"/>
      <c r="IE48" s="88"/>
      <c r="IF48" s="88"/>
      <c r="IG48" s="88"/>
      <c r="IH48" s="88"/>
      <c r="II48" s="88"/>
      <c r="IJ48" s="88"/>
      <c r="IK48" s="88"/>
      <c r="IL48" s="88"/>
      <c r="IM48" s="88"/>
      <c r="IN48" s="88"/>
      <c r="IO48" s="88"/>
      <c r="IP48" s="88"/>
      <c r="IQ48" s="88"/>
      <c r="IR48" s="88"/>
      <c r="IS48" s="88"/>
      <c r="IT48" s="88"/>
      <c r="IU48" s="88"/>
      <c r="IV48" s="88"/>
      <c r="IW48" s="88"/>
      <c r="IX48" s="88"/>
      <c r="IY48" s="88"/>
      <c r="IZ48" s="88"/>
      <c r="JA48" s="88"/>
      <c r="JB48" s="88"/>
      <c r="JC48" s="88"/>
      <c r="JD48" s="88"/>
      <c r="JE48" s="88"/>
      <c r="JF48" s="88"/>
      <c r="JG48" s="88"/>
      <c r="JH48" s="88"/>
      <c r="JI48" s="88"/>
      <c r="JJ48" s="88"/>
      <c r="JK48" s="88"/>
      <c r="JL48" s="88"/>
      <c r="JM48" s="88"/>
      <c r="JN48" s="88"/>
      <c r="JO48" s="88"/>
      <c r="JP48" s="88"/>
      <c r="JQ48" s="88"/>
      <c r="JR48" s="88"/>
      <c r="JS48" s="88"/>
      <c r="JT48" s="88"/>
    </row>
    <row r="49" spans="1:280" s="88" customFormat="1" ht="24" customHeight="1">
      <c r="A49" s="471"/>
      <c r="B49" s="90"/>
      <c r="C49" s="90"/>
      <c r="D49" s="327" t="s">
        <v>115</v>
      </c>
      <c r="E49" s="90"/>
      <c r="F49" s="90"/>
      <c r="G49" s="79"/>
      <c r="H49" s="79"/>
    </row>
    <row r="50" spans="1:280" ht="29.25" customHeight="1">
      <c r="A50" s="471"/>
      <c r="D50" s="765" t="s">
        <v>750</v>
      </c>
      <c r="G50" s="79"/>
      <c r="I50" s="88"/>
      <c r="J50" s="88"/>
      <c r="K50" s="88"/>
      <c r="L50" s="88"/>
      <c r="M50" s="88"/>
      <c r="N50" s="88"/>
      <c r="O50" s="88"/>
      <c r="P50" s="88"/>
      <c r="Q50" s="88"/>
      <c r="R50" s="88"/>
      <c r="S50" s="88"/>
      <c r="T50" s="88"/>
      <c r="U50" s="88"/>
      <c r="V50" s="88"/>
      <c r="W50" s="88"/>
      <c r="X50" s="88"/>
      <c r="Y50" s="88"/>
      <c r="Z50" s="88"/>
      <c r="AA50" s="88"/>
      <c r="AB50" s="88"/>
      <c r="AC50" s="88"/>
      <c r="AD50" s="88"/>
      <c r="AE50" s="88"/>
      <c r="AF50" s="88"/>
      <c r="AG50" s="88"/>
      <c r="AH50" s="88"/>
      <c r="AI50" s="88"/>
      <c r="AJ50" s="88"/>
      <c r="AK50" s="88"/>
      <c r="AL50" s="88"/>
      <c r="AM50" s="88"/>
      <c r="AN50" s="88"/>
      <c r="AO50" s="88"/>
      <c r="AP50" s="88"/>
      <c r="AQ50" s="88"/>
      <c r="AR50" s="88"/>
      <c r="AS50" s="88"/>
      <c r="AT50" s="88"/>
      <c r="AU50" s="88"/>
      <c r="AV50" s="88"/>
      <c r="AW50" s="88"/>
      <c r="AX50" s="88"/>
      <c r="AY50" s="88"/>
      <c r="AZ50" s="88"/>
      <c r="BA50" s="88"/>
      <c r="BB50" s="88"/>
      <c r="BC50" s="88"/>
      <c r="BD50" s="88"/>
      <c r="BE50" s="88"/>
      <c r="BF50" s="88"/>
      <c r="BG50" s="88"/>
      <c r="BH50" s="88"/>
      <c r="BI50" s="88"/>
      <c r="BJ50" s="88"/>
      <c r="BK50" s="88"/>
      <c r="BL50" s="88"/>
      <c r="BM50" s="88"/>
      <c r="BN50" s="88"/>
      <c r="BO50" s="88"/>
      <c r="BP50" s="88"/>
      <c r="BQ50" s="88"/>
      <c r="BR50" s="88"/>
      <c r="BS50" s="88"/>
      <c r="BT50" s="88"/>
      <c r="BU50" s="88"/>
      <c r="BV50" s="88"/>
      <c r="BW50" s="88"/>
      <c r="BX50" s="88"/>
      <c r="BY50" s="88"/>
      <c r="BZ50" s="88"/>
      <c r="CA50" s="88"/>
      <c r="CB50" s="88"/>
      <c r="CC50" s="88"/>
      <c r="CD50" s="88"/>
      <c r="CE50" s="88"/>
      <c r="CF50" s="88"/>
      <c r="CG50" s="88"/>
      <c r="CH50" s="88"/>
      <c r="CI50" s="88"/>
      <c r="CJ50" s="88"/>
      <c r="CK50" s="88"/>
      <c r="CL50" s="88"/>
      <c r="CM50" s="88"/>
      <c r="CN50" s="88"/>
      <c r="CO50" s="88"/>
      <c r="CP50" s="88"/>
      <c r="CQ50" s="88"/>
      <c r="CR50" s="88"/>
      <c r="CS50" s="88"/>
      <c r="CT50" s="88"/>
      <c r="CU50" s="88"/>
      <c r="CV50" s="88"/>
      <c r="CW50" s="88"/>
      <c r="CX50" s="88"/>
      <c r="CY50" s="88"/>
      <c r="CZ50" s="88"/>
      <c r="DA50" s="88"/>
      <c r="DB50" s="88"/>
      <c r="DC50" s="88"/>
      <c r="DD50" s="88"/>
      <c r="DE50" s="88"/>
      <c r="DF50" s="88"/>
      <c r="DG50" s="88"/>
      <c r="DH50" s="88"/>
      <c r="DI50" s="88"/>
      <c r="DJ50" s="88"/>
      <c r="DK50" s="88"/>
      <c r="DL50" s="88"/>
      <c r="DM50" s="88"/>
      <c r="DN50" s="88"/>
      <c r="DO50" s="88"/>
      <c r="DP50" s="88"/>
      <c r="DQ50" s="88"/>
      <c r="DR50" s="88"/>
      <c r="DS50" s="88"/>
      <c r="DT50" s="88"/>
      <c r="DU50" s="88"/>
      <c r="DV50" s="88"/>
      <c r="DW50" s="88"/>
      <c r="DX50" s="88"/>
      <c r="DY50" s="88"/>
      <c r="DZ50" s="88"/>
      <c r="EA50" s="88"/>
      <c r="EB50" s="88"/>
      <c r="EC50" s="88"/>
      <c r="ED50" s="88"/>
      <c r="EE50" s="88"/>
      <c r="EF50" s="88"/>
      <c r="EG50" s="88"/>
      <c r="EH50" s="88"/>
      <c r="EI50" s="88"/>
      <c r="EJ50" s="88"/>
      <c r="EK50" s="88"/>
      <c r="EL50" s="88"/>
      <c r="EM50" s="88"/>
      <c r="EN50" s="88"/>
      <c r="EO50" s="88"/>
      <c r="EP50" s="88"/>
      <c r="EQ50" s="88"/>
      <c r="ER50" s="88"/>
      <c r="ES50" s="88"/>
      <c r="ET50" s="88"/>
      <c r="EU50" s="88"/>
      <c r="EV50" s="88"/>
      <c r="EW50" s="88"/>
      <c r="EX50" s="88"/>
      <c r="EY50" s="88"/>
      <c r="EZ50" s="88"/>
      <c r="FA50" s="88"/>
      <c r="FB50" s="88"/>
      <c r="FC50" s="88"/>
      <c r="FD50" s="88"/>
      <c r="FE50" s="88"/>
      <c r="FF50" s="88"/>
      <c r="FG50" s="88"/>
      <c r="FH50" s="88"/>
      <c r="FI50" s="88"/>
      <c r="FJ50" s="88"/>
      <c r="FK50" s="88"/>
      <c r="FL50" s="88"/>
      <c r="FM50" s="88"/>
      <c r="FN50" s="88"/>
      <c r="FO50" s="88"/>
      <c r="FP50" s="88"/>
      <c r="FQ50" s="88"/>
      <c r="FR50" s="88"/>
      <c r="FS50" s="88"/>
      <c r="FT50" s="88"/>
      <c r="FU50" s="88"/>
      <c r="FV50" s="88"/>
      <c r="FW50" s="88"/>
      <c r="FX50" s="88"/>
      <c r="FY50" s="88"/>
      <c r="FZ50" s="88"/>
      <c r="GA50" s="88"/>
      <c r="GB50" s="88"/>
      <c r="GC50" s="88"/>
      <c r="GD50" s="88"/>
      <c r="GE50" s="88"/>
      <c r="GF50" s="88"/>
      <c r="GG50" s="88"/>
      <c r="GH50" s="88"/>
      <c r="GI50" s="88"/>
      <c r="GJ50" s="88"/>
      <c r="GK50" s="88"/>
      <c r="GL50" s="88"/>
      <c r="GM50" s="88"/>
      <c r="GN50" s="88"/>
      <c r="GO50" s="88"/>
      <c r="GP50" s="88"/>
      <c r="GQ50" s="88"/>
      <c r="GR50" s="88"/>
      <c r="GS50" s="88"/>
      <c r="GT50" s="88"/>
      <c r="GU50" s="88"/>
      <c r="GV50" s="88"/>
      <c r="GW50" s="88"/>
      <c r="GX50" s="88"/>
      <c r="GY50" s="88"/>
      <c r="GZ50" s="88"/>
      <c r="HA50" s="88"/>
      <c r="HB50" s="88"/>
      <c r="HC50" s="88"/>
      <c r="HD50" s="88"/>
      <c r="HE50" s="88"/>
      <c r="HF50" s="88"/>
      <c r="HG50" s="88"/>
      <c r="HH50" s="88"/>
      <c r="HI50" s="88"/>
      <c r="HJ50" s="88"/>
      <c r="HK50" s="88"/>
      <c r="HL50" s="88"/>
      <c r="HM50" s="88"/>
      <c r="HN50" s="88"/>
      <c r="HO50" s="88"/>
      <c r="HP50" s="88"/>
      <c r="HQ50" s="88"/>
      <c r="HR50" s="88"/>
      <c r="HS50" s="88"/>
      <c r="HT50" s="88"/>
      <c r="HU50" s="88"/>
      <c r="HV50" s="88"/>
      <c r="HW50" s="88"/>
      <c r="HX50" s="88"/>
      <c r="HY50" s="88"/>
      <c r="HZ50" s="88"/>
      <c r="IA50" s="88"/>
      <c r="IB50" s="88"/>
      <c r="IC50" s="88"/>
      <c r="ID50" s="88"/>
      <c r="IE50" s="88"/>
      <c r="IF50" s="88"/>
      <c r="IG50" s="88"/>
      <c r="IH50" s="88"/>
      <c r="II50" s="88"/>
      <c r="IJ50" s="88"/>
      <c r="IK50" s="88"/>
      <c r="IL50" s="88"/>
      <c r="IM50" s="88"/>
      <c r="IN50" s="88"/>
      <c r="IO50" s="88"/>
      <c r="IP50" s="88"/>
      <c r="IQ50" s="88"/>
      <c r="IR50" s="88"/>
      <c r="IS50" s="88"/>
      <c r="IT50" s="88"/>
      <c r="IU50" s="88"/>
      <c r="IV50" s="88"/>
      <c r="IW50" s="88"/>
      <c r="IX50" s="88"/>
      <c r="IY50" s="88"/>
      <c r="IZ50" s="88"/>
      <c r="JA50" s="88"/>
      <c r="JB50" s="88"/>
      <c r="JC50" s="88"/>
      <c r="JD50" s="88"/>
      <c r="JE50" s="88"/>
      <c r="JF50" s="88"/>
      <c r="JG50" s="88"/>
      <c r="JH50" s="88"/>
      <c r="JI50" s="88"/>
      <c r="JJ50" s="88"/>
      <c r="JK50" s="88"/>
      <c r="JL50" s="88"/>
      <c r="JM50" s="88"/>
      <c r="JN50" s="88"/>
      <c r="JO50" s="88"/>
      <c r="JP50" s="88"/>
      <c r="JQ50" s="88"/>
      <c r="JR50" s="88"/>
      <c r="JS50" s="88"/>
      <c r="JT50" s="88"/>
    </row>
    <row r="51" spans="1:280" ht="27.75" customHeight="1">
      <c r="A51" s="90"/>
      <c r="D51" s="765" t="s">
        <v>751</v>
      </c>
      <c r="G51" s="79"/>
      <c r="I51" s="88"/>
      <c r="J51" s="88"/>
      <c r="K51" s="88"/>
      <c r="L51" s="88"/>
      <c r="M51" s="88"/>
      <c r="N51" s="88"/>
      <c r="O51" s="88"/>
      <c r="P51" s="88"/>
      <c r="Q51" s="88"/>
      <c r="R51" s="88"/>
      <c r="S51" s="88"/>
      <c r="T51" s="88"/>
      <c r="U51" s="88"/>
      <c r="V51" s="88"/>
      <c r="W51" s="88"/>
      <c r="X51" s="88"/>
      <c r="Y51" s="88"/>
      <c r="Z51" s="88"/>
      <c r="AA51" s="88"/>
      <c r="AB51" s="88"/>
      <c r="AC51" s="88"/>
      <c r="AD51" s="88"/>
      <c r="AE51" s="88"/>
      <c r="AF51" s="88"/>
      <c r="AG51" s="88"/>
      <c r="AH51" s="88"/>
      <c r="AI51" s="88"/>
      <c r="AJ51" s="88"/>
      <c r="AK51" s="88"/>
      <c r="AL51" s="88"/>
      <c r="AM51" s="88"/>
      <c r="AN51" s="88"/>
      <c r="AO51" s="88"/>
      <c r="AP51" s="88"/>
      <c r="AQ51" s="88"/>
      <c r="AR51" s="88"/>
      <c r="AS51" s="88"/>
      <c r="AT51" s="88"/>
      <c r="AU51" s="88"/>
      <c r="AV51" s="88"/>
      <c r="AW51" s="88"/>
      <c r="AX51" s="88"/>
      <c r="AY51" s="88"/>
      <c r="AZ51" s="88"/>
      <c r="BA51" s="88"/>
      <c r="BB51" s="88"/>
      <c r="BC51" s="88"/>
      <c r="BD51" s="88"/>
      <c r="BE51" s="88"/>
      <c r="BF51" s="88"/>
      <c r="BG51" s="88"/>
      <c r="BH51" s="88"/>
      <c r="BI51" s="88"/>
      <c r="BJ51" s="88"/>
      <c r="BK51" s="88"/>
      <c r="BL51" s="88"/>
      <c r="BM51" s="88"/>
      <c r="BN51" s="88"/>
      <c r="BO51" s="88"/>
      <c r="BP51" s="88"/>
      <c r="BQ51" s="88"/>
      <c r="BR51" s="88"/>
      <c r="BS51" s="88"/>
      <c r="BT51" s="88"/>
      <c r="BU51" s="88"/>
      <c r="BV51" s="88"/>
      <c r="BW51" s="88"/>
      <c r="BX51" s="88"/>
      <c r="BY51" s="88"/>
      <c r="BZ51" s="88"/>
      <c r="CA51" s="88"/>
      <c r="CB51" s="88"/>
      <c r="CC51" s="88"/>
      <c r="CD51" s="88"/>
      <c r="CE51" s="88"/>
      <c r="CF51" s="88"/>
      <c r="CG51" s="88"/>
      <c r="CH51" s="88"/>
      <c r="CI51" s="88"/>
      <c r="CJ51" s="88"/>
      <c r="CK51" s="88"/>
      <c r="CL51" s="88"/>
      <c r="CM51" s="88"/>
      <c r="CN51" s="88"/>
      <c r="CO51" s="88"/>
      <c r="CP51" s="88"/>
      <c r="CQ51" s="88"/>
      <c r="CR51" s="88"/>
      <c r="CS51" s="88"/>
      <c r="CT51" s="88"/>
      <c r="CU51" s="88"/>
      <c r="CV51" s="88"/>
      <c r="CW51" s="88"/>
      <c r="CX51" s="88"/>
      <c r="CY51" s="88"/>
      <c r="CZ51" s="88"/>
      <c r="DA51" s="88"/>
      <c r="DB51" s="88"/>
      <c r="DC51" s="88"/>
      <c r="DD51" s="88"/>
      <c r="DE51" s="88"/>
      <c r="DF51" s="88"/>
      <c r="DG51" s="88"/>
      <c r="DH51" s="88"/>
      <c r="DI51" s="88"/>
      <c r="DJ51" s="88"/>
      <c r="DK51" s="88"/>
      <c r="DL51" s="88"/>
      <c r="DM51" s="88"/>
      <c r="DN51" s="88"/>
      <c r="DO51" s="88"/>
      <c r="DP51" s="88"/>
      <c r="DQ51" s="88"/>
      <c r="DR51" s="88"/>
      <c r="DS51" s="88"/>
      <c r="DT51" s="88"/>
      <c r="DU51" s="88"/>
      <c r="DV51" s="88"/>
      <c r="DW51" s="88"/>
      <c r="DX51" s="88"/>
      <c r="DY51" s="88"/>
      <c r="DZ51" s="88"/>
      <c r="EA51" s="88"/>
      <c r="EB51" s="88"/>
      <c r="EC51" s="88"/>
      <c r="ED51" s="88"/>
      <c r="EE51" s="88"/>
      <c r="EF51" s="88"/>
      <c r="EG51" s="88"/>
      <c r="EH51" s="88"/>
      <c r="EI51" s="88"/>
      <c r="EJ51" s="88"/>
      <c r="EK51" s="88"/>
      <c r="EL51" s="88"/>
      <c r="EM51" s="88"/>
      <c r="EN51" s="88"/>
      <c r="EO51" s="88"/>
      <c r="EP51" s="88"/>
      <c r="EQ51" s="88"/>
      <c r="ER51" s="88"/>
      <c r="ES51" s="88"/>
      <c r="ET51" s="88"/>
      <c r="EU51" s="88"/>
      <c r="EV51" s="88"/>
      <c r="EW51" s="88"/>
      <c r="EX51" s="88"/>
      <c r="EY51" s="88"/>
      <c r="EZ51" s="88"/>
      <c r="FA51" s="88"/>
      <c r="FB51" s="88"/>
      <c r="FC51" s="88"/>
      <c r="FD51" s="88"/>
      <c r="FE51" s="88"/>
      <c r="FF51" s="88"/>
      <c r="FG51" s="88"/>
      <c r="FH51" s="88"/>
      <c r="FI51" s="88"/>
      <c r="FJ51" s="88"/>
      <c r="FK51" s="88"/>
      <c r="FL51" s="88"/>
      <c r="FM51" s="88"/>
      <c r="FN51" s="88"/>
      <c r="FO51" s="88"/>
      <c r="FP51" s="88"/>
      <c r="FQ51" s="88"/>
      <c r="FR51" s="88"/>
      <c r="FS51" s="88"/>
      <c r="FT51" s="88"/>
      <c r="FU51" s="88"/>
      <c r="FV51" s="88"/>
      <c r="FW51" s="88"/>
      <c r="FX51" s="88"/>
      <c r="FY51" s="88"/>
      <c r="FZ51" s="88"/>
      <c r="GA51" s="88"/>
      <c r="GB51" s="88"/>
      <c r="GC51" s="88"/>
      <c r="GD51" s="88"/>
      <c r="GE51" s="88"/>
      <c r="GF51" s="88"/>
      <c r="GG51" s="88"/>
      <c r="GH51" s="88"/>
      <c r="GI51" s="88"/>
      <c r="GJ51" s="88"/>
      <c r="GK51" s="88"/>
      <c r="GL51" s="88"/>
      <c r="GM51" s="88"/>
      <c r="GN51" s="88"/>
      <c r="GO51" s="88"/>
      <c r="GP51" s="88"/>
      <c r="GQ51" s="88"/>
      <c r="GR51" s="88"/>
      <c r="GS51" s="88"/>
      <c r="GT51" s="88"/>
      <c r="GU51" s="88"/>
      <c r="GV51" s="88"/>
      <c r="GW51" s="88"/>
      <c r="GX51" s="88"/>
      <c r="GY51" s="88"/>
      <c r="GZ51" s="88"/>
      <c r="HA51" s="88"/>
      <c r="HB51" s="88"/>
      <c r="HC51" s="88"/>
      <c r="HD51" s="88"/>
      <c r="HE51" s="88"/>
      <c r="HF51" s="88"/>
      <c r="HG51" s="88"/>
      <c r="HH51" s="88"/>
      <c r="HI51" s="88"/>
      <c r="HJ51" s="88"/>
      <c r="HK51" s="88"/>
      <c r="HL51" s="88"/>
      <c r="HM51" s="88"/>
      <c r="HN51" s="88"/>
      <c r="HO51" s="88"/>
      <c r="HP51" s="88"/>
      <c r="HQ51" s="88"/>
      <c r="HR51" s="88"/>
      <c r="HS51" s="88"/>
      <c r="HT51" s="88"/>
      <c r="HU51" s="88"/>
      <c r="HV51" s="88"/>
      <c r="HW51" s="88"/>
      <c r="HX51" s="88"/>
      <c r="HY51" s="88"/>
      <c r="HZ51" s="88"/>
      <c r="IA51" s="88"/>
      <c r="IB51" s="88"/>
      <c r="IC51" s="88"/>
      <c r="ID51" s="88"/>
      <c r="IE51" s="88"/>
      <c r="IF51" s="88"/>
      <c r="IG51" s="88"/>
      <c r="IH51" s="88"/>
      <c r="II51" s="88"/>
      <c r="IJ51" s="88"/>
      <c r="IK51" s="88"/>
      <c r="IL51" s="88"/>
      <c r="IM51" s="88"/>
      <c r="IN51" s="88"/>
      <c r="IO51" s="88"/>
      <c r="IP51" s="88"/>
      <c r="IQ51" s="88"/>
      <c r="IR51" s="88"/>
      <c r="IS51" s="88"/>
      <c r="IT51" s="88"/>
      <c r="IU51" s="88"/>
      <c r="IV51" s="88"/>
      <c r="IW51" s="88"/>
      <c r="IX51" s="88"/>
      <c r="IY51" s="88"/>
      <c r="IZ51" s="88"/>
      <c r="JA51" s="88"/>
      <c r="JB51" s="88"/>
      <c r="JC51" s="88"/>
      <c r="JD51" s="88"/>
      <c r="JE51" s="88"/>
      <c r="JF51" s="88"/>
      <c r="JG51" s="88"/>
      <c r="JH51" s="88"/>
      <c r="JI51" s="88"/>
      <c r="JJ51" s="88"/>
      <c r="JK51" s="88"/>
      <c r="JL51" s="88"/>
      <c r="JM51" s="88"/>
      <c r="JN51" s="88"/>
      <c r="JO51" s="88"/>
      <c r="JP51" s="88"/>
      <c r="JQ51" s="88"/>
      <c r="JR51" s="88"/>
      <c r="JS51" s="88"/>
      <c r="JT51" s="88"/>
    </row>
    <row r="52" spans="1:280" ht="54.75" customHeight="1">
      <c r="A52" s="90"/>
      <c r="D52" s="765" t="s">
        <v>752</v>
      </c>
      <c r="G52" s="79"/>
      <c r="I52" s="88"/>
      <c r="J52" s="88"/>
      <c r="K52" s="88"/>
      <c r="L52" s="88"/>
      <c r="M52" s="88"/>
      <c r="N52" s="88"/>
      <c r="O52" s="88"/>
      <c r="P52" s="88"/>
      <c r="Q52" s="88"/>
      <c r="R52" s="88"/>
      <c r="S52" s="88"/>
      <c r="T52" s="88"/>
      <c r="U52" s="88"/>
      <c r="V52" s="88"/>
      <c r="W52" s="88"/>
      <c r="X52" s="88"/>
      <c r="Y52" s="88"/>
      <c r="Z52" s="88"/>
      <c r="AA52" s="88"/>
      <c r="AB52" s="88"/>
      <c r="AC52" s="88"/>
      <c r="AD52" s="88"/>
      <c r="AE52" s="88"/>
      <c r="AF52" s="88"/>
      <c r="AG52" s="88"/>
      <c r="AH52" s="88"/>
      <c r="AI52" s="88"/>
      <c r="AJ52" s="88"/>
      <c r="AK52" s="88"/>
      <c r="AL52" s="88"/>
      <c r="AM52" s="88"/>
      <c r="AN52" s="88"/>
      <c r="AO52" s="88"/>
      <c r="AP52" s="88"/>
      <c r="AQ52" s="88"/>
      <c r="AR52" s="88"/>
      <c r="AS52" s="88"/>
      <c r="AT52" s="88"/>
      <c r="AU52" s="88"/>
      <c r="AV52" s="88"/>
      <c r="AW52" s="88"/>
      <c r="AX52" s="88"/>
      <c r="AY52" s="88"/>
      <c r="AZ52" s="88"/>
      <c r="BA52" s="88"/>
      <c r="BB52" s="88"/>
      <c r="BC52" s="88"/>
      <c r="BD52" s="88"/>
      <c r="BE52" s="88"/>
      <c r="BF52" s="88"/>
      <c r="BG52" s="88"/>
      <c r="BH52" s="88"/>
      <c r="BI52" s="88"/>
      <c r="BJ52" s="88"/>
      <c r="BK52" s="88"/>
      <c r="BL52" s="88"/>
      <c r="BM52" s="88"/>
      <c r="BN52" s="88"/>
      <c r="BO52" s="88"/>
      <c r="BP52" s="88"/>
      <c r="BQ52" s="88"/>
      <c r="BR52" s="88"/>
      <c r="BS52" s="88"/>
      <c r="BT52" s="88"/>
      <c r="BU52" s="88"/>
      <c r="BV52" s="88"/>
      <c r="BW52" s="88"/>
      <c r="BX52" s="88"/>
      <c r="BY52" s="88"/>
      <c r="BZ52" s="88"/>
      <c r="CA52" s="88"/>
      <c r="CB52" s="88"/>
      <c r="CC52" s="88"/>
      <c r="CD52" s="88"/>
      <c r="CE52" s="88"/>
      <c r="CF52" s="88"/>
      <c r="CG52" s="88"/>
      <c r="CH52" s="88"/>
      <c r="CI52" s="88"/>
      <c r="CJ52" s="88"/>
      <c r="CK52" s="88"/>
      <c r="CL52" s="88"/>
      <c r="CM52" s="88"/>
      <c r="CN52" s="88"/>
      <c r="CO52" s="88"/>
      <c r="CP52" s="88"/>
      <c r="CQ52" s="88"/>
      <c r="CR52" s="88"/>
      <c r="CS52" s="88"/>
      <c r="CT52" s="88"/>
      <c r="CU52" s="88"/>
      <c r="CV52" s="88"/>
      <c r="CW52" s="88"/>
      <c r="CX52" s="88"/>
      <c r="CY52" s="88"/>
      <c r="CZ52" s="88"/>
      <c r="DA52" s="88"/>
      <c r="DB52" s="88"/>
      <c r="DC52" s="88"/>
      <c r="DD52" s="88"/>
      <c r="DE52" s="88"/>
      <c r="DF52" s="88"/>
      <c r="DG52" s="88"/>
      <c r="DH52" s="88"/>
      <c r="DI52" s="88"/>
      <c r="DJ52" s="88"/>
      <c r="DK52" s="88"/>
      <c r="DL52" s="88"/>
      <c r="DM52" s="88"/>
      <c r="DN52" s="88"/>
      <c r="DO52" s="88"/>
      <c r="DP52" s="88"/>
      <c r="DQ52" s="88"/>
      <c r="DR52" s="88"/>
      <c r="DS52" s="88"/>
      <c r="DT52" s="88"/>
      <c r="DU52" s="88"/>
      <c r="DV52" s="88"/>
      <c r="DW52" s="88"/>
      <c r="DX52" s="88"/>
      <c r="DY52" s="88"/>
      <c r="DZ52" s="88"/>
      <c r="EA52" s="88"/>
      <c r="EB52" s="88"/>
      <c r="EC52" s="88"/>
      <c r="ED52" s="88"/>
      <c r="EE52" s="88"/>
      <c r="EF52" s="88"/>
      <c r="EG52" s="88"/>
      <c r="EH52" s="88"/>
      <c r="EI52" s="88"/>
      <c r="EJ52" s="88"/>
      <c r="EK52" s="88"/>
      <c r="EL52" s="88"/>
      <c r="EM52" s="88"/>
      <c r="EN52" s="88"/>
      <c r="EO52" s="88"/>
      <c r="EP52" s="88"/>
      <c r="EQ52" s="88"/>
      <c r="ER52" s="88"/>
      <c r="ES52" s="88"/>
      <c r="ET52" s="88"/>
      <c r="EU52" s="88"/>
      <c r="EV52" s="88"/>
      <c r="EW52" s="88"/>
      <c r="EX52" s="88"/>
      <c r="EY52" s="88"/>
      <c r="EZ52" s="88"/>
      <c r="FA52" s="88"/>
      <c r="FB52" s="88"/>
      <c r="FC52" s="88"/>
      <c r="FD52" s="88"/>
      <c r="FE52" s="88"/>
      <c r="FF52" s="88"/>
      <c r="FG52" s="88"/>
      <c r="FH52" s="88"/>
      <c r="FI52" s="88"/>
      <c r="FJ52" s="88"/>
      <c r="FK52" s="88"/>
      <c r="FL52" s="88"/>
      <c r="FM52" s="88"/>
      <c r="FN52" s="88"/>
      <c r="FO52" s="88"/>
      <c r="FP52" s="88"/>
      <c r="FQ52" s="88"/>
      <c r="FR52" s="88"/>
      <c r="FS52" s="88"/>
      <c r="FT52" s="88"/>
      <c r="FU52" s="88"/>
      <c r="FV52" s="88"/>
      <c r="FW52" s="88"/>
      <c r="FX52" s="88"/>
      <c r="FY52" s="88"/>
      <c r="FZ52" s="88"/>
      <c r="GA52" s="88"/>
      <c r="GB52" s="88"/>
      <c r="GC52" s="88"/>
      <c r="GD52" s="88"/>
      <c r="GE52" s="88"/>
      <c r="GF52" s="88"/>
      <c r="GG52" s="88"/>
      <c r="GH52" s="88"/>
      <c r="GI52" s="88"/>
      <c r="GJ52" s="88"/>
      <c r="GK52" s="88"/>
      <c r="GL52" s="88"/>
      <c r="GM52" s="88"/>
      <c r="GN52" s="88"/>
      <c r="GO52" s="88"/>
      <c r="GP52" s="88"/>
      <c r="GQ52" s="88"/>
      <c r="GR52" s="88"/>
      <c r="GS52" s="88"/>
      <c r="GT52" s="88"/>
      <c r="GU52" s="88"/>
      <c r="GV52" s="88"/>
      <c r="GW52" s="88"/>
      <c r="GX52" s="88"/>
      <c r="GY52" s="88"/>
      <c r="GZ52" s="88"/>
      <c r="HA52" s="88"/>
      <c r="HB52" s="88"/>
      <c r="HC52" s="88"/>
      <c r="HD52" s="88"/>
      <c r="HE52" s="88"/>
      <c r="HF52" s="88"/>
      <c r="HG52" s="88"/>
      <c r="HH52" s="88"/>
      <c r="HI52" s="88"/>
      <c r="HJ52" s="88"/>
      <c r="HK52" s="88"/>
      <c r="HL52" s="88"/>
      <c r="HM52" s="88"/>
      <c r="HN52" s="88"/>
      <c r="HO52" s="88"/>
      <c r="HP52" s="88"/>
      <c r="HQ52" s="88"/>
      <c r="HR52" s="88"/>
      <c r="HS52" s="88"/>
      <c r="HT52" s="88"/>
      <c r="HU52" s="88"/>
      <c r="HV52" s="88"/>
      <c r="HW52" s="88"/>
      <c r="HX52" s="88"/>
      <c r="HY52" s="88"/>
      <c r="HZ52" s="88"/>
      <c r="IA52" s="88"/>
      <c r="IB52" s="88"/>
      <c r="IC52" s="88"/>
      <c r="ID52" s="88"/>
      <c r="IE52" s="88"/>
      <c r="IF52" s="88"/>
      <c r="IG52" s="88"/>
      <c r="IH52" s="88"/>
      <c r="II52" s="88"/>
      <c r="IJ52" s="88"/>
      <c r="IK52" s="88"/>
      <c r="IL52" s="88"/>
      <c r="IM52" s="88"/>
      <c r="IN52" s="88"/>
      <c r="IO52" s="88"/>
      <c r="IP52" s="88"/>
      <c r="IQ52" s="88"/>
      <c r="IR52" s="88"/>
      <c r="IS52" s="88"/>
      <c r="IT52" s="88"/>
      <c r="IU52" s="88"/>
      <c r="IV52" s="88"/>
      <c r="IW52" s="88"/>
      <c r="IX52" s="88"/>
      <c r="IY52" s="88"/>
      <c r="IZ52" s="88"/>
      <c r="JA52" s="88"/>
      <c r="JB52" s="88"/>
      <c r="JC52" s="88"/>
      <c r="JD52" s="88"/>
      <c r="JE52" s="88"/>
      <c r="JF52" s="88"/>
      <c r="JG52" s="88"/>
      <c r="JH52" s="88"/>
      <c r="JI52" s="88"/>
      <c r="JJ52" s="88"/>
      <c r="JK52" s="88"/>
      <c r="JL52" s="88"/>
      <c r="JM52" s="88"/>
      <c r="JN52" s="88"/>
      <c r="JO52" s="88"/>
      <c r="JP52" s="88"/>
      <c r="JQ52" s="88"/>
      <c r="JR52" s="88"/>
      <c r="JS52" s="88"/>
      <c r="JT52" s="88"/>
    </row>
    <row r="53" spans="1:280" ht="25.5" customHeight="1">
      <c r="A53" s="90"/>
      <c r="D53" s="326"/>
      <c r="G53" s="79"/>
    </row>
    <row r="54" spans="1:280">
      <c r="A54" s="90"/>
      <c r="D54" s="90"/>
      <c r="G54" s="79"/>
    </row>
    <row r="55" spans="1:280">
      <c r="A55" s="90"/>
      <c r="D55" s="90"/>
      <c r="G55" s="79"/>
    </row>
    <row r="56" spans="1:280">
      <c r="A56" s="90"/>
      <c r="D56" s="90"/>
      <c r="G56" s="79"/>
    </row>
    <row r="57" spans="1:280">
      <c r="A57" s="90"/>
      <c r="D57" s="90"/>
      <c r="G57" s="79"/>
    </row>
    <row r="58" spans="1:280">
      <c r="A58" s="90"/>
      <c r="D58" s="90"/>
      <c r="G58" s="79"/>
    </row>
    <row r="59" spans="1:280">
      <c r="A59" s="90"/>
      <c r="D59" s="90"/>
      <c r="G59" s="79"/>
    </row>
    <row r="60" spans="1:280">
      <c r="A60" s="106"/>
      <c r="B60" s="106"/>
      <c r="C60" s="106"/>
      <c r="E60" s="106"/>
      <c r="F60" s="106"/>
      <c r="G60" s="88"/>
      <c r="H60" s="88"/>
      <c r="I60" s="88"/>
      <c r="J60" s="88"/>
      <c r="K60" s="88"/>
      <c r="L60" s="88"/>
      <c r="M60" s="88"/>
      <c r="N60" s="88"/>
    </row>
    <row r="61" spans="1:280">
      <c r="A61" s="106"/>
      <c r="B61" s="106"/>
      <c r="C61" s="106"/>
      <c r="E61" s="106"/>
      <c r="F61" s="106"/>
      <c r="G61" s="88"/>
      <c r="H61" s="88"/>
      <c r="I61" s="88"/>
      <c r="J61" s="88"/>
      <c r="K61" s="88"/>
      <c r="L61" s="88"/>
      <c r="M61" s="88"/>
      <c r="N61" s="88"/>
    </row>
    <row r="62" spans="1:280">
      <c r="A62" s="106"/>
      <c r="B62" s="106"/>
      <c r="C62" s="106"/>
      <c r="E62" s="106"/>
      <c r="F62" s="106"/>
      <c r="G62" s="88"/>
      <c r="H62" s="88"/>
      <c r="I62" s="88"/>
      <c r="J62" s="88"/>
      <c r="K62" s="88"/>
      <c r="L62" s="88"/>
      <c r="M62" s="88"/>
      <c r="N62" s="88"/>
    </row>
    <row r="63" spans="1:280">
      <c r="A63" s="106"/>
      <c r="B63" s="106"/>
      <c r="C63" s="106"/>
      <c r="E63" s="106"/>
      <c r="F63" s="106"/>
      <c r="G63" s="88"/>
      <c r="H63" s="88"/>
      <c r="I63" s="88"/>
      <c r="J63" s="88"/>
      <c r="K63" s="88"/>
      <c r="L63" s="88"/>
      <c r="M63" s="88"/>
      <c r="N63" s="88"/>
    </row>
    <row r="64" spans="1:280">
      <c r="A64" s="106"/>
      <c r="B64" s="106"/>
      <c r="C64" s="106"/>
      <c r="E64" s="106"/>
      <c r="F64" s="106"/>
      <c r="G64" s="88"/>
      <c r="H64" s="88"/>
      <c r="I64" s="88"/>
      <c r="J64" s="88"/>
      <c r="K64" s="88"/>
      <c r="L64" s="88"/>
      <c r="M64" s="88"/>
      <c r="N64" s="88"/>
    </row>
    <row r="65" spans="1:14">
      <c r="A65" s="106"/>
      <c r="B65" s="106"/>
      <c r="C65" s="106"/>
      <c r="E65" s="106"/>
      <c r="F65" s="106"/>
      <c r="G65" s="88"/>
      <c r="H65" s="88"/>
      <c r="I65" s="88"/>
      <c r="J65" s="88"/>
      <c r="K65" s="88"/>
      <c r="L65" s="88"/>
      <c r="M65" s="88"/>
      <c r="N65" s="88"/>
    </row>
    <row r="66" spans="1:14">
      <c r="A66" s="106"/>
      <c r="B66" s="106"/>
      <c r="C66" s="106"/>
      <c r="E66" s="106"/>
      <c r="F66" s="106"/>
      <c r="G66" s="88"/>
      <c r="H66" s="88"/>
      <c r="I66" s="88"/>
      <c r="J66" s="88"/>
      <c r="K66" s="88"/>
      <c r="L66" s="88"/>
      <c r="M66" s="88"/>
      <c r="N66" s="88"/>
    </row>
    <row r="67" spans="1:14">
      <c r="A67" s="106"/>
      <c r="B67" s="106"/>
      <c r="C67" s="106"/>
      <c r="E67" s="106"/>
      <c r="F67" s="106"/>
      <c r="G67" s="88"/>
      <c r="H67" s="88"/>
      <c r="I67" s="88"/>
      <c r="J67" s="88"/>
      <c r="K67" s="88"/>
      <c r="L67" s="88"/>
      <c r="M67" s="88"/>
      <c r="N67" s="88"/>
    </row>
    <row r="68" spans="1:14">
      <c r="A68" s="106"/>
      <c r="B68" s="106"/>
      <c r="C68" s="106"/>
      <c r="E68" s="106"/>
      <c r="F68" s="106"/>
      <c r="G68" s="88"/>
      <c r="H68" s="88"/>
      <c r="I68" s="88"/>
      <c r="J68" s="88"/>
      <c r="K68" s="88"/>
      <c r="L68" s="88"/>
      <c r="M68" s="88"/>
      <c r="N68" s="88"/>
    </row>
    <row r="69" spans="1:14">
      <c r="A69" s="106"/>
      <c r="B69" s="106"/>
      <c r="C69" s="106"/>
      <c r="E69" s="106"/>
      <c r="F69" s="106"/>
      <c r="G69" s="88"/>
      <c r="H69" s="88"/>
      <c r="I69" s="88"/>
      <c r="J69" s="88"/>
      <c r="K69" s="88"/>
      <c r="L69" s="88"/>
      <c r="M69" s="88"/>
      <c r="N69" s="88"/>
    </row>
    <row r="70" spans="1:14">
      <c r="A70" s="106"/>
      <c r="B70" s="106"/>
      <c r="C70" s="106"/>
      <c r="E70" s="106"/>
      <c r="F70" s="106"/>
      <c r="G70" s="88"/>
      <c r="H70" s="88"/>
      <c r="I70" s="88"/>
      <c r="J70" s="88"/>
      <c r="K70" s="88"/>
      <c r="L70" s="88"/>
      <c r="M70" s="88"/>
      <c r="N70" s="88"/>
    </row>
    <row r="71" spans="1:14">
      <c r="A71" s="106"/>
      <c r="B71" s="106"/>
      <c r="C71" s="106"/>
      <c r="E71" s="106"/>
      <c r="F71" s="106"/>
      <c r="G71" s="88"/>
      <c r="H71" s="88"/>
      <c r="I71" s="88"/>
      <c r="J71" s="88"/>
      <c r="K71" s="88"/>
      <c r="L71" s="88"/>
      <c r="M71" s="88"/>
      <c r="N71" s="88"/>
    </row>
    <row r="72" spans="1:14">
      <c r="A72" s="106"/>
      <c r="B72" s="106"/>
      <c r="C72" s="106"/>
      <c r="E72" s="106"/>
      <c r="F72" s="106"/>
      <c r="G72" s="88"/>
      <c r="H72" s="88"/>
      <c r="I72" s="88"/>
      <c r="J72" s="88"/>
      <c r="K72" s="88"/>
      <c r="L72" s="88"/>
      <c r="M72" s="88"/>
      <c r="N72" s="88"/>
    </row>
    <row r="73" spans="1:14">
      <c r="A73" s="106"/>
      <c r="B73" s="106"/>
      <c r="C73" s="106"/>
      <c r="E73" s="106"/>
      <c r="F73" s="106"/>
      <c r="G73" s="88"/>
      <c r="H73" s="88"/>
      <c r="I73" s="88"/>
      <c r="J73" s="88"/>
      <c r="K73" s="88"/>
      <c r="L73" s="88"/>
      <c r="M73" s="88"/>
      <c r="N73" s="88"/>
    </row>
    <row r="74" spans="1:14">
      <c r="A74" s="106"/>
      <c r="B74" s="106"/>
      <c r="C74" s="106"/>
      <c r="E74" s="106"/>
      <c r="F74" s="106"/>
      <c r="G74" s="88"/>
      <c r="H74" s="88"/>
      <c r="I74" s="88"/>
      <c r="J74" s="88"/>
      <c r="K74" s="88"/>
      <c r="L74" s="88"/>
      <c r="M74" s="88"/>
      <c r="N74" s="88"/>
    </row>
    <row r="75" spans="1:14">
      <c r="A75" s="106"/>
      <c r="B75" s="106"/>
      <c r="C75" s="106"/>
      <c r="E75" s="106"/>
      <c r="F75" s="106"/>
      <c r="G75" s="88"/>
      <c r="H75" s="88"/>
      <c r="I75" s="88"/>
      <c r="J75" s="88"/>
      <c r="K75" s="88"/>
      <c r="L75" s="88"/>
      <c r="M75" s="88"/>
      <c r="N75" s="88"/>
    </row>
    <row r="76" spans="1:14">
      <c r="A76" s="106"/>
      <c r="B76" s="106"/>
      <c r="C76" s="106"/>
      <c r="E76" s="106"/>
      <c r="F76" s="106"/>
      <c r="G76" s="88"/>
      <c r="H76" s="88"/>
      <c r="I76" s="88"/>
      <c r="J76" s="88"/>
      <c r="K76" s="88"/>
      <c r="L76" s="88"/>
      <c r="M76" s="88"/>
      <c r="N76" s="88"/>
    </row>
    <row r="77" spans="1:14">
      <c r="A77" s="106"/>
      <c r="B77" s="106"/>
      <c r="C77" s="106"/>
      <c r="E77" s="106"/>
      <c r="F77" s="106"/>
      <c r="G77" s="88"/>
      <c r="H77" s="88"/>
      <c r="I77" s="88"/>
      <c r="J77" s="88"/>
      <c r="K77" s="88"/>
      <c r="L77" s="88"/>
      <c r="M77" s="88"/>
      <c r="N77" s="88"/>
    </row>
    <row r="78" spans="1:14">
      <c r="A78" s="106"/>
      <c r="B78" s="106"/>
      <c r="C78" s="106"/>
      <c r="E78" s="106"/>
      <c r="F78" s="106"/>
      <c r="G78" s="88"/>
      <c r="H78" s="88"/>
      <c r="I78" s="88"/>
      <c r="J78" s="88"/>
      <c r="K78" s="88"/>
      <c r="L78" s="88"/>
      <c r="M78" s="88"/>
      <c r="N78" s="88"/>
    </row>
    <row r="79" spans="1:14">
      <c r="A79" s="106"/>
      <c r="B79" s="106"/>
      <c r="C79" s="106"/>
      <c r="E79" s="106"/>
      <c r="F79" s="106"/>
      <c r="G79" s="88"/>
      <c r="H79" s="88"/>
      <c r="I79" s="88"/>
      <c r="J79" s="88"/>
      <c r="K79" s="88"/>
      <c r="L79" s="88"/>
      <c r="M79" s="88"/>
      <c r="N79" s="88"/>
    </row>
    <row r="80" spans="1:14">
      <c r="A80" s="106"/>
      <c r="B80" s="106"/>
      <c r="C80" s="106"/>
      <c r="E80" s="106"/>
      <c r="F80" s="106"/>
      <c r="G80" s="88"/>
      <c r="H80" s="88"/>
      <c r="I80" s="88"/>
      <c r="J80" s="88"/>
      <c r="K80" s="88"/>
      <c r="L80" s="88"/>
      <c r="M80" s="88"/>
      <c r="N80" s="88"/>
    </row>
    <row r="81" spans="1:14">
      <c r="A81" s="106"/>
      <c r="B81" s="106"/>
      <c r="C81" s="106"/>
      <c r="E81" s="106"/>
      <c r="F81" s="106"/>
      <c r="G81" s="88"/>
      <c r="H81" s="88"/>
      <c r="I81" s="88"/>
      <c r="J81" s="88"/>
      <c r="K81" s="88"/>
      <c r="L81" s="88"/>
      <c r="M81" s="88"/>
      <c r="N81" s="88"/>
    </row>
    <row r="82" spans="1:14">
      <c r="A82" s="106"/>
      <c r="B82" s="106"/>
      <c r="C82" s="106"/>
      <c r="E82" s="106"/>
      <c r="F82" s="106"/>
      <c r="G82" s="88"/>
      <c r="H82" s="88"/>
      <c r="I82" s="88"/>
      <c r="J82" s="88"/>
      <c r="K82" s="88"/>
      <c r="L82" s="88"/>
      <c r="M82" s="88"/>
      <c r="N82" s="88"/>
    </row>
    <row r="83" spans="1:14">
      <c r="A83" s="106"/>
      <c r="B83" s="106"/>
      <c r="C83" s="106"/>
      <c r="E83" s="106"/>
      <c r="F83" s="106"/>
      <c r="G83" s="88"/>
      <c r="H83" s="88"/>
      <c r="I83" s="88"/>
      <c r="J83" s="88"/>
      <c r="K83" s="88"/>
      <c r="L83" s="88"/>
      <c r="M83" s="88"/>
      <c r="N83" s="88"/>
    </row>
    <row r="84" spans="1:14">
      <c r="A84" s="106"/>
      <c r="B84" s="106"/>
      <c r="C84" s="106"/>
      <c r="E84" s="106"/>
      <c r="F84" s="106"/>
      <c r="G84" s="88"/>
      <c r="H84" s="88"/>
      <c r="I84" s="88"/>
      <c r="J84" s="88"/>
      <c r="K84" s="88"/>
      <c r="L84" s="88"/>
      <c r="M84" s="88"/>
      <c r="N84" s="88"/>
    </row>
    <row r="85" spans="1:14">
      <c r="A85" s="106"/>
      <c r="B85" s="106"/>
      <c r="C85" s="106"/>
      <c r="E85" s="106"/>
      <c r="F85" s="106"/>
      <c r="G85" s="88"/>
      <c r="H85" s="88"/>
      <c r="I85" s="88"/>
      <c r="J85" s="88"/>
      <c r="K85" s="88"/>
      <c r="L85" s="88"/>
      <c r="M85" s="88"/>
      <c r="N85" s="88"/>
    </row>
    <row r="86" spans="1:14">
      <c r="A86" s="106"/>
      <c r="B86" s="106"/>
      <c r="C86" s="106"/>
      <c r="E86" s="106"/>
      <c r="F86" s="106"/>
      <c r="G86" s="88"/>
      <c r="H86" s="88"/>
      <c r="I86" s="88"/>
      <c r="J86" s="88"/>
      <c r="K86" s="88"/>
      <c r="L86" s="88"/>
      <c r="M86" s="88"/>
      <c r="N86" s="88"/>
    </row>
    <row r="87" spans="1:14">
      <c r="A87" s="106"/>
      <c r="B87" s="106"/>
      <c r="C87" s="106"/>
      <c r="E87" s="106"/>
      <c r="F87" s="106"/>
      <c r="G87" s="88"/>
      <c r="H87" s="88"/>
      <c r="I87" s="88"/>
      <c r="J87" s="88"/>
      <c r="K87" s="88"/>
      <c r="L87" s="88"/>
      <c r="M87" s="88"/>
      <c r="N87" s="88"/>
    </row>
    <row r="88" spans="1:14">
      <c r="A88" s="106"/>
      <c r="B88" s="106"/>
      <c r="C88" s="106"/>
      <c r="E88" s="106"/>
      <c r="F88" s="106"/>
      <c r="G88" s="88"/>
      <c r="H88" s="88"/>
      <c r="I88" s="88"/>
      <c r="J88" s="88"/>
      <c r="K88" s="88"/>
      <c r="L88" s="88"/>
      <c r="M88" s="88"/>
      <c r="N88" s="88"/>
    </row>
    <row r="89" spans="1:14">
      <c r="A89" s="106"/>
      <c r="B89" s="106"/>
      <c r="C89" s="106"/>
      <c r="E89" s="106"/>
      <c r="F89" s="106"/>
      <c r="G89" s="88"/>
      <c r="H89" s="88"/>
      <c r="I89" s="88"/>
      <c r="J89" s="88"/>
      <c r="K89" s="88"/>
      <c r="L89" s="88"/>
      <c r="M89" s="88"/>
      <c r="N89" s="88"/>
    </row>
    <row r="90" spans="1:14">
      <c r="A90" s="106"/>
      <c r="B90" s="106"/>
      <c r="C90" s="106"/>
      <c r="E90" s="106"/>
      <c r="F90" s="106"/>
      <c r="G90" s="88"/>
      <c r="H90" s="88"/>
      <c r="I90" s="88"/>
      <c r="J90" s="88"/>
      <c r="K90" s="88"/>
      <c r="L90" s="88"/>
      <c r="M90" s="88"/>
      <c r="N90" s="88"/>
    </row>
    <row r="91" spans="1:14">
      <c r="A91" s="106"/>
      <c r="B91" s="106"/>
      <c r="C91" s="106"/>
      <c r="E91" s="106"/>
      <c r="F91" s="106"/>
      <c r="G91" s="88"/>
      <c r="H91" s="88"/>
      <c r="I91" s="88"/>
      <c r="J91" s="88"/>
      <c r="K91" s="88"/>
      <c r="L91" s="88"/>
      <c r="M91" s="88"/>
      <c r="N91" s="88"/>
    </row>
    <row r="92" spans="1:14">
      <c r="A92" s="106"/>
      <c r="B92" s="106"/>
      <c r="C92" s="106"/>
      <c r="E92" s="106"/>
      <c r="F92" s="106"/>
      <c r="G92" s="88"/>
      <c r="H92" s="88"/>
      <c r="I92" s="88"/>
      <c r="J92" s="88"/>
      <c r="K92" s="88"/>
      <c r="L92" s="88"/>
      <c r="M92" s="88"/>
      <c r="N92" s="88"/>
    </row>
    <row r="93" spans="1:14">
      <c r="A93" s="106"/>
      <c r="B93" s="106"/>
      <c r="C93" s="106"/>
      <c r="E93" s="106"/>
      <c r="F93" s="106"/>
      <c r="G93" s="88"/>
      <c r="H93" s="88"/>
      <c r="I93" s="88"/>
      <c r="J93" s="88"/>
      <c r="K93" s="88"/>
      <c r="L93" s="88"/>
      <c r="M93" s="88"/>
      <c r="N93" s="88"/>
    </row>
    <row r="94" spans="1:14">
      <c r="A94" s="106"/>
      <c r="B94" s="106"/>
      <c r="C94" s="106"/>
      <c r="E94" s="106"/>
      <c r="F94" s="106"/>
      <c r="G94" s="88"/>
      <c r="H94" s="88"/>
      <c r="I94" s="88"/>
      <c r="J94" s="88"/>
      <c r="K94" s="88"/>
      <c r="L94" s="88"/>
      <c r="M94" s="88"/>
      <c r="N94" s="88"/>
    </row>
    <row r="95" spans="1:14">
      <c r="A95" s="106"/>
      <c r="B95" s="106"/>
      <c r="C95" s="106"/>
      <c r="E95" s="106"/>
      <c r="F95" s="106"/>
      <c r="G95" s="88"/>
      <c r="H95" s="88"/>
      <c r="I95" s="88"/>
      <c r="J95" s="88"/>
      <c r="K95" s="88"/>
      <c r="L95" s="88"/>
      <c r="M95" s="88"/>
      <c r="N95" s="88"/>
    </row>
    <row r="96" spans="1:14">
      <c r="A96" s="106"/>
      <c r="B96" s="106"/>
      <c r="C96" s="106"/>
      <c r="E96" s="106"/>
      <c r="F96" s="106"/>
      <c r="G96" s="88"/>
      <c r="H96" s="88"/>
      <c r="I96" s="88"/>
      <c r="J96" s="88"/>
      <c r="K96" s="88"/>
      <c r="L96" s="88"/>
      <c r="M96" s="88"/>
      <c r="N96" s="88"/>
    </row>
    <row r="97" spans="1:14">
      <c r="A97" s="106"/>
      <c r="B97" s="106"/>
      <c r="C97" s="106"/>
      <c r="E97" s="106"/>
      <c r="F97" s="106"/>
      <c r="G97" s="88"/>
      <c r="H97" s="88"/>
      <c r="I97" s="88"/>
      <c r="J97" s="88"/>
      <c r="K97" s="88"/>
      <c r="L97" s="88"/>
      <c r="M97" s="88"/>
      <c r="N97" s="88"/>
    </row>
    <row r="98" spans="1:14">
      <c r="A98" s="106"/>
      <c r="B98" s="106"/>
      <c r="C98" s="106"/>
      <c r="E98" s="106"/>
      <c r="F98" s="106"/>
      <c r="G98" s="88"/>
      <c r="H98" s="88"/>
      <c r="I98" s="88"/>
      <c r="J98" s="88"/>
      <c r="K98" s="88"/>
      <c r="L98" s="88"/>
      <c r="M98" s="88"/>
      <c r="N98" s="88"/>
    </row>
    <row r="99" spans="1:14">
      <c r="A99" s="106"/>
      <c r="B99" s="106"/>
      <c r="C99" s="106"/>
      <c r="E99" s="106"/>
      <c r="F99" s="106"/>
      <c r="G99" s="88"/>
      <c r="H99" s="88"/>
      <c r="I99" s="88"/>
      <c r="J99" s="88"/>
      <c r="K99" s="88"/>
      <c r="L99" s="88"/>
      <c r="M99" s="88"/>
      <c r="N99" s="88"/>
    </row>
    <row r="100" spans="1:14">
      <c r="A100" s="106"/>
      <c r="B100" s="106"/>
      <c r="C100" s="106"/>
      <c r="E100" s="106"/>
      <c r="F100" s="106"/>
      <c r="G100" s="88"/>
      <c r="H100" s="88"/>
      <c r="I100" s="88"/>
      <c r="J100" s="88"/>
      <c r="K100" s="88"/>
      <c r="L100" s="88"/>
      <c r="M100" s="88"/>
      <c r="N100" s="88"/>
    </row>
    <row r="101" spans="1:14">
      <c r="A101" s="106"/>
      <c r="B101" s="106"/>
      <c r="C101" s="106"/>
      <c r="E101" s="106"/>
      <c r="F101" s="106"/>
      <c r="G101" s="88"/>
      <c r="H101" s="88"/>
      <c r="I101" s="88"/>
      <c r="J101" s="88"/>
      <c r="K101" s="88"/>
      <c r="L101" s="88"/>
      <c r="M101" s="88"/>
      <c r="N101" s="88"/>
    </row>
    <row r="102" spans="1:14">
      <c r="A102" s="106"/>
      <c r="B102" s="106"/>
      <c r="C102" s="106"/>
      <c r="E102" s="106"/>
      <c r="F102" s="106"/>
      <c r="G102" s="88"/>
      <c r="H102" s="88"/>
      <c r="I102" s="88"/>
      <c r="J102" s="88"/>
      <c r="K102" s="88"/>
      <c r="L102" s="88"/>
      <c r="M102" s="88"/>
      <c r="N102" s="88"/>
    </row>
    <row r="103" spans="1:14">
      <c r="A103" s="106"/>
      <c r="B103" s="106"/>
      <c r="C103" s="106"/>
      <c r="E103" s="106"/>
      <c r="F103" s="106"/>
      <c r="G103" s="88"/>
      <c r="H103" s="88"/>
      <c r="I103" s="88"/>
      <c r="J103" s="88"/>
      <c r="K103" s="88"/>
      <c r="L103" s="88"/>
      <c r="M103" s="88"/>
      <c r="N103" s="88"/>
    </row>
    <row r="104" spans="1:14">
      <c r="A104" s="106"/>
      <c r="B104" s="106"/>
      <c r="C104" s="106"/>
      <c r="E104" s="106"/>
      <c r="F104" s="106"/>
      <c r="G104" s="88"/>
      <c r="H104" s="88"/>
      <c r="I104" s="88"/>
      <c r="J104" s="88"/>
      <c r="K104" s="88"/>
      <c r="L104" s="88"/>
      <c r="M104" s="88"/>
      <c r="N104" s="88"/>
    </row>
    <row r="105" spans="1:14">
      <c r="A105" s="106"/>
      <c r="B105" s="106"/>
      <c r="C105" s="106"/>
      <c r="E105" s="106"/>
      <c r="F105" s="106"/>
      <c r="G105" s="88"/>
      <c r="H105" s="88"/>
      <c r="I105" s="88"/>
      <c r="J105" s="88"/>
      <c r="K105" s="88"/>
      <c r="L105" s="88"/>
      <c r="M105" s="88"/>
      <c r="N105" s="88"/>
    </row>
    <row r="106" spans="1:14">
      <c r="A106" s="106"/>
      <c r="B106" s="106"/>
      <c r="C106" s="106"/>
      <c r="E106" s="106"/>
      <c r="F106" s="106"/>
      <c r="G106" s="88"/>
      <c r="H106" s="88"/>
      <c r="I106" s="88"/>
      <c r="J106" s="88"/>
      <c r="K106" s="88"/>
      <c r="L106" s="88"/>
      <c r="M106" s="88"/>
      <c r="N106" s="88"/>
    </row>
    <row r="107" spans="1:14">
      <c r="A107" s="106"/>
      <c r="B107" s="106"/>
      <c r="C107" s="106"/>
      <c r="E107" s="106"/>
      <c r="F107" s="106"/>
      <c r="G107" s="88"/>
      <c r="H107" s="88"/>
      <c r="I107" s="88"/>
      <c r="J107" s="88"/>
      <c r="K107" s="88"/>
      <c r="L107" s="88"/>
      <c r="M107" s="88"/>
      <c r="N107" s="88"/>
    </row>
    <row r="108" spans="1:14">
      <c r="A108" s="106"/>
      <c r="B108" s="106"/>
      <c r="C108" s="106"/>
      <c r="E108" s="106"/>
      <c r="F108" s="106"/>
      <c r="G108" s="88"/>
      <c r="H108" s="88"/>
      <c r="I108" s="88"/>
      <c r="J108" s="88"/>
      <c r="K108" s="88"/>
      <c r="L108" s="88"/>
      <c r="M108" s="88"/>
      <c r="N108" s="88"/>
    </row>
    <row r="109" spans="1:14">
      <c r="A109" s="106"/>
      <c r="B109" s="106"/>
      <c r="C109" s="106"/>
      <c r="E109" s="106"/>
      <c r="F109" s="106"/>
      <c r="G109" s="88"/>
      <c r="H109" s="88"/>
      <c r="I109" s="88"/>
      <c r="J109" s="88"/>
      <c r="K109" s="88"/>
      <c r="L109" s="88"/>
      <c r="M109" s="88"/>
      <c r="N109" s="88"/>
    </row>
    <row r="110" spans="1:14">
      <c r="A110" s="106"/>
      <c r="B110" s="106"/>
      <c r="C110" s="106"/>
      <c r="E110" s="106"/>
      <c r="F110" s="106"/>
      <c r="G110" s="88"/>
      <c r="H110" s="88"/>
      <c r="I110" s="88"/>
      <c r="J110" s="88"/>
      <c r="K110" s="88"/>
      <c r="L110" s="88"/>
      <c r="M110" s="88"/>
      <c r="N110" s="88"/>
    </row>
    <row r="111" spans="1:14">
      <c r="A111" s="106"/>
      <c r="B111" s="106"/>
      <c r="C111" s="106"/>
      <c r="E111" s="106"/>
      <c r="F111" s="106"/>
      <c r="G111" s="88"/>
      <c r="H111" s="88"/>
      <c r="I111" s="88"/>
      <c r="J111" s="88"/>
      <c r="K111" s="88"/>
      <c r="L111" s="88"/>
      <c r="M111" s="88"/>
      <c r="N111" s="88"/>
    </row>
    <row r="112" spans="1:14">
      <c r="A112" s="106"/>
      <c r="B112" s="106"/>
      <c r="C112" s="106"/>
      <c r="E112" s="106"/>
      <c r="F112" s="106"/>
      <c r="G112" s="88"/>
      <c r="H112" s="88"/>
      <c r="I112" s="88"/>
      <c r="J112" s="88"/>
      <c r="K112" s="88"/>
      <c r="L112" s="88"/>
      <c r="M112" s="88"/>
      <c r="N112" s="88"/>
    </row>
    <row r="113" spans="1:14">
      <c r="A113" s="106"/>
      <c r="B113" s="106"/>
      <c r="C113" s="106"/>
      <c r="E113" s="106"/>
      <c r="F113" s="106"/>
      <c r="G113" s="88"/>
      <c r="H113" s="88"/>
      <c r="I113" s="88"/>
      <c r="J113" s="88"/>
      <c r="K113" s="88"/>
      <c r="L113" s="88"/>
      <c r="M113" s="88"/>
      <c r="N113" s="88"/>
    </row>
    <row r="114" spans="1:14">
      <c r="A114" s="106"/>
      <c r="B114" s="106"/>
      <c r="C114" s="106"/>
      <c r="E114" s="106"/>
      <c r="F114" s="106"/>
      <c r="G114" s="88"/>
      <c r="H114" s="88"/>
      <c r="I114" s="88"/>
      <c r="J114" s="88"/>
      <c r="K114" s="88"/>
      <c r="L114" s="88"/>
      <c r="M114" s="88"/>
      <c r="N114" s="88"/>
    </row>
    <row r="115" spans="1:14">
      <c r="A115" s="106"/>
      <c r="B115" s="106"/>
      <c r="C115" s="106"/>
      <c r="E115" s="106"/>
      <c r="F115" s="106"/>
      <c r="G115" s="88"/>
      <c r="H115" s="88"/>
      <c r="I115" s="88"/>
      <c r="J115" s="88"/>
      <c r="K115" s="88"/>
      <c r="L115" s="88"/>
      <c r="M115" s="88"/>
      <c r="N115" s="88"/>
    </row>
    <row r="116" spans="1:14">
      <c r="A116" s="106"/>
      <c r="B116" s="106"/>
      <c r="C116" s="106"/>
      <c r="E116" s="106"/>
      <c r="F116" s="106"/>
      <c r="G116" s="88"/>
      <c r="H116" s="88"/>
      <c r="I116" s="88"/>
      <c r="J116" s="88"/>
      <c r="K116" s="88"/>
      <c r="L116" s="88"/>
      <c r="M116" s="88"/>
      <c r="N116" s="88"/>
    </row>
    <row r="117" spans="1:14">
      <c r="A117" s="106"/>
      <c r="B117" s="106"/>
      <c r="C117" s="106"/>
      <c r="E117" s="106"/>
      <c r="F117" s="106"/>
      <c r="G117" s="88"/>
      <c r="H117" s="88"/>
      <c r="I117" s="88"/>
      <c r="J117" s="88"/>
      <c r="K117" s="88"/>
      <c r="L117" s="88"/>
      <c r="M117" s="88"/>
      <c r="N117" s="88"/>
    </row>
    <row r="118" spans="1:14">
      <c r="A118" s="106"/>
      <c r="B118" s="106"/>
      <c r="C118" s="106"/>
      <c r="E118" s="106"/>
      <c r="F118" s="106"/>
      <c r="G118" s="88"/>
      <c r="H118" s="88"/>
      <c r="I118" s="88"/>
      <c r="J118" s="88"/>
      <c r="K118" s="88"/>
      <c r="L118" s="88"/>
      <c r="M118" s="88"/>
      <c r="N118" s="88"/>
    </row>
    <row r="119" spans="1:14">
      <c r="A119" s="106"/>
      <c r="B119" s="106"/>
      <c r="C119" s="106"/>
      <c r="E119" s="106"/>
      <c r="F119" s="106"/>
      <c r="G119" s="88"/>
      <c r="H119" s="88"/>
      <c r="I119" s="88"/>
      <c r="J119" s="88"/>
      <c r="K119" s="88"/>
      <c r="L119" s="88"/>
      <c r="M119" s="88"/>
      <c r="N119" s="88"/>
    </row>
    <row r="120" spans="1:14">
      <c r="A120" s="106"/>
      <c r="B120" s="106"/>
      <c r="C120" s="106"/>
      <c r="E120" s="106"/>
      <c r="F120" s="106"/>
      <c r="G120" s="88"/>
      <c r="H120" s="88"/>
      <c r="I120" s="88"/>
      <c r="J120" s="88"/>
      <c r="K120" s="88"/>
      <c r="L120" s="88"/>
      <c r="M120" s="88"/>
      <c r="N120" s="88"/>
    </row>
    <row r="121" spans="1:14">
      <c r="A121" s="106"/>
      <c r="B121" s="106"/>
      <c r="C121" s="106"/>
      <c r="E121" s="106"/>
      <c r="F121" s="106"/>
      <c r="G121" s="88"/>
      <c r="H121" s="88"/>
      <c r="I121" s="88"/>
      <c r="J121" s="88"/>
      <c r="K121" s="88"/>
      <c r="L121" s="88"/>
      <c r="M121" s="88"/>
      <c r="N121" s="88"/>
    </row>
    <row r="122" spans="1:14">
      <c r="A122" s="106"/>
      <c r="B122" s="106"/>
      <c r="C122" s="106"/>
      <c r="E122" s="106"/>
      <c r="F122" s="106"/>
      <c r="G122" s="88"/>
      <c r="H122" s="88"/>
      <c r="I122" s="88"/>
      <c r="J122" s="88"/>
      <c r="K122" s="88"/>
      <c r="L122" s="88"/>
      <c r="M122" s="88"/>
      <c r="N122" s="88"/>
    </row>
    <row r="123" spans="1:14">
      <c r="A123" s="106"/>
      <c r="B123" s="106"/>
      <c r="C123" s="106"/>
      <c r="E123" s="106"/>
      <c r="F123" s="106"/>
      <c r="G123" s="88"/>
      <c r="H123" s="88"/>
      <c r="I123" s="88"/>
      <c r="J123" s="88"/>
      <c r="K123" s="88"/>
      <c r="L123" s="88"/>
      <c r="M123" s="88"/>
      <c r="N123" s="88"/>
    </row>
    <row r="124" spans="1:14">
      <c r="A124" s="106"/>
      <c r="B124" s="106"/>
      <c r="C124" s="106"/>
      <c r="E124" s="106"/>
      <c r="F124" s="106"/>
      <c r="G124" s="88"/>
      <c r="H124" s="88"/>
      <c r="I124" s="88"/>
      <c r="J124" s="88"/>
      <c r="K124" s="88"/>
      <c r="L124" s="88"/>
      <c r="M124" s="88"/>
      <c r="N124" s="88"/>
    </row>
    <row r="125" spans="1:14">
      <c r="A125" s="106"/>
      <c r="B125" s="106"/>
      <c r="C125" s="106"/>
      <c r="E125" s="106"/>
      <c r="F125" s="106"/>
      <c r="G125" s="88"/>
      <c r="H125" s="88"/>
      <c r="I125" s="88"/>
      <c r="J125" s="88"/>
      <c r="K125" s="88"/>
      <c r="L125" s="88"/>
      <c r="M125" s="88"/>
      <c r="N125" s="88"/>
    </row>
    <row r="126" spans="1:14">
      <c r="A126" s="106"/>
      <c r="B126" s="106"/>
      <c r="C126" s="106"/>
      <c r="E126" s="106"/>
      <c r="F126" s="106"/>
      <c r="G126" s="88"/>
      <c r="H126" s="88"/>
      <c r="I126" s="88"/>
      <c r="J126" s="88"/>
      <c r="K126" s="88"/>
      <c r="L126" s="88"/>
      <c r="M126" s="88"/>
      <c r="N126" s="88"/>
    </row>
    <row r="127" spans="1:14">
      <c r="A127" s="106"/>
      <c r="B127" s="106"/>
      <c r="C127" s="106"/>
      <c r="E127" s="106"/>
      <c r="F127" s="106"/>
      <c r="G127" s="88"/>
      <c r="H127" s="88"/>
      <c r="I127" s="88"/>
      <c r="J127" s="88"/>
      <c r="K127" s="88"/>
      <c r="L127" s="88"/>
      <c r="M127" s="88"/>
      <c r="N127" s="88"/>
    </row>
    <row r="128" spans="1:14">
      <c r="A128" s="106"/>
      <c r="B128" s="106"/>
      <c r="C128" s="106"/>
      <c r="E128" s="106"/>
      <c r="F128" s="106"/>
      <c r="G128" s="88"/>
      <c r="H128" s="88"/>
      <c r="I128" s="88"/>
      <c r="J128" s="88"/>
      <c r="K128" s="88"/>
      <c r="L128" s="88"/>
      <c r="M128" s="88"/>
      <c r="N128" s="88"/>
    </row>
    <row r="129" spans="1:14">
      <c r="A129" s="106"/>
      <c r="B129" s="106"/>
      <c r="C129" s="106"/>
      <c r="E129" s="106"/>
      <c r="F129" s="106"/>
      <c r="G129" s="88"/>
      <c r="H129" s="88"/>
      <c r="I129" s="88"/>
      <c r="J129" s="88"/>
      <c r="K129" s="88"/>
      <c r="L129" s="88"/>
      <c r="M129" s="88"/>
      <c r="N129" s="88"/>
    </row>
    <row r="130" spans="1:14">
      <c r="A130" s="106"/>
      <c r="B130" s="106"/>
      <c r="C130" s="106"/>
      <c r="E130" s="106"/>
      <c r="F130" s="106"/>
      <c r="G130" s="88"/>
      <c r="H130" s="88"/>
      <c r="I130" s="88"/>
      <c r="J130" s="88"/>
      <c r="K130" s="88"/>
      <c r="L130" s="88"/>
      <c r="M130" s="88"/>
      <c r="N130" s="88"/>
    </row>
    <row r="131" spans="1:14">
      <c r="A131" s="106"/>
      <c r="B131" s="106"/>
      <c r="C131" s="106"/>
      <c r="E131" s="106"/>
      <c r="F131" s="106"/>
      <c r="G131" s="88"/>
      <c r="H131" s="88"/>
      <c r="I131" s="88"/>
      <c r="J131" s="88"/>
      <c r="K131" s="88"/>
      <c r="L131" s="88"/>
      <c r="M131" s="88"/>
      <c r="N131" s="88"/>
    </row>
    <row r="132" spans="1:14">
      <c r="A132" s="106"/>
      <c r="B132" s="106"/>
      <c r="C132" s="106"/>
      <c r="E132" s="106"/>
      <c r="F132" s="106"/>
      <c r="G132" s="88"/>
      <c r="H132" s="88"/>
      <c r="I132" s="88"/>
      <c r="J132" s="88"/>
      <c r="K132" s="88"/>
      <c r="L132" s="88"/>
      <c r="M132" s="88"/>
      <c r="N132" s="88"/>
    </row>
    <row r="133" spans="1:14">
      <c r="A133" s="106"/>
      <c r="B133" s="106"/>
      <c r="C133" s="106"/>
      <c r="E133" s="106"/>
      <c r="F133" s="106"/>
      <c r="G133" s="88"/>
      <c r="H133" s="88"/>
      <c r="I133" s="88"/>
      <c r="J133" s="88"/>
      <c r="K133" s="88"/>
      <c r="L133" s="88"/>
      <c r="M133" s="88"/>
      <c r="N133" s="88"/>
    </row>
    <row r="134" spans="1:14">
      <c r="A134" s="106"/>
      <c r="B134" s="106"/>
      <c r="C134" s="106"/>
      <c r="E134" s="106"/>
      <c r="F134" s="106"/>
      <c r="G134" s="88"/>
      <c r="H134" s="88"/>
      <c r="I134" s="88"/>
      <c r="J134" s="88"/>
      <c r="K134" s="88"/>
      <c r="L134" s="88"/>
      <c r="M134" s="88"/>
      <c r="N134" s="88"/>
    </row>
    <row r="135" spans="1:14">
      <c r="A135" s="106"/>
      <c r="B135" s="106"/>
      <c r="C135" s="106"/>
      <c r="E135" s="106"/>
      <c r="F135" s="106"/>
      <c r="G135" s="88"/>
      <c r="H135" s="88"/>
      <c r="I135" s="88"/>
      <c r="J135" s="88"/>
      <c r="K135" s="88"/>
      <c r="L135" s="88"/>
      <c r="M135" s="88"/>
      <c r="N135" s="88"/>
    </row>
    <row r="136" spans="1:14">
      <c r="A136" s="106"/>
      <c r="B136" s="106"/>
      <c r="C136" s="106"/>
      <c r="E136" s="106"/>
      <c r="F136" s="106"/>
      <c r="G136" s="88"/>
      <c r="H136" s="88"/>
      <c r="I136" s="88"/>
      <c r="J136" s="88"/>
      <c r="K136" s="88"/>
      <c r="L136" s="88"/>
      <c r="M136" s="88"/>
      <c r="N136" s="88"/>
    </row>
    <row r="137" spans="1:14">
      <c r="A137" s="106"/>
      <c r="B137" s="106"/>
      <c r="C137" s="106"/>
      <c r="E137" s="106"/>
      <c r="F137" s="106"/>
      <c r="G137" s="88"/>
      <c r="H137" s="88"/>
      <c r="I137" s="88"/>
      <c r="J137" s="88"/>
      <c r="K137" s="88"/>
      <c r="L137" s="88"/>
      <c r="M137" s="88"/>
      <c r="N137" s="88"/>
    </row>
    <row r="138" spans="1:14">
      <c r="A138" s="106"/>
      <c r="B138" s="106"/>
      <c r="C138" s="106"/>
      <c r="E138" s="106"/>
      <c r="F138" s="106"/>
      <c r="G138" s="88"/>
      <c r="H138" s="88"/>
      <c r="I138" s="88"/>
      <c r="J138" s="88"/>
      <c r="K138" s="88"/>
      <c r="L138" s="88"/>
      <c r="M138" s="88"/>
      <c r="N138" s="88"/>
    </row>
    <row r="139" spans="1:14">
      <c r="A139" s="106"/>
      <c r="B139" s="106"/>
      <c r="C139" s="106"/>
      <c r="E139" s="106"/>
      <c r="F139" s="106"/>
      <c r="G139" s="88"/>
      <c r="H139" s="88"/>
      <c r="I139" s="88"/>
      <c r="J139" s="88"/>
      <c r="K139" s="88"/>
      <c r="L139" s="88"/>
      <c r="M139" s="88"/>
      <c r="N139" s="88"/>
    </row>
    <row r="140" spans="1:14">
      <c r="A140" s="106"/>
      <c r="B140" s="106"/>
      <c r="C140" s="106"/>
      <c r="E140" s="106"/>
      <c r="F140" s="106"/>
      <c r="G140" s="88"/>
      <c r="H140" s="88"/>
      <c r="I140" s="88"/>
      <c r="J140" s="88"/>
      <c r="K140" s="88"/>
      <c r="L140" s="88"/>
      <c r="M140" s="88"/>
      <c r="N140" s="88"/>
    </row>
    <row r="141" spans="1:14">
      <c r="A141" s="106"/>
      <c r="B141" s="106"/>
      <c r="C141" s="106"/>
      <c r="E141" s="106"/>
      <c r="F141" s="106"/>
      <c r="G141" s="88"/>
      <c r="H141" s="88"/>
      <c r="I141" s="88"/>
      <c r="J141" s="88"/>
      <c r="K141" s="88"/>
      <c r="L141" s="88"/>
      <c r="M141" s="88"/>
      <c r="N141" s="88"/>
    </row>
    <row r="142" spans="1:14">
      <c r="A142" s="106"/>
      <c r="B142" s="106"/>
      <c r="C142" s="106"/>
      <c r="E142" s="106"/>
      <c r="F142" s="106"/>
      <c r="G142" s="88"/>
      <c r="H142" s="88"/>
      <c r="I142" s="88"/>
      <c r="J142" s="88"/>
      <c r="K142" s="88"/>
      <c r="L142" s="88"/>
      <c r="M142" s="88"/>
      <c r="N142" s="88"/>
    </row>
    <row r="143" spans="1:14">
      <c r="A143" s="106"/>
      <c r="B143" s="106"/>
      <c r="C143" s="106"/>
      <c r="E143" s="106"/>
      <c r="F143" s="106"/>
      <c r="G143" s="88"/>
      <c r="H143" s="88"/>
      <c r="I143" s="88"/>
      <c r="J143" s="88"/>
      <c r="K143" s="88"/>
      <c r="L143" s="88"/>
      <c r="M143" s="88"/>
      <c r="N143" s="88"/>
    </row>
    <row r="144" spans="1:14">
      <c r="A144" s="106"/>
      <c r="B144" s="106"/>
      <c r="C144" s="106"/>
      <c r="E144" s="106"/>
      <c r="F144" s="106"/>
      <c r="G144" s="88"/>
      <c r="H144" s="88"/>
      <c r="I144" s="88"/>
      <c r="J144" s="88"/>
      <c r="K144" s="88"/>
      <c r="L144" s="88"/>
      <c r="M144" s="88"/>
      <c r="N144" s="88"/>
    </row>
    <row r="145" spans="1:14">
      <c r="A145" s="106"/>
      <c r="B145" s="106"/>
      <c r="C145" s="106"/>
      <c r="E145" s="106"/>
      <c r="F145" s="106"/>
      <c r="G145" s="88"/>
      <c r="H145" s="88"/>
      <c r="I145" s="88"/>
      <c r="J145" s="88"/>
      <c r="K145" s="88"/>
      <c r="L145" s="88"/>
      <c r="M145" s="88"/>
      <c r="N145" s="88"/>
    </row>
    <row r="146" spans="1:14">
      <c r="A146" s="106"/>
      <c r="B146" s="106"/>
      <c r="C146" s="106"/>
      <c r="E146" s="106"/>
      <c r="F146" s="106"/>
      <c r="G146" s="88"/>
      <c r="H146" s="88"/>
      <c r="I146" s="88"/>
      <c r="J146" s="88"/>
      <c r="K146" s="88"/>
      <c r="L146" s="88"/>
      <c r="M146" s="88"/>
      <c r="N146" s="88"/>
    </row>
    <row r="147" spans="1:14">
      <c r="A147" s="106"/>
      <c r="B147" s="106"/>
      <c r="C147" s="106"/>
      <c r="E147" s="106"/>
      <c r="F147" s="106"/>
      <c r="G147" s="88"/>
      <c r="H147" s="88"/>
      <c r="I147" s="88"/>
      <c r="J147" s="88"/>
      <c r="K147" s="88"/>
      <c r="L147" s="88"/>
      <c r="M147" s="88"/>
      <c r="N147" s="88"/>
    </row>
    <row r="148" spans="1:14">
      <c r="A148" s="106"/>
      <c r="B148" s="106"/>
      <c r="C148" s="106"/>
      <c r="E148" s="106"/>
      <c r="F148" s="106"/>
      <c r="G148" s="88"/>
      <c r="H148" s="88"/>
      <c r="I148" s="88"/>
      <c r="J148" s="88"/>
      <c r="K148" s="88"/>
      <c r="L148" s="88"/>
      <c r="M148" s="88"/>
      <c r="N148" s="88"/>
    </row>
    <row r="149" spans="1:14">
      <c r="A149" s="106"/>
      <c r="B149" s="106"/>
      <c r="C149" s="106"/>
      <c r="E149" s="106"/>
      <c r="F149" s="106"/>
      <c r="G149" s="88"/>
      <c r="H149" s="88"/>
      <c r="I149" s="88"/>
      <c r="J149" s="88"/>
      <c r="K149" s="88"/>
      <c r="L149" s="88"/>
      <c r="M149" s="88"/>
      <c r="N149" s="88"/>
    </row>
    <row r="150" spans="1:14">
      <c r="A150" s="106"/>
      <c r="B150" s="106"/>
      <c r="C150" s="106"/>
      <c r="E150" s="106"/>
      <c r="F150" s="106"/>
      <c r="G150" s="88"/>
      <c r="H150" s="88"/>
      <c r="I150" s="88"/>
      <c r="J150" s="88"/>
      <c r="K150" s="88"/>
      <c r="L150" s="88"/>
      <c r="M150" s="88"/>
      <c r="N150" s="88"/>
    </row>
    <row r="151" spans="1:14">
      <c r="A151" s="106"/>
      <c r="B151" s="106"/>
      <c r="C151" s="106"/>
      <c r="E151" s="106"/>
      <c r="F151" s="106"/>
      <c r="G151" s="88"/>
      <c r="H151" s="88"/>
      <c r="I151" s="88"/>
      <c r="J151" s="88"/>
      <c r="K151" s="88"/>
      <c r="L151" s="88"/>
      <c r="M151" s="88"/>
      <c r="N151" s="88"/>
    </row>
    <row r="152" spans="1:14">
      <c r="A152" s="106"/>
      <c r="B152" s="106"/>
      <c r="C152" s="106"/>
      <c r="E152" s="106"/>
      <c r="F152" s="106"/>
      <c r="G152" s="88"/>
      <c r="H152" s="88"/>
      <c r="I152" s="88"/>
      <c r="J152" s="88"/>
      <c r="K152" s="88"/>
      <c r="L152" s="88"/>
      <c r="M152" s="88"/>
      <c r="N152" s="88"/>
    </row>
    <row r="153" spans="1:14">
      <c r="A153" s="106"/>
      <c r="B153" s="106"/>
      <c r="C153" s="106"/>
      <c r="E153" s="106"/>
      <c r="F153" s="106"/>
      <c r="G153" s="88"/>
      <c r="H153" s="88"/>
      <c r="I153" s="88"/>
      <c r="J153" s="88"/>
      <c r="K153" s="88"/>
      <c r="L153" s="88"/>
      <c r="M153" s="88"/>
      <c r="N153" s="88"/>
    </row>
    <row r="154" spans="1:14">
      <c r="A154" s="106"/>
      <c r="B154" s="106"/>
      <c r="C154" s="106"/>
      <c r="E154" s="106"/>
      <c r="F154" s="106"/>
      <c r="G154" s="88"/>
      <c r="H154" s="88"/>
      <c r="I154" s="88"/>
      <c r="J154" s="88"/>
      <c r="K154" s="88"/>
      <c r="L154" s="88"/>
      <c r="M154" s="88"/>
      <c r="N154" s="88"/>
    </row>
    <row r="155" spans="1:14">
      <c r="A155" s="106"/>
      <c r="B155" s="106"/>
      <c r="C155" s="106"/>
      <c r="E155" s="106"/>
      <c r="F155" s="106"/>
      <c r="G155" s="88"/>
      <c r="H155" s="88"/>
      <c r="I155" s="88"/>
      <c r="J155" s="88"/>
      <c r="K155" s="88"/>
      <c r="L155" s="88"/>
      <c r="M155" s="88"/>
      <c r="N155" s="88"/>
    </row>
    <row r="156" spans="1:14">
      <c r="A156" s="106"/>
      <c r="B156" s="106"/>
      <c r="C156" s="106"/>
      <c r="E156" s="106"/>
      <c r="F156" s="106"/>
      <c r="G156" s="88"/>
      <c r="H156" s="88"/>
      <c r="I156" s="88"/>
      <c r="J156" s="88"/>
      <c r="K156" s="88"/>
      <c r="L156" s="88"/>
      <c r="M156" s="88"/>
      <c r="N156" s="88"/>
    </row>
    <row r="157" spans="1:14">
      <c r="A157" s="106"/>
      <c r="B157" s="106"/>
      <c r="C157" s="106"/>
      <c r="E157" s="106"/>
      <c r="F157" s="106"/>
      <c r="G157" s="88"/>
      <c r="H157" s="88"/>
      <c r="I157" s="88"/>
      <c r="J157" s="88"/>
      <c r="K157" s="88"/>
      <c r="L157" s="88"/>
      <c r="M157" s="88"/>
      <c r="N157" s="88"/>
    </row>
    <row r="158" spans="1:14">
      <c r="A158" s="106"/>
      <c r="B158" s="106"/>
      <c r="C158" s="106"/>
      <c r="E158" s="106"/>
      <c r="F158" s="106"/>
      <c r="G158" s="88"/>
      <c r="H158" s="88"/>
      <c r="I158" s="88"/>
      <c r="J158" s="88"/>
      <c r="K158" s="88"/>
      <c r="L158" s="88"/>
      <c r="M158" s="88"/>
      <c r="N158" s="88"/>
    </row>
    <row r="159" spans="1:14">
      <c r="A159" s="106"/>
      <c r="B159" s="106"/>
      <c r="C159" s="106"/>
      <c r="E159" s="106"/>
      <c r="F159" s="106"/>
      <c r="G159" s="88"/>
      <c r="H159" s="88"/>
      <c r="I159" s="88"/>
      <c r="J159" s="88"/>
      <c r="K159" s="88"/>
      <c r="L159" s="88"/>
      <c r="M159" s="88"/>
      <c r="N159" s="88"/>
    </row>
    <row r="160" spans="1:14">
      <c r="A160" s="106"/>
      <c r="B160" s="106"/>
      <c r="C160" s="106"/>
      <c r="E160" s="106"/>
      <c r="F160" s="106"/>
      <c r="G160" s="88"/>
      <c r="H160" s="88"/>
      <c r="I160" s="88"/>
      <c r="J160" s="88"/>
      <c r="K160" s="88"/>
      <c r="L160" s="88"/>
      <c r="M160" s="88"/>
      <c r="N160" s="88"/>
    </row>
    <row r="161" spans="1:14">
      <c r="A161" s="106"/>
      <c r="B161" s="106"/>
      <c r="C161" s="106"/>
      <c r="E161" s="106"/>
      <c r="F161" s="106"/>
      <c r="G161" s="88"/>
      <c r="H161" s="88"/>
      <c r="I161" s="88"/>
      <c r="J161" s="88"/>
      <c r="K161" s="88"/>
      <c r="L161" s="88"/>
      <c r="M161" s="88"/>
      <c r="N161" s="88"/>
    </row>
    <row r="162" spans="1:14">
      <c r="A162" s="106"/>
      <c r="B162" s="106"/>
      <c r="C162" s="106"/>
      <c r="E162" s="106"/>
      <c r="F162" s="106"/>
      <c r="G162" s="88"/>
      <c r="H162" s="88"/>
      <c r="I162" s="88"/>
      <c r="J162" s="88"/>
      <c r="K162" s="88"/>
      <c r="L162" s="88"/>
      <c r="M162" s="88"/>
      <c r="N162" s="88"/>
    </row>
    <row r="163" spans="1:14">
      <c r="A163" s="106"/>
      <c r="B163" s="106"/>
      <c r="C163" s="106"/>
      <c r="E163" s="106"/>
      <c r="F163" s="106"/>
      <c r="G163" s="88"/>
      <c r="H163" s="88"/>
      <c r="I163" s="88"/>
      <c r="J163" s="88"/>
      <c r="K163" s="88"/>
      <c r="L163" s="88"/>
      <c r="M163" s="88"/>
      <c r="N163" s="88"/>
    </row>
    <row r="164" spans="1:14">
      <c r="A164" s="106"/>
      <c r="B164" s="106"/>
      <c r="C164" s="106"/>
      <c r="E164" s="106"/>
      <c r="F164" s="106"/>
      <c r="G164" s="88"/>
      <c r="H164" s="88"/>
      <c r="I164" s="88"/>
      <c r="J164" s="88"/>
      <c r="K164" s="88"/>
      <c r="L164" s="88"/>
      <c r="M164" s="88"/>
      <c r="N164" s="88"/>
    </row>
    <row r="165" spans="1:14">
      <c r="A165" s="106"/>
      <c r="B165" s="106"/>
      <c r="C165" s="106"/>
      <c r="E165" s="106"/>
      <c r="F165" s="106"/>
      <c r="G165" s="88"/>
      <c r="H165" s="88"/>
      <c r="I165" s="88"/>
      <c r="J165" s="88"/>
      <c r="K165" s="88"/>
      <c r="L165" s="88"/>
      <c r="M165" s="88"/>
      <c r="N165" s="88"/>
    </row>
    <row r="166" spans="1:14">
      <c r="A166" s="106"/>
      <c r="B166" s="106"/>
      <c r="C166" s="106"/>
      <c r="E166" s="106"/>
      <c r="F166" s="106"/>
      <c r="G166" s="88"/>
      <c r="H166" s="88"/>
      <c r="I166" s="88"/>
      <c r="J166" s="88"/>
      <c r="K166" s="88"/>
      <c r="L166" s="88"/>
      <c r="M166" s="88"/>
      <c r="N166" s="88"/>
    </row>
    <row r="167" spans="1:14">
      <c r="A167" s="106"/>
      <c r="B167" s="106"/>
      <c r="C167" s="106"/>
      <c r="E167" s="106"/>
      <c r="F167" s="106"/>
      <c r="G167" s="88"/>
      <c r="H167" s="88"/>
      <c r="I167" s="88"/>
      <c r="J167" s="88"/>
      <c r="K167" s="88"/>
      <c r="L167" s="88"/>
      <c r="M167" s="88"/>
      <c r="N167" s="88"/>
    </row>
    <row r="168" spans="1:14">
      <c r="A168" s="106"/>
      <c r="B168" s="106"/>
      <c r="C168" s="106"/>
      <c r="E168" s="106"/>
      <c r="F168" s="106"/>
      <c r="G168" s="88"/>
      <c r="H168" s="88"/>
      <c r="I168" s="88"/>
      <c r="J168" s="88"/>
      <c r="K168" s="88"/>
      <c r="L168" s="88"/>
      <c r="M168" s="88"/>
      <c r="N168" s="88"/>
    </row>
    <row r="169" spans="1:14">
      <c r="A169" s="106"/>
      <c r="B169" s="106"/>
      <c r="C169" s="106"/>
      <c r="E169" s="106"/>
      <c r="F169" s="106"/>
      <c r="G169" s="88"/>
      <c r="H169" s="88"/>
      <c r="I169" s="88"/>
      <c r="J169" s="88"/>
      <c r="K169" s="88"/>
      <c r="L169" s="88"/>
      <c r="M169" s="88"/>
      <c r="N169" s="88"/>
    </row>
    <row r="170" spans="1:14">
      <c r="A170" s="106"/>
      <c r="B170" s="106"/>
      <c r="C170" s="106"/>
      <c r="E170" s="106"/>
      <c r="F170" s="106"/>
      <c r="G170" s="88"/>
      <c r="H170" s="88"/>
      <c r="I170" s="88"/>
      <c r="J170" s="88"/>
      <c r="K170" s="88"/>
      <c r="L170" s="88"/>
      <c r="M170" s="88"/>
      <c r="N170" s="88"/>
    </row>
    <row r="171" spans="1:14">
      <c r="A171" s="106"/>
      <c r="B171" s="106"/>
      <c r="C171" s="106"/>
      <c r="E171" s="106"/>
      <c r="F171" s="106"/>
      <c r="G171" s="88"/>
      <c r="H171" s="88"/>
      <c r="I171" s="88"/>
      <c r="J171" s="88"/>
      <c r="K171" s="88"/>
      <c r="L171" s="88"/>
      <c r="M171" s="88"/>
      <c r="N171" s="88"/>
    </row>
    <row r="172" spans="1:14">
      <c r="A172" s="106"/>
      <c r="B172" s="106"/>
      <c r="C172" s="106"/>
      <c r="E172" s="106"/>
      <c r="F172" s="106"/>
      <c r="G172" s="88"/>
      <c r="H172" s="88"/>
      <c r="I172" s="88"/>
      <c r="J172" s="88"/>
      <c r="K172" s="88"/>
      <c r="L172" s="88"/>
      <c r="M172" s="88"/>
      <c r="N172" s="88"/>
    </row>
    <row r="173" spans="1:14">
      <c r="A173" s="106"/>
      <c r="B173" s="106"/>
      <c r="C173" s="106"/>
      <c r="E173" s="106"/>
      <c r="F173" s="106"/>
      <c r="G173" s="88"/>
      <c r="H173" s="88"/>
      <c r="I173" s="88"/>
      <c r="J173" s="88"/>
      <c r="K173" s="88"/>
      <c r="L173" s="88"/>
      <c r="M173" s="88"/>
      <c r="N173" s="88"/>
    </row>
    <row r="174" spans="1:14">
      <c r="A174" s="106"/>
      <c r="B174" s="106"/>
      <c r="C174" s="106"/>
      <c r="E174" s="106"/>
      <c r="F174" s="106"/>
      <c r="G174" s="88"/>
      <c r="H174" s="88"/>
      <c r="I174" s="88"/>
      <c r="J174" s="88"/>
      <c r="K174" s="88"/>
      <c r="L174" s="88"/>
      <c r="M174" s="88"/>
      <c r="N174" s="88"/>
    </row>
    <row r="175" spans="1:14">
      <c r="A175" s="106"/>
      <c r="B175" s="106"/>
      <c r="C175" s="106"/>
      <c r="E175" s="106"/>
      <c r="F175" s="106"/>
      <c r="G175" s="88"/>
      <c r="H175" s="88"/>
      <c r="I175" s="88"/>
      <c r="J175" s="88"/>
      <c r="K175" s="88"/>
      <c r="L175" s="88"/>
      <c r="M175" s="88"/>
      <c r="N175" s="88"/>
    </row>
    <row r="176" spans="1:14">
      <c r="A176" s="106"/>
      <c r="B176" s="106"/>
      <c r="C176" s="106"/>
      <c r="E176" s="106"/>
      <c r="F176" s="106"/>
      <c r="G176" s="88"/>
      <c r="H176" s="88"/>
      <c r="I176" s="88"/>
      <c r="J176" s="88"/>
      <c r="K176" s="88"/>
      <c r="L176" s="88"/>
      <c r="M176" s="88"/>
      <c r="N176" s="88"/>
    </row>
    <row r="177" spans="1:14">
      <c r="A177" s="106"/>
      <c r="B177" s="106"/>
      <c r="C177" s="106"/>
      <c r="E177" s="106"/>
      <c r="F177" s="106"/>
      <c r="G177" s="88"/>
      <c r="H177" s="88"/>
      <c r="I177" s="88"/>
      <c r="J177" s="88"/>
      <c r="K177" s="88"/>
      <c r="L177" s="88"/>
      <c r="M177" s="88"/>
      <c r="N177" s="88"/>
    </row>
    <row r="178" spans="1:14">
      <c r="A178" s="106"/>
      <c r="B178" s="106"/>
      <c r="C178" s="106"/>
      <c r="E178" s="106"/>
      <c r="F178" s="106"/>
      <c r="G178" s="88"/>
      <c r="H178" s="88"/>
      <c r="I178" s="88"/>
      <c r="J178" s="88"/>
      <c r="K178" s="88"/>
      <c r="L178" s="88"/>
      <c r="M178" s="88"/>
      <c r="N178" s="88"/>
    </row>
    <row r="179" spans="1:14">
      <c r="A179" s="106"/>
      <c r="B179" s="106"/>
      <c r="C179" s="106"/>
      <c r="E179" s="106"/>
      <c r="F179" s="106"/>
      <c r="G179" s="88"/>
      <c r="H179" s="88"/>
      <c r="I179" s="88"/>
      <c r="J179" s="88"/>
      <c r="K179" s="88"/>
      <c r="L179" s="88"/>
      <c r="M179" s="88"/>
      <c r="N179" s="88"/>
    </row>
    <row r="180" spans="1:14">
      <c r="A180" s="106"/>
      <c r="B180" s="106"/>
      <c r="C180" s="106"/>
      <c r="E180" s="106"/>
      <c r="F180" s="106"/>
      <c r="G180" s="88"/>
      <c r="H180" s="88"/>
      <c r="I180" s="88"/>
      <c r="J180" s="88"/>
      <c r="K180" s="88"/>
      <c r="L180" s="88"/>
      <c r="M180" s="88"/>
      <c r="N180" s="88"/>
    </row>
    <row r="181" spans="1:14">
      <c r="A181" s="106"/>
      <c r="B181" s="106"/>
      <c r="C181" s="106"/>
      <c r="E181" s="106"/>
      <c r="F181" s="106"/>
      <c r="G181" s="88"/>
      <c r="H181" s="88"/>
      <c r="I181" s="88"/>
      <c r="J181" s="88"/>
      <c r="K181" s="88"/>
      <c r="L181" s="88"/>
      <c r="M181" s="88"/>
      <c r="N181" s="88"/>
    </row>
    <row r="182" spans="1:14">
      <c r="A182" s="106"/>
      <c r="B182" s="106"/>
      <c r="C182" s="106"/>
      <c r="E182" s="106"/>
      <c r="F182" s="106"/>
      <c r="G182" s="88"/>
      <c r="H182" s="88"/>
      <c r="I182" s="88"/>
      <c r="J182" s="88"/>
      <c r="K182" s="88"/>
      <c r="L182" s="88"/>
      <c r="M182" s="88"/>
      <c r="N182" s="88"/>
    </row>
    <row r="183" spans="1:14">
      <c r="A183" s="106"/>
      <c r="B183" s="106"/>
      <c r="C183" s="106"/>
      <c r="E183" s="106"/>
      <c r="F183" s="106"/>
      <c r="G183" s="88"/>
      <c r="H183" s="88"/>
      <c r="I183" s="88"/>
      <c r="J183" s="88"/>
      <c r="K183" s="88"/>
      <c r="L183" s="88"/>
      <c r="M183" s="88"/>
      <c r="N183" s="88"/>
    </row>
    <row r="184" spans="1:14">
      <c r="A184" s="106"/>
      <c r="B184" s="106"/>
      <c r="C184" s="106"/>
      <c r="E184" s="106"/>
      <c r="F184" s="106"/>
      <c r="G184" s="88"/>
      <c r="H184" s="88"/>
      <c r="I184" s="88"/>
      <c r="J184" s="88"/>
      <c r="K184" s="88"/>
      <c r="L184" s="88"/>
      <c r="M184" s="88"/>
      <c r="N184" s="88"/>
    </row>
    <row r="185" spans="1:14">
      <c r="A185" s="106"/>
      <c r="B185" s="106"/>
      <c r="C185" s="106"/>
      <c r="E185" s="106"/>
      <c r="F185" s="106"/>
      <c r="G185" s="88"/>
      <c r="H185" s="88"/>
      <c r="I185" s="88"/>
      <c r="J185" s="88"/>
      <c r="K185" s="88"/>
      <c r="L185" s="88"/>
      <c r="M185" s="88"/>
      <c r="N185" s="88"/>
    </row>
    <row r="186" spans="1:14">
      <c r="A186" s="106"/>
      <c r="B186" s="106"/>
      <c r="C186" s="106"/>
      <c r="E186" s="106"/>
      <c r="F186" s="106"/>
      <c r="G186" s="88"/>
      <c r="H186" s="88"/>
      <c r="I186" s="88"/>
      <c r="J186" s="88"/>
      <c r="K186" s="88"/>
      <c r="L186" s="88"/>
      <c r="M186" s="88"/>
      <c r="N186" s="88"/>
    </row>
    <row r="187" spans="1:14">
      <c r="A187" s="106"/>
      <c r="B187" s="106"/>
      <c r="C187" s="106"/>
      <c r="E187" s="106"/>
      <c r="F187" s="106"/>
      <c r="G187" s="88"/>
      <c r="H187" s="88"/>
      <c r="I187" s="88"/>
      <c r="J187" s="88"/>
      <c r="K187" s="88"/>
      <c r="L187" s="88"/>
      <c r="M187" s="88"/>
      <c r="N187" s="88"/>
    </row>
    <row r="188" spans="1:14">
      <c r="A188" s="106"/>
      <c r="B188" s="106"/>
      <c r="C188" s="106"/>
      <c r="E188" s="106"/>
      <c r="F188" s="106"/>
      <c r="G188" s="88"/>
      <c r="H188" s="88"/>
      <c r="I188" s="88"/>
      <c r="J188" s="88"/>
      <c r="K188" s="88"/>
      <c r="L188" s="88"/>
      <c r="M188" s="88"/>
      <c r="N188" s="88"/>
    </row>
    <row r="189" spans="1:14">
      <c r="A189" s="106"/>
      <c r="B189" s="106"/>
      <c r="C189" s="106"/>
      <c r="E189" s="106"/>
      <c r="F189" s="106"/>
      <c r="G189" s="88"/>
      <c r="H189" s="88"/>
      <c r="I189" s="88"/>
      <c r="J189" s="88"/>
      <c r="K189" s="88"/>
      <c r="L189" s="88"/>
      <c r="M189" s="88"/>
      <c r="N189" s="88"/>
    </row>
    <row r="190" spans="1:14">
      <c r="A190" s="106"/>
      <c r="B190" s="106"/>
      <c r="C190" s="106"/>
      <c r="E190" s="106"/>
      <c r="F190" s="106"/>
      <c r="G190" s="88"/>
      <c r="H190" s="88"/>
      <c r="I190" s="88"/>
      <c r="J190" s="88"/>
      <c r="K190" s="88"/>
      <c r="L190" s="88"/>
      <c r="M190" s="88"/>
      <c r="N190" s="88"/>
    </row>
    <row r="191" spans="1:14">
      <c r="A191" s="106"/>
      <c r="B191" s="106"/>
      <c r="C191" s="106"/>
      <c r="E191" s="106"/>
      <c r="F191" s="106"/>
      <c r="G191" s="88"/>
      <c r="H191" s="88"/>
      <c r="I191" s="88"/>
      <c r="J191" s="88"/>
      <c r="K191" s="88"/>
      <c r="L191" s="88"/>
      <c r="M191" s="88"/>
      <c r="N191" s="88"/>
    </row>
    <row r="192" spans="1:14">
      <c r="A192" s="106"/>
      <c r="B192" s="106"/>
      <c r="C192" s="106"/>
      <c r="E192" s="106"/>
      <c r="F192" s="106"/>
      <c r="G192" s="88"/>
      <c r="H192" s="88"/>
      <c r="I192" s="88"/>
      <c r="J192" s="88"/>
      <c r="K192" s="88"/>
      <c r="L192" s="88"/>
      <c r="M192" s="88"/>
      <c r="N192" s="88"/>
    </row>
    <row r="193" spans="1:14">
      <c r="A193" s="106"/>
      <c r="B193" s="106"/>
      <c r="C193" s="106"/>
      <c r="E193" s="106"/>
      <c r="F193" s="106"/>
      <c r="G193" s="88"/>
      <c r="H193" s="88"/>
      <c r="I193" s="88"/>
      <c r="J193" s="88"/>
      <c r="K193" s="88"/>
      <c r="L193" s="88"/>
      <c r="M193" s="88"/>
      <c r="N193" s="88"/>
    </row>
    <row r="194" spans="1:14">
      <c r="A194" s="106"/>
      <c r="B194" s="106"/>
      <c r="C194" s="106"/>
      <c r="E194" s="106"/>
      <c r="F194" s="106"/>
      <c r="G194" s="88"/>
      <c r="H194" s="88"/>
      <c r="I194" s="88"/>
      <c r="J194" s="88"/>
      <c r="K194" s="88"/>
      <c r="L194" s="88"/>
      <c r="M194" s="88"/>
      <c r="N194" s="88"/>
    </row>
    <row r="195" spans="1:14">
      <c r="A195" s="106"/>
      <c r="B195" s="106"/>
      <c r="C195" s="106"/>
      <c r="E195" s="106"/>
      <c r="F195" s="106"/>
      <c r="G195" s="88"/>
      <c r="H195" s="88"/>
      <c r="I195" s="88"/>
      <c r="J195" s="88"/>
      <c r="K195" s="88"/>
      <c r="L195" s="88"/>
      <c r="M195" s="88"/>
      <c r="N195" s="88"/>
    </row>
    <row r="196" spans="1:14">
      <c r="A196" s="106"/>
      <c r="B196" s="106"/>
      <c r="C196" s="106"/>
      <c r="E196" s="106"/>
      <c r="F196" s="106"/>
      <c r="G196" s="88"/>
      <c r="H196" s="88"/>
      <c r="I196" s="88"/>
      <c r="J196" s="88"/>
      <c r="K196" s="88"/>
      <c r="L196" s="88"/>
      <c r="M196" s="88"/>
      <c r="N196" s="88"/>
    </row>
    <row r="197" spans="1:14">
      <c r="A197" s="106"/>
      <c r="B197" s="106"/>
      <c r="C197" s="106"/>
      <c r="E197" s="106"/>
      <c r="F197" s="106"/>
      <c r="G197" s="88"/>
      <c r="H197" s="88"/>
      <c r="I197" s="88"/>
      <c r="J197" s="88"/>
      <c r="K197" s="88"/>
      <c r="L197" s="88"/>
      <c r="M197" s="88"/>
      <c r="N197" s="88"/>
    </row>
    <row r="198" spans="1:14">
      <c r="A198" s="106"/>
      <c r="B198" s="106"/>
      <c r="C198" s="106"/>
      <c r="E198" s="106"/>
      <c r="F198" s="106"/>
      <c r="G198" s="88"/>
      <c r="H198" s="88"/>
      <c r="I198" s="88"/>
      <c r="J198" s="88"/>
      <c r="K198" s="88"/>
      <c r="L198" s="88"/>
      <c r="M198" s="88"/>
      <c r="N198" s="88"/>
    </row>
    <row r="199" spans="1:14">
      <c r="A199" s="106"/>
      <c r="B199" s="106"/>
      <c r="C199" s="106"/>
      <c r="E199" s="106"/>
      <c r="F199" s="106"/>
      <c r="G199" s="88"/>
      <c r="H199" s="88"/>
      <c r="I199" s="88"/>
      <c r="J199" s="88"/>
      <c r="K199" s="88"/>
      <c r="L199" s="88"/>
      <c r="M199" s="88"/>
      <c r="N199" s="88"/>
    </row>
    <row r="200" spans="1:14">
      <c r="A200" s="106"/>
      <c r="B200" s="106"/>
      <c r="C200" s="106"/>
      <c r="E200" s="106"/>
      <c r="F200" s="106"/>
      <c r="G200" s="88"/>
      <c r="H200" s="88"/>
      <c r="I200" s="88"/>
      <c r="J200" s="88"/>
      <c r="K200" s="88"/>
      <c r="L200" s="88"/>
      <c r="M200" s="88"/>
      <c r="N200" s="88"/>
    </row>
    <row r="201" spans="1:14">
      <c r="A201" s="106"/>
      <c r="B201" s="106"/>
      <c r="C201" s="106"/>
      <c r="E201" s="106"/>
      <c r="F201" s="106"/>
      <c r="G201" s="88"/>
      <c r="H201" s="88"/>
      <c r="I201" s="88"/>
      <c r="J201" s="88"/>
      <c r="K201" s="88"/>
      <c r="L201" s="88"/>
      <c r="M201" s="88"/>
      <c r="N201" s="88"/>
    </row>
    <row r="202" spans="1:14">
      <c r="A202" s="106"/>
      <c r="B202" s="106"/>
      <c r="C202" s="106"/>
      <c r="E202" s="106"/>
      <c r="F202" s="106"/>
      <c r="G202" s="88"/>
      <c r="H202" s="88"/>
      <c r="I202" s="88"/>
      <c r="J202" s="88"/>
      <c r="K202" s="88"/>
      <c r="L202" s="88"/>
      <c r="M202" s="88"/>
      <c r="N202" s="88"/>
    </row>
    <row r="203" spans="1:14">
      <c r="A203" s="106"/>
      <c r="B203" s="106"/>
      <c r="C203" s="106"/>
      <c r="E203" s="106"/>
      <c r="F203" s="106"/>
      <c r="G203" s="88"/>
      <c r="H203" s="88"/>
      <c r="I203" s="88"/>
      <c r="J203" s="88"/>
      <c r="K203" s="88"/>
      <c r="L203" s="88"/>
      <c r="M203" s="88"/>
      <c r="N203" s="88"/>
    </row>
    <row r="204" spans="1:14">
      <c r="A204" s="106"/>
      <c r="B204" s="106"/>
      <c r="C204" s="106"/>
      <c r="E204" s="106"/>
      <c r="F204" s="106"/>
      <c r="G204" s="88"/>
      <c r="H204" s="88"/>
      <c r="I204" s="88"/>
      <c r="J204" s="88"/>
      <c r="K204" s="88"/>
      <c r="L204" s="88"/>
      <c r="M204" s="88"/>
      <c r="N204" s="88"/>
    </row>
    <row r="205" spans="1:14">
      <c r="A205" s="106"/>
      <c r="B205" s="106"/>
      <c r="C205" s="106"/>
      <c r="E205" s="106"/>
      <c r="F205" s="106"/>
      <c r="G205" s="88"/>
      <c r="H205" s="88"/>
      <c r="I205" s="88"/>
      <c r="J205" s="88"/>
      <c r="K205" s="88"/>
      <c r="L205" s="88"/>
      <c r="M205" s="88"/>
      <c r="N205" s="88"/>
    </row>
    <row r="206" spans="1:14">
      <c r="A206" s="106"/>
      <c r="B206" s="106"/>
      <c r="C206" s="106"/>
      <c r="E206" s="106"/>
      <c r="F206" s="106"/>
      <c r="G206" s="88"/>
      <c r="H206" s="88"/>
      <c r="I206" s="88"/>
      <c r="J206" s="88"/>
      <c r="K206" s="88"/>
      <c r="L206" s="88"/>
      <c r="M206" s="88"/>
      <c r="N206" s="88"/>
    </row>
    <row r="207" spans="1:14">
      <c r="A207" s="106"/>
      <c r="B207" s="106"/>
      <c r="C207" s="106"/>
      <c r="E207" s="106"/>
      <c r="F207" s="106"/>
      <c r="G207" s="88"/>
      <c r="H207" s="88"/>
      <c r="I207" s="88"/>
      <c r="J207" s="88"/>
      <c r="K207" s="88"/>
      <c r="L207" s="88"/>
      <c r="M207" s="88"/>
      <c r="N207" s="88"/>
    </row>
    <row r="208" spans="1:14">
      <c r="A208" s="106"/>
      <c r="B208" s="106"/>
      <c r="C208" s="106"/>
      <c r="E208" s="106"/>
      <c r="F208" s="106"/>
      <c r="G208" s="88"/>
      <c r="H208" s="88"/>
      <c r="I208" s="88"/>
      <c r="J208" s="88"/>
      <c r="K208" s="88"/>
      <c r="L208" s="88"/>
      <c r="M208" s="88"/>
      <c r="N208" s="88"/>
    </row>
    <row r="209" spans="1:14">
      <c r="A209" s="106"/>
      <c r="B209" s="106"/>
      <c r="C209" s="106"/>
      <c r="E209" s="106"/>
      <c r="F209" s="106"/>
      <c r="G209" s="88"/>
      <c r="H209" s="88"/>
      <c r="I209" s="88"/>
      <c r="J209" s="88"/>
      <c r="K209" s="88"/>
      <c r="L209" s="88"/>
      <c r="M209" s="88"/>
      <c r="N209" s="88"/>
    </row>
    <row r="210" spans="1:14">
      <c r="A210" s="106"/>
      <c r="B210" s="106"/>
      <c r="C210" s="106"/>
      <c r="E210" s="106"/>
      <c r="F210" s="106"/>
      <c r="G210" s="88"/>
      <c r="H210" s="88"/>
      <c r="I210" s="88"/>
      <c r="J210" s="88"/>
      <c r="K210" s="88"/>
      <c r="L210" s="88"/>
      <c r="M210" s="88"/>
      <c r="N210" s="88"/>
    </row>
    <row r="211" spans="1:14">
      <c r="A211" s="106"/>
      <c r="B211" s="106"/>
      <c r="C211" s="106"/>
      <c r="E211" s="106"/>
      <c r="F211" s="106"/>
      <c r="G211" s="88"/>
      <c r="H211" s="88"/>
      <c r="I211" s="88"/>
      <c r="J211" s="88"/>
      <c r="K211" s="88"/>
      <c r="L211" s="88"/>
      <c r="M211" s="88"/>
      <c r="N211" s="88"/>
    </row>
    <row r="212" spans="1:14">
      <c r="A212" s="106"/>
      <c r="B212" s="106"/>
      <c r="C212" s="106"/>
      <c r="E212" s="106"/>
      <c r="F212" s="106"/>
      <c r="G212" s="88"/>
      <c r="H212" s="88"/>
      <c r="I212" s="88"/>
      <c r="J212" s="88"/>
      <c r="K212" s="88"/>
      <c r="L212" s="88"/>
      <c r="M212" s="88"/>
      <c r="N212" s="88"/>
    </row>
    <row r="213" spans="1:14">
      <c r="A213" s="106"/>
      <c r="B213" s="106"/>
      <c r="C213" s="106"/>
      <c r="E213" s="106"/>
      <c r="F213" s="106"/>
      <c r="G213" s="88"/>
      <c r="H213" s="88"/>
      <c r="I213" s="88"/>
      <c r="J213" s="88"/>
      <c r="K213" s="88"/>
      <c r="L213" s="88"/>
      <c r="M213" s="88"/>
      <c r="N213" s="88"/>
    </row>
    <row r="214" spans="1:14">
      <c r="A214" s="106"/>
      <c r="B214" s="106"/>
      <c r="C214" s="106"/>
      <c r="E214" s="106"/>
      <c r="F214" s="106"/>
      <c r="G214" s="88"/>
      <c r="H214" s="88"/>
      <c r="I214" s="88"/>
      <c r="J214" s="88"/>
      <c r="K214" s="88"/>
      <c r="L214" s="88"/>
      <c r="M214" s="88"/>
      <c r="N214" s="88"/>
    </row>
    <row r="215" spans="1:14">
      <c r="A215" s="106"/>
      <c r="B215" s="106"/>
      <c r="C215" s="106"/>
      <c r="E215" s="106"/>
      <c r="F215" s="106"/>
      <c r="G215" s="88"/>
      <c r="H215" s="88"/>
      <c r="I215" s="88"/>
      <c r="J215" s="88"/>
      <c r="K215" s="88"/>
      <c r="L215" s="88"/>
      <c r="M215" s="88"/>
      <c r="N215" s="88"/>
    </row>
    <row r="216" spans="1:14">
      <c r="A216" s="106"/>
      <c r="B216" s="106"/>
      <c r="C216" s="106"/>
      <c r="E216" s="106"/>
      <c r="F216" s="106"/>
      <c r="G216" s="88"/>
      <c r="H216" s="88"/>
      <c r="I216" s="88"/>
      <c r="J216" s="88"/>
      <c r="K216" s="88"/>
      <c r="L216" s="88"/>
      <c r="M216" s="88"/>
      <c r="N216" s="88"/>
    </row>
    <row r="217" spans="1:14">
      <c r="A217" s="106"/>
      <c r="B217" s="106"/>
      <c r="C217" s="106"/>
      <c r="E217" s="106"/>
      <c r="F217" s="106"/>
      <c r="G217" s="88"/>
      <c r="H217" s="88"/>
      <c r="I217" s="88"/>
      <c r="J217" s="88"/>
      <c r="K217" s="88"/>
      <c r="L217" s="88"/>
      <c r="M217" s="88"/>
      <c r="N217" s="88"/>
    </row>
    <row r="218" spans="1:14">
      <c r="A218" s="106"/>
      <c r="B218" s="106"/>
      <c r="C218" s="106"/>
      <c r="E218" s="106"/>
      <c r="F218" s="106"/>
      <c r="G218" s="88"/>
      <c r="H218" s="88"/>
      <c r="I218" s="88"/>
      <c r="J218" s="88"/>
      <c r="K218" s="88"/>
      <c r="L218" s="88"/>
      <c r="M218" s="88"/>
      <c r="N218" s="88"/>
    </row>
    <row r="219" spans="1:14">
      <c r="A219" s="106"/>
      <c r="B219" s="106"/>
      <c r="C219" s="106"/>
      <c r="E219" s="106"/>
      <c r="F219" s="106"/>
      <c r="G219" s="88"/>
      <c r="H219" s="88"/>
      <c r="I219" s="88"/>
      <c r="J219" s="88"/>
      <c r="K219" s="88"/>
      <c r="L219" s="88"/>
      <c r="M219" s="88"/>
      <c r="N219" s="88"/>
    </row>
    <row r="220" spans="1:14">
      <c r="A220" s="106"/>
      <c r="B220" s="106"/>
      <c r="C220" s="106"/>
      <c r="E220" s="106"/>
      <c r="F220" s="106"/>
      <c r="G220" s="88"/>
      <c r="H220" s="88"/>
      <c r="I220" s="88"/>
      <c r="J220" s="88"/>
      <c r="K220" s="88"/>
      <c r="L220" s="88"/>
      <c r="M220" s="88"/>
      <c r="N220" s="88"/>
    </row>
    <row r="221" spans="1:14">
      <c r="A221" s="106"/>
      <c r="B221" s="106"/>
      <c r="C221" s="106"/>
      <c r="E221" s="106"/>
      <c r="F221" s="106"/>
      <c r="G221" s="88"/>
      <c r="H221" s="88"/>
      <c r="I221" s="88"/>
      <c r="J221" s="88"/>
      <c r="K221" s="88"/>
      <c r="L221" s="88"/>
      <c r="M221" s="88"/>
      <c r="N221" s="88"/>
    </row>
    <row r="222" spans="1:14">
      <c r="A222" s="106"/>
      <c r="B222" s="106"/>
      <c r="C222" s="106"/>
      <c r="E222" s="106"/>
      <c r="F222" s="106"/>
      <c r="G222" s="88"/>
      <c r="H222" s="88"/>
      <c r="I222" s="88"/>
      <c r="J222" s="88"/>
      <c r="K222" s="88"/>
      <c r="L222" s="88"/>
      <c r="M222" s="88"/>
      <c r="N222" s="88"/>
    </row>
    <row r="223" spans="1:14">
      <c r="A223" s="106"/>
      <c r="B223" s="106"/>
      <c r="C223" s="106"/>
      <c r="E223" s="106"/>
      <c r="F223" s="106"/>
      <c r="G223" s="88"/>
      <c r="H223" s="88"/>
      <c r="I223" s="88"/>
      <c r="J223" s="88"/>
      <c r="K223" s="88"/>
      <c r="L223" s="88"/>
      <c r="M223" s="88"/>
      <c r="N223" s="88"/>
    </row>
    <row r="224" spans="1:14">
      <c r="A224" s="106"/>
      <c r="B224" s="106"/>
      <c r="C224" s="106"/>
      <c r="E224" s="106"/>
      <c r="F224" s="106"/>
      <c r="G224" s="88"/>
      <c r="H224" s="88"/>
      <c r="I224" s="88"/>
      <c r="J224" s="88"/>
      <c r="K224" s="88"/>
      <c r="L224" s="88"/>
      <c r="M224" s="88"/>
      <c r="N224" s="88"/>
    </row>
    <row r="225" spans="1:14">
      <c r="A225" s="106"/>
      <c r="B225" s="106"/>
      <c r="C225" s="106"/>
      <c r="E225" s="106"/>
      <c r="F225" s="106"/>
      <c r="G225" s="88"/>
      <c r="H225" s="88"/>
      <c r="I225" s="88"/>
      <c r="J225" s="88"/>
      <c r="K225" s="88"/>
      <c r="L225" s="88"/>
      <c r="M225" s="88"/>
      <c r="N225" s="88"/>
    </row>
    <row r="226" spans="1:14">
      <c r="A226" s="106"/>
      <c r="B226" s="106"/>
      <c r="C226" s="106"/>
      <c r="E226" s="106"/>
      <c r="F226" s="106"/>
      <c r="G226" s="88"/>
      <c r="H226" s="88"/>
      <c r="I226" s="88"/>
      <c r="J226" s="88"/>
      <c r="K226" s="88"/>
      <c r="L226" s="88"/>
      <c r="M226" s="88"/>
      <c r="N226" s="88"/>
    </row>
    <row r="227" spans="1:14">
      <c r="A227" s="106"/>
      <c r="B227" s="106"/>
      <c r="C227" s="106"/>
      <c r="E227" s="106"/>
      <c r="F227" s="106"/>
      <c r="G227" s="88"/>
      <c r="H227" s="88"/>
      <c r="I227" s="88"/>
      <c r="J227" s="88"/>
      <c r="K227" s="88"/>
      <c r="L227" s="88"/>
      <c r="M227" s="88"/>
      <c r="N227" s="88"/>
    </row>
    <row r="228" spans="1:14">
      <c r="A228" s="106"/>
      <c r="B228" s="106"/>
      <c r="C228" s="106"/>
      <c r="E228" s="106"/>
      <c r="F228" s="106"/>
      <c r="G228" s="88"/>
      <c r="H228" s="88"/>
      <c r="I228" s="88"/>
      <c r="J228" s="88"/>
      <c r="K228" s="88"/>
      <c r="L228" s="88"/>
      <c r="M228" s="88"/>
      <c r="N228" s="88"/>
    </row>
    <row r="229" spans="1:14">
      <c r="A229" s="106"/>
      <c r="B229" s="106"/>
      <c r="C229" s="106"/>
      <c r="E229" s="106"/>
      <c r="F229" s="106"/>
      <c r="G229" s="88"/>
      <c r="H229" s="88"/>
      <c r="I229" s="88"/>
      <c r="J229" s="88"/>
      <c r="K229" s="88"/>
      <c r="L229" s="88"/>
      <c r="M229" s="88"/>
      <c r="N229" s="88"/>
    </row>
    <row r="230" spans="1:14">
      <c r="A230" s="106"/>
      <c r="B230" s="106"/>
      <c r="C230" s="106"/>
      <c r="E230" s="106"/>
      <c r="F230" s="106"/>
      <c r="G230" s="88"/>
      <c r="H230" s="88"/>
      <c r="I230" s="88"/>
      <c r="J230" s="88"/>
      <c r="K230" s="88"/>
      <c r="L230" s="88"/>
      <c r="M230" s="88"/>
      <c r="N230" s="88"/>
    </row>
    <row r="231" spans="1:14">
      <c r="A231" s="106"/>
      <c r="B231" s="106"/>
      <c r="C231" s="106"/>
      <c r="E231" s="106"/>
      <c r="F231" s="106"/>
      <c r="G231" s="88"/>
      <c r="H231" s="88"/>
      <c r="I231" s="88"/>
      <c r="J231" s="88"/>
      <c r="K231" s="88"/>
      <c r="L231" s="88"/>
      <c r="M231" s="88"/>
      <c r="N231" s="88"/>
    </row>
    <row r="232" spans="1:14">
      <c r="A232" s="106"/>
      <c r="B232" s="106"/>
      <c r="C232" s="106"/>
      <c r="E232" s="106"/>
      <c r="F232" s="106"/>
      <c r="G232" s="88"/>
      <c r="H232" s="88"/>
      <c r="I232" s="88"/>
      <c r="J232" s="88"/>
      <c r="K232" s="88"/>
      <c r="L232" s="88"/>
      <c r="M232" s="88"/>
      <c r="N232" s="88"/>
    </row>
    <row r="233" spans="1:14">
      <c r="A233" s="106"/>
      <c r="B233" s="106"/>
      <c r="C233" s="106"/>
      <c r="E233" s="106"/>
      <c r="F233" s="106"/>
      <c r="G233" s="88"/>
      <c r="H233" s="88"/>
      <c r="I233" s="88"/>
      <c r="J233" s="88"/>
      <c r="K233" s="88"/>
      <c r="L233" s="88"/>
      <c r="M233" s="88"/>
      <c r="N233" s="88"/>
    </row>
    <row r="234" spans="1:14">
      <c r="A234" s="106"/>
      <c r="B234" s="106"/>
      <c r="C234" s="106"/>
      <c r="E234" s="106"/>
      <c r="F234" s="106"/>
      <c r="G234" s="88"/>
      <c r="H234" s="88"/>
      <c r="I234" s="88"/>
      <c r="J234" s="88"/>
      <c r="K234" s="88"/>
      <c r="L234" s="88"/>
      <c r="M234" s="88"/>
      <c r="N234" s="88"/>
    </row>
    <row r="235" spans="1:14">
      <c r="A235" s="106"/>
      <c r="B235" s="106"/>
      <c r="C235" s="106"/>
      <c r="E235" s="106"/>
      <c r="F235" s="106"/>
      <c r="G235" s="88"/>
      <c r="H235" s="88"/>
      <c r="I235" s="88"/>
      <c r="J235" s="88"/>
      <c r="K235" s="88"/>
      <c r="L235" s="88"/>
      <c r="M235" s="88"/>
      <c r="N235" s="88"/>
    </row>
    <row r="236" spans="1:14">
      <c r="A236" s="106"/>
      <c r="B236" s="106"/>
      <c r="C236" s="106"/>
      <c r="E236" s="106"/>
      <c r="F236" s="106"/>
      <c r="G236" s="88"/>
      <c r="H236" s="88"/>
      <c r="I236" s="88"/>
      <c r="J236" s="88"/>
      <c r="K236" s="88"/>
      <c r="L236" s="88"/>
      <c r="M236" s="88"/>
      <c r="N236" s="88"/>
    </row>
    <row r="237" spans="1:14">
      <c r="A237" s="106"/>
      <c r="B237" s="106"/>
      <c r="C237" s="106"/>
      <c r="E237" s="106"/>
      <c r="F237" s="106"/>
      <c r="G237" s="88"/>
      <c r="H237" s="88"/>
      <c r="I237" s="88"/>
      <c r="J237" s="88"/>
      <c r="K237" s="88"/>
      <c r="L237" s="88"/>
      <c r="M237" s="88"/>
      <c r="N237" s="88"/>
    </row>
    <row r="238" spans="1:14">
      <c r="A238" s="106"/>
      <c r="B238" s="106"/>
      <c r="C238" s="106"/>
      <c r="E238" s="106"/>
      <c r="F238" s="106"/>
      <c r="G238" s="88"/>
      <c r="H238" s="88"/>
      <c r="I238" s="88"/>
      <c r="J238" s="88"/>
      <c r="K238" s="88"/>
      <c r="L238" s="88"/>
      <c r="M238" s="88"/>
      <c r="N238" s="88"/>
    </row>
    <row r="239" spans="1:14">
      <c r="A239" s="106"/>
      <c r="B239" s="106"/>
      <c r="C239" s="106"/>
      <c r="E239" s="106"/>
      <c r="F239" s="106"/>
      <c r="G239" s="88"/>
      <c r="H239" s="88"/>
      <c r="I239" s="88"/>
      <c r="J239" s="88"/>
      <c r="K239" s="88"/>
      <c r="L239" s="88"/>
      <c r="M239" s="88"/>
      <c r="N239" s="88"/>
    </row>
    <row r="240" spans="1:14">
      <c r="A240" s="106"/>
      <c r="B240" s="106"/>
      <c r="C240" s="106"/>
      <c r="E240" s="106"/>
      <c r="F240" s="106"/>
      <c r="G240" s="88"/>
      <c r="H240" s="88"/>
      <c r="I240" s="88"/>
      <c r="J240" s="88"/>
      <c r="K240" s="88"/>
      <c r="L240" s="88"/>
      <c r="M240" s="88"/>
      <c r="N240" s="88"/>
    </row>
    <row r="241" spans="1:14">
      <c r="A241" s="106"/>
      <c r="B241" s="106"/>
      <c r="C241" s="106"/>
      <c r="E241" s="106"/>
      <c r="F241" s="106"/>
      <c r="G241" s="88"/>
      <c r="H241" s="88"/>
      <c r="I241" s="88"/>
      <c r="J241" s="88"/>
      <c r="K241" s="88"/>
      <c r="L241" s="88"/>
      <c r="M241" s="88"/>
      <c r="N241" s="88"/>
    </row>
    <row r="242" spans="1:14">
      <c r="A242" s="106"/>
      <c r="B242" s="106"/>
      <c r="C242" s="106"/>
      <c r="E242" s="106"/>
      <c r="F242" s="106"/>
      <c r="G242" s="88"/>
      <c r="H242" s="88"/>
      <c r="I242" s="88"/>
      <c r="J242" s="88"/>
      <c r="K242" s="88"/>
      <c r="L242" s="88"/>
      <c r="M242" s="88"/>
      <c r="N242" s="88"/>
    </row>
    <row r="243" spans="1:14">
      <c r="A243" s="106"/>
      <c r="B243" s="106"/>
      <c r="C243" s="106"/>
      <c r="E243" s="106"/>
      <c r="F243" s="106"/>
      <c r="G243" s="88"/>
      <c r="H243" s="88"/>
      <c r="I243" s="88"/>
      <c r="J243" s="88"/>
      <c r="K243" s="88"/>
      <c r="L243" s="88"/>
      <c r="M243" s="88"/>
      <c r="N243" s="88"/>
    </row>
    <row r="244" spans="1:14">
      <c r="A244" s="106"/>
      <c r="B244" s="106"/>
      <c r="C244" s="106"/>
      <c r="E244" s="106"/>
      <c r="F244" s="106"/>
      <c r="G244" s="88"/>
      <c r="H244" s="88"/>
      <c r="I244" s="88"/>
      <c r="J244" s="88"/>
      <c r="K244" s="88"/>
      <c r="L244" s="88"/>
      <c r="M244" s="88"/>
      <c r="N244" s="88"/>
    </row>
    <row r="245" spans="1:14">
      <c r="A245" s="106"/>
      <c r="B245" s="106"/>
      <c r="C245" s="106"/>
      <c r="E245" s="106"/>
      <c r="F245" s="106"/>
      <c r="G245" s="88"/>
      <c r="H245" s="88"/>
      <c r="I245" s="88"/>
      <c r="J245" s="88"/>
      <c r="K245" s="88"/>
      <c r="L245" s="88"/>
      <c r="M245" s="88"/>
      <c r="N245" s="88"/>
    </row>
    <row r="246" spans="1:14">
      <c r="A246" s="106"/>
      <c r="B246" s="106"/>
      <c r="C246" s="106"/>
      <c r="E246" s="106"/>
      <c r="F246" s="106"/>
      <c r="G246" s="88"/>
      <c r="H246" s="88"/>
      <c r="I246" s="88"/>
      <c r="J246" s="88"/>
      <c r="K246" s="88"/>
      <c r="L246" s="88"/>
      <c r="M246" s="88"/>
      <c r="N246" s="88"/>
    </row>
    <row r="247" spans="1:14">
      <c r="A247" s="106"/>
      <c r="B247" s="106"/>
      <c r="C247" s="106"/>
      <c r="E247" s="106"/>
      <c r="F247" s="106"/>
      <c r="G247" s="88"/>
      <c r="H247" s="88"/>
      <c r="I247" s="88"/>
      <c r="J247" s="88"/>
      <c r="K247" s="88"/>
      <c r="L247" s="88"/>
      <c r="M247" s="88"/>
      <c r="N247" s="88"/>
    </row>
    <row r="248" spans="1:14">
      <c r="A248" s="106"/>
      <c r="B248" s="106"/>
      <c r="C248" s="106"/>
      <c r="E248" s="106"/>
      <c r="F248" s="106"/>
      <c r="G248" s="88"/>
      <c r="H248" s="88"/>
      <c r="I248" s="88"/>
      <c r="J248" s="88"/>
      <c r="K248" s="88"/>
      <c r="L248" s="88"/>
      <c r="M248" s="88"/>
      <c r="N248" s="88"/>
    </row>
    <row r="249" spans="1:14">
      <c r="A249" s="106"/>
      <c r="B249" s="106"/>
      <c r="C249" s="106"/>
      <c r="E249" s="106"/>
      <c r="F249" s="106"/>
      <c r="G249" s="88"/>
      <c r="H249" s="88"/>
      <c r="I249" s="88"/>
      <c r="J249" s="88"/>
      <c r="K249" s="88"/>
      <c r="L249" s="88"/>
      <c r="M249" s="88"/>
      <c r="N249" s="88"/>
    </row>
    <row r="250" spans="1:14">
      <c r="A250" s="106"/>
      <c r="B250" s="106"/>
      <c r="C250" s="106"/>
      <c r="E250" s="106"/>
      <c r="F250" s="106"/>
      <c r="G250" s="88"/>
      <c r="H250" s="88"/>
      <c r="I250" s="88"/>
      <c r="J250" s="88"/>
      <c r="K250" s="88"/>
      <c r="L250" s="88"/>
      <c r="M250" s="88"/>
      <c r="N250" s="88"/>
    </row>
    <row r="251" spans="1:14">
      <c r="A251" s="106"/>
      <c r="B251" s="106"/>
      <c r="C251" s="106"/>
      <c r="E251" s="106"/>
      <c r="F251" s="106"/>
      <c r="G251" s="88"/>
      <c r="H251" s="88"/>
      <c r="I251" s="88"/>
      <c r="J251" s="88"/>
      <c r="K251" s="88"/>
      <c r="L251" s="88"/>
      <c r="M251" s="88"/>
      <c r="N251" s="88"/>
    </row>
    <row r="252" spans="1:14">
      <c r="A252" s="106"/>
      <c r="B252" s="106"/>
      <c r="C252" s="106"/>
      <c r="E252" s="106"/>
      <c r="F252" s="106"/>
      <c r="G252" s="88"/>
      <c r="H252" s="88"/>
      <c r="I252" s="88"/>
      <c r="J252" s="88"/>
      <c r="K252" s="88"/>
      <c r="L252" s="88"/>
      <c r="M252" s="88"/>
      <c r="N252" s="88"/>
    </row>
    <row r="253" spans="1:14">
      <c r="A253" s="106"/>
      <c r="B253" s="106"/>
      <c r="C253" s="106"/>
      <c r="E253" s="106"/>
      <c r="F253" s="106"/>
      <c r="G253" s="88"/>
      <c r="H253" s="88"/>
      <c r="I253" s="88"/>
      <c r="J253" s="88"/>
      <c r="K253" s="88"/>
      <c r="L253" s="88"/>
      <c r="M253" s="88"/>
      <c r="N253" s="88"/>
    </row>
    <row r="254" spans="1:14">
      <c r="A254" s="106"/>
      <c r="B254" s="106"/>
      <c r="C254" s="106"/>
      <c r="E254" s="106"/>
      <c r="F254" s="106"/>
      <c r="G254" s="88"/>
      <c r="H254" s="88"/>
      <c r="I254" s="88"/>
      <c r="J254" s="88"/>
      <c r="K254" s="88"/>
      <c r="L254" s="88"/>
      <c r="M254" s="88"/>
      <c r="N254" s="88"/>
    </row>
    <row r="255" spans="1:14">
      <c r="A255" s="106"/>
      <c r="B255" s="106"/>
      <c r="C255" s="106"/>
      <c r="E255" s="106"/>
      <c r="F255" s="106"/>
      <c r="G255" s="88"/>
      <c r="H255" s="88"/>
      <c r="I255" s="88"/>
      <c r="J255" s="88"/>
      <c r="K255" s="88"/>
      <c r="L255" s="88"/>
      <c r="M255" s="88"/>
      <c r="N255" s="88"/>
    </row>
    <row r="256" spans="1:14">
      <c r="A256" s="106"/>
      <c r="B256" s="106"/>
      <c r="C256" s="106"/>
      <c r="E256" s="106"/>
      <c r="F256" s="106"/>
      <c r="G256" s="88"/>
      <c r="H256" s="88"/>
      <c r="I256" s="88"/>
      <c r="J256" s="88"/>
      <c r="K256" s="88"/>
      <c r="L256" s="88"/>
      <c r="M256" s="88"/>
      <c r="N256" s="88"/>
    </row>
    <row r="257" spans="1:14">
      <c r="A257" s="106"/>
      <c r="B257" s="106"/>
      <c r="C257" s="106"/>
      <c r="E257" s="106"/>
      <c r="F257" s="106"/>
      <c r="G257" s="88"/>
      <c r="H257" s="88"/>
      <c r="I257" s="88"/>
      <c r="J257" s="88"/>
      <c r="K257" s="88"/>
      <c r="L257" s="88"/>
      <c r="M257" s="88"/>
      <c r="N257" s="88"/>
    </row>
    <row r="258" spans="1:14">
      <c r="A258" s="106"/>
      <c r="B258" s="106"/>
      <c r="C258" s="106"/>
      <c r="E258" s="106"/>
      <c r="F258" s="106"/>
      <c r="G258" s="88"/>
      <c r="H258" s="88"/>
      <c r="I258" s="88"/>
      <c r="J258" s="88"/>
      <c r="K258" s="88"/>
      <c r="L258" s="88"/>
      <c r="M258" s="88"/>
      <c r="N258" s="88"/>
    </row>
    <row r="259" spans="1:14">
      <c r="A259" s="106"/>
      <c r="B259" s="106"/>
      <c r="C259" s="106"/>
      <c r="E259" s="106"/>
      <c r="F259" s="106"/>
      <c r="G259" s="88"/>
      <c r="H259" s="88"/>
      <c r="I259" s="88"/>
      <c r="J259" s="88"/>
      <c r="K259" s="88"/>
      <c r="L259" s="88"/>
      <c r="M259" s="88"/>
      <c r="N259" s="88"/>
    </row>
    <row r="260" spans="1:14">
      <c r="A260" s="106"/>
      <c r="B260" s="106"/>
      <c r="C260" s="106"/>
      <c r="E260" s="106"/>
      <c r="F260" s="106"/>
      <c r="G260" s="88"/>
      <c r="H260" s="88"/>
      <c r="I260" s="88"/>
      <c r="J260" s="88"/>
      <c r="K260" s="88"/>
      <c r="L260" s="88"/>
      <c r="M260" s="88"/>
      <c r="N260" s="88"/>
    </row>
    <row r="261" spans="1:14">
      <c r="A261" s="106"/>
      <c r="B261" s="106"/>
      <c r="C261" s="106"/>
      <c r="E261" s="106"/>
      <c r="F261" s="106"/>
      <c r="G261" s="88"/>
      <c r="H261" s="88"/>
      <c r="I261" s="88"/>
      <c r="J261" s="88"/>
      <c r="K261" s="88"/>
      <c r="L261" s="88"/>
      <c r="M261" s="88"/>
      <c r="N261" s="88"/>
    </row>
    <row r="262" spans="1:14">
      <c r="A262" s="106"/>
      <c r="B262" s="106"/>
      <c r="C262" s="106"/>
      <c r="E262" s="106"/>
      <c r="F262" s="106"/>
      <c r="G262" s="88"/>
      <c r="H262" s="88"/>
      <c r="I262" s="88"/>
      <c r="J262" s="88"/>
      <c r="K262" s="88"/>
      <c r="L262" s="88"/>
      <c r="M262" s="88"/>
      <c r="N262" s="88"/>
    </row>
    <row r="263" spans="1:14">
      <c r="A263" s="106"/>
      <c r="B263" s="106"/>
      <c r="C263" s="106"/>
      <c r="E263" s="106"/>
      <c r="F263" s="106"/>
      <c r="G263" s="88"/>
      <c r="H263" s="88"/>
      <c r="I263" s="88"/>
      <c r="J263" s="88"/>
      <c r="K263" s="88"/>
      <c r="L263" s="88"/>
      <c r="M263" s="88"/>
      <c r="N263" s="88"/>
    </row>
    <row r="264" spans="1:14">
      <c r="A264" s="106"/>
      <c r="B264" s="106"/>
      <c r="C264" s="106"/>
      <c r="E264" s="106"/>
      <c r="F264" s="106"/>
      <c r="G264" s="88"/>
      <c r="H264" s="88"/>
      <c r="I264" s="88"/>
      <c r="J264" s="88"/>
      <c r="K264" s="88"/>
      <c r="L264" s="88"/>
      <c r="M264" s="88"/>
      <c r="N264" s="88"/>
    </row>
    <row r="265" spans="1:14">
      <c r="A265" s="106"/>
      <c r="B265" s="106"/>
      <c r="C265" s="106"/>
      <c r="E265" s="106"/>
      <c r="F265" s="106"/>
      <c r="G265" s="88"/>
      <c r="H265" s="88"/>
      <c r="I265" s="88"/>
      <c r="J265" s="88"/>
      <c r="K265" s="88"/>
      <c r="L265" s="88"/>
      <c r="M265" s="88"/>
      <c r="N265" s="88"/>
    </row>
    <row r="266" spans="1:14">
      <c r="A266" s="106"/>
      <c r="B266" s="106"/>
      <c r="C266" s="106"/>
      <c r="E266" s="106"/>
      <c r="F266" s="106"/>
      <c r="G266" s="88"/>
      <c r="H266" s="88"/>
      <c r="I266" s="88"/>
      <c r="J266" s="88"/>
      <c r="K266" s="88"/>
      <c r="L266" s="88"/>
      <c r="M266" s="88"/>
      <c r="N266" s="88"/>
    </row>
    <row r="267" spans="1:14">
      <c r="A267" s="106"/>
      <c r="B267" s="106"/>
      <c r="C267" s="106"/>
      <c r="E267" s="106"/>
      <c r="F267" s="106"/>
      <c r="G267" s="88"/>
      <c r="H267" s="88"/>
      <c r="I267" s="88"/>
      <c r="J267" s="88"/>
      <c r="K267" s="88"/>
      <c r="L267" s="88"/>
      <c r="M267" s="88"/>
      <c r="N267" s="88"/>
    </row>
    <row r="268" spans="1:14">
      <c r="A268" s="106"/>
      <c r="B268" s="106"/>
      <c r="C268" s="106"/>
      <c r="E268" s="106"/>
      <c r="F268" s="106"/>
      <c r="G268" s="88"/>
      <c r="H268" s="88"/>
      <c r="I268" s="88"/>
      <c r="J268" s="88"/>
      <c r="K268" s="88"/>
      <c r="L268" s="88"/>
      <c r="M268" s="88"/>
      <c r="N268" s="88"/>
    </row>
    <row r="269" spans="1:14">
      <c r="A269" s="106"/>
      <c r="B269" s="106"/>
      <c r="C269" s="106"/>
      <c r="E269" s="106"/>
      <c r="F269" s="106"/>
      <c r="G269" s="88"/>
      <c r="H269" s="88"/>
      <c r="I269" s="88"/>
      <c r="J269" s="88"/>
      <c r="K269" s="88"/>
      <c r="L269" s="88"/>
      <c r="M269" s="88"/>
      <c r="N269" s="88"/>
    </row>
    <row r="270" spans="1:14">
      <c r="A270" s="106"/>
      <c r="B270" s="106"/>
      <c r="C270" s="106"/>
      <c r="E270" s="106"/>
      <c r="F270" s="106"/>
      <c r="G270" s="88"/>
      <c r="H270" s="88"/>
      <c r="I270" s="88"/>
      <c r="J270" s="88"/>
      <c r="K270" s="88"/>
      <c r="L270" s="88"/>
      <c r="M270" s="88"/>
      <c r="N270" s="88"/>
    </row>
    <row r="271" spans="1:14">
      <c r="A271" s="106"/>
      <c r="B271" s="106"/>
      <c r="C271" s="106"/>
      <c r="E271" s="106"/>
      <c r="F271" s="106"/>
      <c r="G271" s="88"/>
      <c r="H271" s="88"/>
      <c r="I271" s="88"/>
      <c r="J271" s="88"/>
      <c r="K271" s="88"/>
      <c r="L271" s="88"/>
      <c r="M271" s="88"/>
      <c r="N271" s="88"/>
    </row>
    <row r="272" spans="1:14">
      <c r="A272" s="106"/>
      <c r="B272" s="106"/>
      <c r="C272" s="106"/>
      <c r="E272" s="106"/>
      <c r="F272" s="106"/>
      <c r="G272" s="88"/>
      <c r="H272" s="88"/>
      <c r="I272" s="88"/>
      <c r="J272" s="88"/>
      <c r="K272" s="88"/>
      <c r="L272" s="88"/>
      <c r="M272" s="88"/>
      <c r="N272" s="88"/>
    </row>
    <row r="273" spans="1:14">
      <c r="A273" s="106"/>
      <c r="B273" s="106"/>
      <c r="C273" s="106"/>
      <c r="E273" s="106"/>
      <c r="F273" s="106"/>
      <c r="G273" s="88"/>
      <c r="H273" s="88"/>
      <c r="I273" s="88"/>
      <c r="J273" s="88"/>
      <c r="K273" s="88"/>
      <c r="L273" s="88"/>
      <c r="M273" s="88"/>
      <c r="N273" s="88"/>
    </row>
    <row r="274" spans="1:14">
      <c r="A274" s="106"/>
      <c r="B274" s="106"/>
      <c r="C274" s="106"/>
      <c r="E274" s="106"/>
      <c r="F274" s="106"/>
      <c r="G274" s="88"/>
      <c r="H274" s="88"/>
      <c r="I274" s="88"/>
      <c r="J274" s="88"/>
      <c r="K274" s="88"/>
      <c r="L274" s="88"/>
      <c r="M274" s="88"/>
      <c r="N274" s="88"/>
    </row>
    <row r="275" spans="1:14">
      <c r="A275" s="106"/>
      <c r="B275" s="106"/>
      <c r="C275" s="106"/>
      <c r="E275" s="106"/>
      <c r="F275" s="106"/>
      <c r="G275" s="88"/>
      <c r="H275" s="88"/>
      <c r="I275" s="88"/>
      <c r="J275" s="88"/>
      <c r="K275" s="88"/>
      <c r="L275" s="88"/>
      <c r="M275" s="88"/>
      <c r="N275" s="88"/>
    </row>
    <row r="276" spans="1:14">
      <c r="A276" s="106"/>
      <c r="B276" s="106"/>
      <c r="C276" s="106"/>
      <c r="E276" s="106"/>
      <c r="F276" s="106"/>
      <c r="G276" s="88"/>
      <c r="H276" s="88"/>
      <c r="I276" s="88"/>
      <c r="J276" s="88"/>
      <c r="K276" s="88"/>
      <c r="L276" s="88"/>
      <c r="M276" s="88"/>
      <c r="N276" s="88"/>
    </row>
    <row r="277" spans="1:14">
      <c r="A277" s="106"/>
      <c r="B277" s="106"/>
      <c r="C277" s="106"/>
      <c r="E277" s="106"/>
      <c r="F277" s="106"/>
      <c r="G277" s="88"/>
      <c r="H277" s="88"/>
      <c r="I277" s="88"/>
      <c r="J277" s="88"/>
      <c r="K277" s="88"/>
      <c r="L277" s="88"/>
      <c r="M277" s="88"/>
      <c r="N277" s="88"/>
    </row>
    <row r="278" spans="1:14">
      <c r="A278" s="106"/>
      <c r="B278" s="106"/>
      <c r="C278" s="106"/>
      <c r="E278" s="106"/>
      <c r="F278" s="106"/>
      <c r="G278" s="88"/>
      <c r="H278" s="88"/>
      <c r="I278" s="88"/>
      <c r="J278" s="88"/>
      <c r="K278" s="88"/>
      <c r="L278" s="88"/>
      <c r="M278" s="88"/>
      <c r="N278" s="88"/>
    </row>
    <row r="279" spans="1:14">
      <c r="A279" s="106"/>
      <c r="B279" s="106"/>
      <c r="C279" s="106"/>
      <c r="E279" s="106"/>
      <c r="F279" s="106"/>
      <c r="G279" s="88"/>
      <c r="H279" s="88"/>
      <c r="I279" s="88"/>
      <c r="J279" s="88"/>
      <c r="K279" s="88"/>
      <c r="L279" s="88"/>
      <c r="M279" s="88"/>
      <c r="N279" s="88"/>
    </row>
    <row r="280" spans="1:14">
      <c r="A280" s="106"/>
      <c r="B280" s="106"/>
      <c r="C280" s="106"/>
      <c r="E280" s="106"/>
      <c r="F280" s="106"/>
      <c r="G280" s="88"/>
      <c r="H280" s="88"/>
      <c r="I280" s="88"/>
      <c r="J280" s="88"/>
      <c r="K280" s="88"/>
      <c r="L280" s="88"/>
      <c r="M280" s="88"/>
      <c r="N280" s="88"/>
    </row>
    <row r="281" spans="1:14">
      <c r="A281" s="106"/>
      <c r="B281" s="106"/>
      <c r="C281" s="106"/>
      <c r="E281" s="106"/>
      <c r="F281" s="106"/>
      <c r="G281" s="88"/>
      <c r="H281" s="88"/>
      <c r="I281" s="88"/>
      <c r="J281" s="88"/>
      <c r="K281" s="88"/>
      <c r="L281" s="88"/>
      <c r="M281" s="88"/>
      <c r="N281" s="88"/>
    </row>
    <row r="282" spans="1:14">
      <c r="A282" s="106"/>
      <c r="B282" s="106"/>
      <c r="C282" s="106"/>
      <c r="E282" s="106"/>
      <c r="F282" s="106"/>
      <c r="G282" s="88"/>
      <c r="H282" s="88"/>
      <c r="I282" s="88"/>
      <c r="J282" s="88"/>
      <c r="K282" s="88"/>
      <c r="L282" s="88"/>
      <c r="M282" s="88"/>
      <c r="N282" s="88"/>
    </row>
    <row r="283" spans="1:14">
      <c r="A283" s="106"/>
      <c r="B283" s="106"/>
      <c r="C283" s="106"/>
      <c r="E283" s="106"/>
      <c r="F283" s="106"/>
      <c r="G283" s="88"/>
      <c r="H283" s="88"/>
      <c r="I283" s="88"/>
      <c r="J283" s="88"/>
      <c r="K283" s="88"/>
      <c r="L283" s="88"/>
      <c r="M283" s="88"/>
      <c r="N283" s="88"/>
    </row>
    <row r="284" spans="1:14">
      <c r="A284" s="106"/>
      <c r="B284" s="106"/>
      <c r="C284" s="106"/>
      <c r="E284" s="106"/>
      <c r="F284" s="106"/>
      <c r="G284" s="88"/>
      <c r="H284" s="88"/>
      <c r="I284" s="88"/>
      <c r="J284" s="88"/>
      <c r="K284" s="88"/>
      <c r="L284" s="88"/>
      <c r="M284" s="88"/>
      <c r="N284" s="88"/>
    </row>
    <row r="285" spans="1:14">
      <c r="A285" s="106"/>
      <c r="B285" s="106"/>
      <c r="C285" s="106"/>
      <c r="E285" s="106"/>
      <c r="F285" s="106"/>
      <c r="G285" s="88"/>
      <c r="H285" s="88"/>
      <c r="I285" s="88"/>
      <c r="J285" s="88"/>
      <c r="K285" s="88"/>
      <c r="L285" s="88"/>
      <c r="M285" s="88"/>
      <c r="N285" s="88"/>
    </row>
    <row r="286" spans="1:14">
      <c r="A286" s="106"/>
      <c r="B286" s="106"/>
      <c r="C286" s="106"/>
      <c r="E286" s="106"/>
      <c r="F286" s="106"/>
      <c r="G286" s="88"/>
      <c r="H286" s="88"/>
      <c r="I286" s="88"/>
      <c r="J286" s="88"/>
      <c r="K286" s="88"/>
      <c r="L286" s="88"/>
      <c r="M286" s="88"/>
      <c r="N286" s="88"/>
    </row>
    <row r="287" spans="1:14">
      <c r="A287" s="106"/>
      <c r="B287" s="106"/>
      <c r="C287" s="106"/>
      <c r="E287" s="106"/>
      <c r="F287" s="106"/>
      <c r="G287" s="88"/>
      <c r="H287" s="88"/>
      <c r="I287" s="88"/>
      <c r="J287" s="88"/>
      <c r="K287" s="88"/>
      <c r="L287" s="88"/>
      <c r="M287" s="88"/>
      <c r="N287" s="88"/>
    </row>
    <row r="288" spans="1:14">
      <c r="A288" s="106"/>
      <c r="B288" s="106"/>
      <c r="C288" s="106"/>
      <c r="E288" s="106"/>
      <c r="F288" s="106"/>
      <c r="G288" s="88"/>
      <c r="H288" s="88"/>
      <c r="I288" s="88"/>
      <c r="J288" s="88"/>
      <c r="K288" s="88"/>
      <c r="L288" s="88"/>
      <c r="M288" s="88"/>
      <c r="N288" s="88"/>
    </row>
    <row r="289" spans="1:14">
      <c r="A289" s="106"/>
      <c r="B289" s="106"/>
      <c r="C289" s="106"/>
      <c r="E289" s="106"/>
      <c r="F289" s="106"/>
      <c r="G289" s="88"/>
      <c r="H289" s="88"/>
      <c r="I289" s="88"/>
      <c r="J289" s="88"/>
      <c r="K289" s="88"/>
      <c r="L289" s="88"/>
      <c r="M289" s="88"/>
      <c r="N289" s="88"/>
    </row>
    <row r="290" spans="1:14">
      <c r="A290" s="106"/>
      <c r="B290" s="106"/>
      <c r="C290" s="106"/>
      <c r="E290" s="106"/>
      <c r="F290" s="106"/>
      <c r="G290" s="88"/>
      <c r="H290" s="88"/>
      <c r="I290" s="88"/>
      <c r="J290" s="88"/>
      <c r="K290" s="88"/>
      <c r="L290" s="88"/>
      <c r="M290" s="88"/>
      <c r="N290" s="88"/>
    </row>
    <row r="291" spans="1:14">
      <c r="A291" s="106"/>
      <c r="B291" s="106"/>
      <c r="C291" s="106"/>
      <c r="E291" s="106"/>
      <c r="F291" s="106"/>
      <c r="G291" s="88"/>
      <c r="H291" s="88"/>
      <c r="I291" s="88"/>
      <c r="J291" s="88"/>
      <c r="K291" s="88"/>
      <c r="L291" s="88"/>
      <c r="M291" s="88"/>
      <c r="N291" s="88"/>
    </row>
    <row r="292" spans="1:14">
      <c r="A292" s="106"/>
      <c r="B292" s="106"/>
      <c r="C292" s="106"/>
      <c r="E292" s="106"/>
      <c r="F292" s="106"/>
      <c r="G292" s="88"/>
      <c r="H292" s="88"/>
      <c r="I292" s="88"/>
      <c r="J292" s="88"/>
      <c r="K292" s="88"/>
      <c r="L292" s="88"/>
      <c r="M292" s="88"/>
      <c r="N292" s="88"/>
    </row>
    <row r="293" spans="1:14">
      <c r="A293" s="106"/>
      <c r="B293" s="106"/>
      <c r="C293" s="106"/>
      <c r="E293" s="106"/>
      <c r="F293" s="106"/>
      <c r="G293" s="88"/>
      <c r="H293" s="88"/>
      <c r="I293" s="88"/>
      <c r="J293" s="88"/>
      <c r="K293" s="88"/>
      <c r="L293" s="88"/>
      <c r="M293" s="88"/>
      <c r="N293" s="88"/>
    </row>
    <row r="294" spans="1:14">
      <c r="A294" s="106"/>
      <c r="B294" s="106"/>
      <c r="C294" s="106"/>
      <c r="E294" s="106"/>
      <c r="F294" s="106"/>
      <c r="G294" s="88"/>
      <c r="H294" s="88"/>
      <c r="I294" s="88"/>
      <c r="J294" s="88"/>
      <c r="K294" s="88"/>
      <c r="L294" s="88"/>
      <c r="M294" s="88"/>
      <c r="N294" s="88"/>
    </row>
    <row r="295" spans="1:14">
      <c r="A295" s="106"/>
      <c r="B295" s="106"/>
      <c r="C295" s="106"/>
      <c r="E295" s="106"/>
      <c r="F295" s="106"/>
      <c r="G295" s="88"/>
      <c r="H295" s="88"/>
      <c r="I295" s="88"/>
      <c r="J295" s="88"/>
      <c r="K295" s="88"/>
      <c r="L295" s="88"/>
      <c r="M295" s="88"/>
      <c r="N295" s="88"/>
    </row>
    <row r="296" spans="1:14">
      <c r="A296" s="106"/>
      <c r="B296" s="106"/>
      <c r="C296" s="106"/>
      <c r="E296" s="106"/>
      <c r="F296" s="106"/>
      <c r="G296" s="88"/>
      <c r="H296" s="88"/>
      <c r="I296" s="88"/>
      <c r="J296" s="88"/>
      <c r="K296" s="88"/>
      <c r="L296" s="88"/>
      <c r="M296" s="88"/>
      <c r="N296" s="88"/>
    </row>
    <row r="297" spans="1:14">
      <c r="A297" s="106"/>
      <c r="B297" s="106"/>
      <c r="C297" s="106"/>
      <c r="E297" s="106"/>
      <c r="F297" s="106"/>
      <c r="G297" s="88"/>
      <c r="H297" s="88"/>
      <c r="I297" s="88"/>
      <c r="J297" s="88"/>
      <c r="K297" s="88"/>
      <c r="L297" s="88"/>
      <c r="M297" s="88"/>
      <c r="N297" s="88"/>
    </row>
    <row r="298" spans="1:14">
      <c r="A298" s="106"/>
      <c r="B298" s="106"/>
      <c r="C298" s="106"/>
      <c r="E298" s="106"/>
      <c r="F298" s="106"/>
      <c r="G298" s="88"/>
      <c r="H298" s="88"/>
      <c r="I298" s="88"/>
      <c r="J298" s="88"/>
      <c r="K298" s="88"/>
      <c r="L298" s="88"/>
      <c r="M298" s="88"/>
      <c r="N298" s="88"/>
    </row>
    <row r="299" spans="1:14">
      <c r="A299" s="106"/>
      <c r="B299" s="106"/>
      <c r="C299" s="106"/>
      <c r="E299" s="106"/>
      <c r="F299" s="106"/>
      <c r="G299" s="88"/>
      <c r="H299" s="88"/>
      <c r="I299" s="88"/>
      <c r="J299" s="88"/>
      <c r="K299" s="88"/>
      <c r="L299" s="88"/>
      <c r="M299" s="88"/>
      <c r="N299" s="88"/>
    </row>
    <row r="300" spans="1:14">
      <c r="A300" s="106"/>
      <c r="B300" s="106"/>
      <c r="C300" s="106"/>
      <c r="E300" s="106"/>
      <c r="F300" s="106"/>
      <c r="G300" s="88"/>
      <c r="H300" s="88"/>
      <c r="I300" s="88"/>
      <c r="J300" s="88"/>
      <c r="K300" s="88"/>
      <c r="L300" s="88"/>
      <c r="M300" s="88"/>
      <c r="N300" s="88"/>
    </row>
    <row r="301" spans="1:14">
      <c r="A301" s="106"/>
      <c r="B301" s="106"/>
      <c r="C301" s="106"/>
      <c r="E301" s="106"/>
      <c r="F301" s="106"/>
      <c r="G301" s="88"/>
      <c r="H301" s="88"/>
      <c r="I301" s="88"/>
      <c r="J301" s="88"/>
      <c r="K301" s="88"/>
      <c r="L301" s="88"/>
      <c r="M301" s="88"/>
      <c r="N301" s="88"/>
    </row>
    <row r="302" spans="1:14">
      <c r="A302" s="106"/>
      <c r="B302" s="106"/>
      <c r="C302" s="106"/>
      <c r="E302" s="106"/>
      <c r="F302" s="106"/>
      <c r="G302" s="88"/>
      <c r="H302" s="88"/>
      <c r="I302" s="88"/>
      <c r="J302" s="88"/>
      <c r="K302" s="88"/>
      <c r="L302" s="88"/>
      <c r="M302" s="88"/>
      <c r="N302" s="88"/>
    </row>
    <row r="303" spans="1:14">
      <c r="A303" s="106"/>
      <c r="B303" s="106"/>
      <c r="C303" s="106"/>
      <c r="E303" s="106"/>
      <c r="F303" s="106"/>
      <c r="G303" s="88"/>
      <c r="H303" s="88"/>
      <c r="I303" s="88"/>
      <c r="J303" s="88"/>
      <c r="K303" s="88"/>
      <c r="L303" s="88"/>
      <c r="M303" s="88"/>
      <c r="N303" s="88"/>
    </row>
    <row r="304" spans="1:14">
      <c r="A304" s="106"/>
      <c r="B304" s="106"/>
      <c r="C304" s="106"/>
      <c r="E304" s="106"/>
      <c r="F304" s="106"/>
      <c r="G304" s="88"/>
      <c r="H304" s="88"/>
      <c r="I304" s="88"/>
      <c r="J304" s="88"/>
      <c r="K304" s="88"/>
      <c r="L304" s="88"/>
      <c r="M304" s="88"/>
      <c r="N304" s="88"/>
    </row>
    <row r="305" spans="1:14">
      <c r="A305" s="106"/>
      <c r="B305" s="106"/>
      <c r="C305" s="106"/>
      <c r="E305" s="106"/>
      <c r="F305" s="106"/>
      <c r="G305" s="88"/>
      <c r="H305" s="88"/>
      <c r="I305" s="88"/>
      <c r="J305" s="88"/>
      <c r="K305" s="88"/>
      <c r="L305" s="88"/>
      <c r="M305" s="88"/>
      <c r="N305" s="88"/>
    </row>
    <row r="306" spans="1:14">
      <c r="A306" s="106"/>
      <c r="B306" s="106"/>
      <c r="C306" s="106"/>
      <c r="E306" s="106"/>
      <c r="F306" s="106"/>
      <c r="G306" s="88"/>
      <c r="H306" s="88"/>
      <c r="I306" s="88"/>
      <c r="J306" s="88"/>
      <c r="K306" s="88"/>
      <c r="L306" s="88"/>
      <c r="M306" s="88"/>
      <c r="N306" s="88"/>
    </row>
    <row r="307" spans="1:14">
      <c r="A307" s="106"/>
      <c r="B307" s="106"/>
      <c r="C307" s="106"/>
      <c r="E307" s="106"/>
      <c r="F307" s="106"/>
      <c r="G307" s="88"/>
      <c r="H307" s="88"/>
      <c r="I307" s="88"/>
      <c r="J307" s="88"/>
      <c r="K307" s="88"/>
      <c r="L307" s="88"/>
      <c r="M307" s="88"/>
      <c r="N307" s="88"/>
    </row>
    <row r="308" spans="1:14">
      <c r="A308" s="106"/>
      <c r="B308" s="106"/>
      <c r="C308" s="106"/>
      <c r="E308" s="106"/>
      <c r="F308" s="106"/>
      <c r="G308" s="88"/>
      <c r="H308" s="88"/>
      <c r="I308" s="88"/>
      <c r="J308" s="88"/>
      <c r="K308" s="88"/>
      <c r="L308" s="88"/>
      <c r="M308" s="88"/>
      <c r="N308" s="88"/>
    </row>
    <row r="309" spans="1:14">
      <c r="A309" s="106"/>
      <c r="B309" s="106"/>
      <c r="C309" s="106"/>
      <c r="E309" s="106"/>
      <c r="F309" s="106"/>
      <c r="G309" s="88"/>
      <c r="H309" s="88"/>
      <c r="I309" s="88"/>
      <c r="J309" s="88"/>
      <c r="K309" s="88"/>
      <c r="L309" s="88"/>
      <c r="M309" s="88"/>
      <c r="N309" s="88"/>
    </row>
    <row r="310" spans="1:14">
      <c r="A310" s="106"/>
      <c r="B310" s="106"/>
      <c r="C310" s="106"/>
      <c r="E310" s="106"/>
      <c r="F310" s="106"/>
      <c r="G310" s="88"/>
      <c r="H310" s="88"/>
      <c r="I310" s="88"/>
      <c r="J310" s="88"/>
      <c r="K310" s="88"/>
      <c r="L310" s="88"/>
      <c r="M310" s="88"/>
      <c r="N310" s="88"/>
    </row>
    <row r="311" spans="1:14">
      <c r="A311" s="106"/>
      <c r="B311" s="106"/>
      <c r="C311" s="106"/>
      <c r="E311" s="106"/>
      <c r="F311" s="106"/>
      <c r="G311" s="88"/>
      <c r="H311" s="88"/>
      <c r="I311" s="88"/>
      <c r="J311" s="88"/>
      <c r="K311" s="88"/>
      <c r="L311" s="88"/>
      <c r="M311" s="88"/>
      <c r="N311" s="88"/>
    </row>
    <row r="312" spans="1:14">
      <c r="A312" s="106"/>
      <c r="B312" s="106"/>
      <c r="C312" s="106"/>
      <c r="E312" s="106"/>
      <c r="F312" s="106"/>
      <c r="G312" s="88"/>
      <c r="H312" s="88"/>
      <c r="I312" s="88"/>
      <c r="J312" s="88"/>
      <c r="K312" s="88"/>
      <c r="L312" s="88"/>
      <c r="M312" s="88"/>
      <c r="N312" s="88"/>
    </row>
    <row r="313" spans="1:14">
      <c r="A313" s="106"/>
      <c r="B313" s="106"/>
      <c r="C313" s="106"/>
      <c r="E313" s="106"/>
      <c r="F313" s="106"/>
      <c r="G313" s="88"/>
      <c r="H313" s="88"/>
      <c r="I313" s="88"/>
      <c r="J313" s="88"/>
      <c r="K313" s="88"/>
      <c r="L313" s="88"/>
      <c r="M313" s="88"/>
      <c r="N313" s="88"/>
    </row>
    <row r="314" spans="1:14">
      <c r="A314" s="106"/>
      <c r="B314" s="106"/>
      <c r="C314" s="106"/>
      <c r="E314" s="106"/>
      <c r="F314" s="106"/>
      <c r="G314" s="88"/>
      <c r="H314" s="88"/>
      <c r="I314" s="88"/>
      <c r="J314" s="88"/>
      <c r="K314" s="88"/>
      <c r="L314" s="88"/>
      <c r="M314" s="88"/>
      <c r="N314" s="88"/>
    </row>
    <row r="315" spans="1:14">
      <c r="A315" s="106"/>
      <c r="B315" s="106"/>
      <c r="C315" s="106"/>
      <c r="E315" s="106"/>
      <c r="F315" s="106"/>
      <c r="G315" s="88"/>
      <c r="H315" s="88"/>
      <c r="I315" s="88"/>
      <c r="J315" s="88"/>
      <c r="K315" s="88"/>
      <c r="L315" s="88"/>
      <c r="M315" s="88"/>
      <c r="N315" s="88"/>
    </row>
    <row r="316" spans="1:14">
      <c r="A316" s="106"/>
      <c r="B316" s="106"/>
      <c r="C316" s="106"/>
      <c r="E316" s="106"/>
      <c r="F316" s="106"/>
      <c r="G316" s="88"/>
      <c r="H316" s="88"/>
      <c r="I316" s="88"/>
      <c r="J316" s="88"/>
      <c r="K316" s="88"/>
      <c r="L316" s="88"/>
      <c r="M316" s="88"/>
      <c r="N316" s="88"/>
    </row>
    <row r="317" spans="1:14">
      <c r="A317" s="106"/>
      <c r="B317" s="106"/>
      <c r="C317" s="106"/>
      <c r="E317" s="106"/>
      <c r="F317" s="106"/>
      <c r="G317" s="88"/>
      <c r="H317" s="88"/>
      <c r="I317" s="88"/>
      <c r="J317" s="88"/>
      <c r="K317" s="88"/>
      <c r="L317" s="88"/>
      <c r="M317" s="88"/>
      <c r="N317" s="88"/>
    </row>
    <row r="318" spans="1:14">
      <c r="A318" s="106"/>
      <c r="B318" s="106"/>
      <c r="C318" s="106"/>
      <c r="E318" s="106"/>
      <c r="F318" s="106"/>
      <c r="G318" s="88"/>
      <c r="H318" s="88"/>
      <c r="I318" s="88"/>
      <c r="J318" s="88"/>
      <c r="K318" s="88"/>
      <c r="L318" s="88"/>
      <c r="M318" s="88"/>
      <c r="N318" s="88"/>
    </row>
    <row r="319" spans="1:14">
      <c r="A319" s="106"/>
      <c r="B319" s="106"/>
      <c r="C319" s="106"/>
      <c r="E319" s="106"/>
      <c r="F319" s="106"/>
      <c r="G319" s="88"/>
      <c r="H319" s="88"/>
      <c r="I319" s="88"/>
      <c r="J319" s="88"/>
      <c r="K319" s="88"/>
      <c r="L319" s="88"/>
      <c r="M319" s="88"/>
      <c r="N319" s="88"/>
    </row>
    <row r="320" spans="1:14">
      <c r="A320" s="106"/>
      <c r="B320" s="106"/>
      <c r="C320" s="106"/>
      <c r="E320" s="106"/>
      <c r="F320" s="106"/>
      <c r="G320" s="88"/>
      <c r="H320" s="88"/>
      <c r="I320" s="88"/>
      <c r="J320" s="88"/>
      <c r="K320" s="88"/>
      <c r="L320" s="88"/>
      <c r="M320" s="88"/>
      <c r="N320" s="88"/>
    </row>
    <row r="321" spans="1:14">
      <c r="A321" s="106"/>
      <c r="B321" s="106"/>
      <c r="C321" s="106"/>
      <c r="E321" s="106"/>
      <c r="F321" s="106"/>
      <c r="G321" s="88"/>
      <c r="H321" s="88"/>
      <c r="I321" s="88"/>
      <c r="J321" s="88"/>
      <c r="K321" s="88"/>
      <c r="L321" s="88"/>
      <c r="M321" s="88"/>
      <c r="N321" s="88"/>
    </row>
    <row r="322" spans="1:14">
      <c r="A322" s="106"/>
      <c r="B322" s="106"/>
      <c r="C322" s="106"/>
      <c r="E322" s="106"/>
      <c r="F322" s="106"/>
      <c r="G322" s="88"/>
      <c r="H322" s="88"/>
      <c r="I322" s="88"/>
      <c r="J322" s="88"/>
      <c r="K322" s="88"/>
      <c r="L322" s="88"/>
      <c r="M322" s="88"/>
      <c r="N322" s="88"/>
    </row>
    <row r="323" spans="1:14">
      <c r="A323" s="106"/>
      <c r="B323" s="106"/>
      <c r="C323" s="106"/>
      <c r="E323" s="106"/>
      <c r="F323" s="106"/>
      <c r="G323" s="88"/>
      <c r="H323" s="88"/>
      <c r="I323" s="88"/>
      <c r="J323" s="88"/>
      <c r="K323" s="88"/>
      <c r="L323" s="88"/>
      <c r="M323" s="88"/>
      <c r="N323" s="88"/>
    </row>
    <row r="324" spans="1:14">
      <c r="A324" s="106"/>
      <c r="B324" s="106"/>
      <c r="C324" s="106"/>
      <c r="E324" s="106"/>
      <c r="F324" s="106"/>
      <c r="G324" s="88"/>
      <c r="H324" s="88"/>
      <c r="I324" s="88"/>
      <c r="J324" s="88"/>
      <c r="K324" s="88"/>
      <c r="L324" s="88"/>
      <c r="M324" s="88"/>
      <c r="N324" s="88"/>
    </row>
    <row r="325" spans="1:14">
      <c r="A325" s="106"/>
      <c r="B325" s="106"/>
      <c r="C325" s="106"/>
      <c r="E325" s="106"/>
      <c r="F325" s="106"/>
      <c r="G325" s="88"/>
      <c r="H325" s="88"/>
      <c r="I325" s="88"/>
      <c r="J325" s="88"/>
      <c r="K325" s="88"/>
      <c r="L325" s="88"/>
      <c r="M325" s="88"/>
      <c r="N325" s="88"/>
    </row>
    <row r="326" spans="1:14">
      <c r="A326" s="106"/>
      <c r="B326" s="106"/>
      <c r="C326" s="106"/>
      <c r="E326" s="106"/>
      <c r="F326" s="106"/>
      <c r="G326" s="88"/>
      <c r="H326" s="88"/>
      <c r="I326" s="88"/>
      <c r="J326" s="88"/>
      <c r="K326" s="88"/>
      <c r="L326" s="88"/>
      <c r="M326" s="88"/>
      <c r="N326" s="88"/>
    </row>
    <row r="327" spans="1:14">
      <c r="A327" s="106"/>
      <c r="B327" s="106"/>
      <c r="C327" s="106"/>
      <c r="E327" s="106"/>
      <c r="F327" s="106"/>
      <c r="G327" s="88"/>
      <c r="H327" s="88"/>
      <c r="I327" s="88"/>
      <c r="J327" s="88"/>
      <c r="K327" s="88"/>
      <c r="L327" s="88"/>
      <c r="M327" s="88"/>
      <c r="N327" s="88"/>
    </row>
    <row r="328" spans="1:14">
      <c r="A328" s="106"/>
      <c r="B328" s="106"/>
      <c r="C328" s="106"/>
      <c r="E328" s="106"/>
      <c r="F328" s="106"/>
      <c r="G328" s="88"/>
      <c r="H328" s="88"/>
      <c r="I328" s="88"/>
      <c r="J328" s="88"/>
      <c r="K328" s="88"/>
      <c r="L328" s="88"/>
      <c r="M328" s="88"/>
      <c r="N328" s="88"/>
    </row>
    <row r="329" spans="1:14">
      <c r="A329" s="106"/>
      <c r="B329" s="106"/>
      <c r="C329" s="106"/>
      <c r="E329" s="106"/>
      <c r="F329" s="106"/>
      <c r="G329" s="88"/>
      <c r="H329" s="88"/>
      <c r="I329" s="88"/>
      <c r="J329" s="88"/>
      <c r="K329" s="88"/>
      <c r="L329" s="88"/>
      <c r="M329" s="88"/>
      <c r="N329" s="88"/>
    </row>
    <row r="330" spans="1:14">
      <c r="A330" s="106"/>
      <c r="B330" s="106"/>
      <c r="C330" s="106"/>
      <c r="E330" s="106"/>
      <c r="F330" s="106"/>
      <c r="G330" s="88"/>
      <c r="H330" s="88"/>
      <c r="I330" s="88"/>
      <c r="J330" s="88"/>
      <c r="K330" s="88"/>
      <c r="L330" s="88"/>
      <c r="M330" s="88"/>
      <c r="N330" s="88"/>
    </row>
    <row r="331" spans="1:14">
      <c r="A331" s="106"/>
      <c r="B331" s="106"/>
      <c r="C331" s="106"/>
      <c r="E331" s="106"/>
      <c r="F331" s="106"/>
      <c r="G331" s="88"/>
      <c r="H331" s="88"/>
      <c r="I331" s="88"/>
      <c r="J331" s="88"/>
      <c r="K331" s="88"/>
      <c r="L331" s="88"/>
      <c r="M331" s="88"/>
      <c r="N331" s="88"/>
    </row>
    <row r="332" spans="1:14">
      <c r="A332" s="106"/>
      <c r="B332" s="106"/>
      <c r="C332" s="106"/>
      <c r="E332" s="106"/>
      <c r="F332" s="106"/>
      <c r="G332" s="88"/>
      <c r="H332" s="88"/>
      <c r="I332" s="88"/>
      <c r="J332" s="88"/>
      <c r="K332" s="88"/>
      <c r="L332" s="88"/>
      <c r="M332" s="88"/>
      <c r="N332" s="88"/>
    </row>
    <row r="333" spans="1:14">
      <c r="A333" s="106"/>
      <c r="B333" s="106"/>
      <c r="C333" s="106"/>
      <c r="E333" s="106"/>
      <c r="F333" s="106"/>
      <c r="G333" s="88"/>
      <c r="H333" s="88"/>
      <c r="I333" s="88"/>
      <c r="J333" s="88"/>
      <c r="K333" s="88"/>
      <c r="L333" s="88"/>
      <c r="M333" s="88"/>
      <c r="N333" s="88"/>
    </row>
    <row r="334" spans="1:14">
      <c r="A334" s="106"/>
      <c r="B334" s="106"/>
      <c r="C334" s="106"/>
      <c r="E334" s="106"/>
      <c r="F334" s="106"/>
      <c r="G334" s="88"/>
      <c r="H334" s="88"/>
      <c r="I334" s="88"/>
      <c r="J334" s="88"/>
      <c r="K334" s="88"/>
      <c r="L334" s="88"/>
      <c r="M334" s="88"/>
      <c r="N334" s="88"/>
    </row>
    <row r="335" spans="1:14">
      <c r="A335" s="106"/>
      <c r="B335" s="106"/>
      <c r="C335" s="106"/>
      <c r="E335" s="106"/>
      <c r="F335" s="106"/>
      <c r="G335" s="88"/>
      <c r="H335" s="88"/>
      <c r="I335" s="88"/>
      <c r="J335" s="88"/>
      <c r="K335" s="88"/>
      <c r="L335" s="88"/>
      <c r="M335" s="88"/>
      <c r="N335" s="88"/>
    </row>
    <row r="336" spans="1:14">
      <c r="A336" s="106"/>
      <c r="B336" s="106"/>
      <c r="C336" s="106"/>
      <c r="E336" s="106"/>
      <c r="F336" s="106"/>
      <c r="G336" s="88"/>
      <c r="H336" s="88"/>
      <c r="I336" s="88"/>
      <c r="J336" s="88"/>
      <c r="K336" s="88"/>
      <c r="L336" s="88"/>
      <c r="M336" s="88"/>
      <c r="N336" s="88"/>
    </row>
    <row r="337" spans="1:14">
      <c r="A337" s="106"/>
      <c r="B337" s="106"/>
      <c r="C337" s="106"/>
      <c r="E337" s="106"/>
      <c r="F337" s="106"/>
      <c r="G337" s="88"/>
      <c r="H337" s="88"/>
      <c r="I337" s="88"/>
      <c r="J337" s="88"/>
      <c r="K337" s="88"/>
      <c r="L337" s="88"/>
      <c r="M337" s="88"/>
      <c r="N337" s="88"/>
    </row>
    <row r="338" spans="1:14">
      <c r="A338" s="106"/>
      <c r="B338" s="106"/>
      <c r="C338" s="106"/>
      <c r="E338" s="106"/>
      <c r="F338" s="106"/>
      <c r="G338" s="88"/>
      <c r="H338" s="88"/>
      <c r="I338" s="88"/>
      <c r="J338" s="88"/>
      <c r="K338" s="88"/>
      <c r="L338" s="88"/>
      <c r="M338" s="88"/>
      <c r="N338" s="88"/>
    </row>
    <row r="339" spans="1:14">
      <c r="A339" s="106"/>
      <c r="B339" s="106"/>
      <c r="C339" s="106"/>
      <c r="E339" s="106"/>
      <c r="F339" s="106"/>
      <c r="G339" s="88"/>
      <c r="H339" s="88"/>
      <c r="I339" s="88"/>
      <c r="J339" s="88"/>
      <c r="K339" s="88"/>
      <c r="L339" s="88"/>
      <c r="M339" s="88"/>
      <c r="N339" s="88"/>
    </row>
    <row r="340" spans="1:14">
      <c r="A340" s="106"/>
      <c r="B340" s="106"/>
      <c r="C340" s="106"/>
      <c r="E340" s="106"/>
      <c r="F340" s="106"/>
      <c r="G340" s="88"/>
      <c r="H340" s="88"/>
      <c r="I340" s="88"/>
      <c r="J340" s="88"/>
      <c r="K340" s="88"/>
      <c r="L340" s="88"/>
      <c r="M340" s="88"/>
      <c r="N340" s="88"/>
    </row>
    <row r="341" spans="1:14">
      <c r="A341" s="106"/>
      <c r="B341" s="106"/>
      <c r="C341" s="106"/>
      <c r="E341" s="106"/>
      <c r="F341" s="106"/>
      <c r="G341" s="88"/>
      <c r="H341" s="88"/>
      <c r="I341" s="88"/>
      <c r="J341" s="88"/>
      <c r="K341" s="88"/>
      <c r="L341" s="88"/>
      <c r="M341" s="88"/>
      <c r="N341" s="88"/>
    </row>
    <row r="342" spans="1:14">
      <c r="A342" s="106"/>
      <c r="B342" s="106"/>
      <c r="C342" s="106"/>
      <c r="E342" s="106"/>
      <c r="F342" s="106"/>
      <c r="G342" s="88"/>
      <c r="H342" s="88"/>
      <c r="I342" s="88"/>
      <c r="J342" s="88"/>
      <c r="K342" s="88"/>
      <c r="L342" s="88"/>
      <c r="M342" s="88"/>
      <c r="N342" s="88"/>
    </row>
    <row r="343" spans="1:14">
      <c r="A343" s="106"/>
      <c r="B343" s="106"/>
      <c r="C343" s="106"/>
      <c r="E343" s="106"/>
      <c r="F343" s="106"/>
      <c r="G343" s="88"/>
      <c r="H343" s="88"/>
      <c r="I343" s="88"/>
      <c r="J343" s="88"/>
      <c r="K343" s="88"/>
      <c r="L343" s="88"/>
      <c r="M343" s="88"/>
      <c r="N343" s="88"/>
    </row>
    <row r="344" spans="1:14">
      <c r="A344" s="106"/>
      <c r="B344" s="106"/>
      <c r="C344" s="106"/>
      <c r="E344" s="106"/>
      <c r="F344" s="106"/>
      <c r="G344" s="88"/>
      <c r="H344" s="88"/>
      <c r="I344" s="88"/>
      <c r="J344" s="88"/>
      <c r="K344" s="88"/>
      <c r="L344" s="88"/>
      <c r="M344" s="88"/>
      <c r="N344" s="88"/>
    </row>
    <row r="345" spans="1:14">
      <c r="A345" s="106"/>
      <c r="B345" s="106"/>
      <c r="C345" s="106"/>
      <c r="E345" s="106"/>
      <c r="F345" s="106"/>
      <c r="G345" s="88"/>
      <c r="H345" s="88"/>
      <c r="I345" s="88"/>
      <c r="J345" s="88"/>
      <c r="K345" s="88"/>
      <c r="L345" s="88"/>
      <c r="M345" s="88"/>
      <c r="N345" s="88"/>
    </row>
    <row r="346" spans="1:14">
      <c r="A346" s="106"/>
      <c r="B346" s="106"/>
      <c r="C346" s="106"/>
      <c r="E346" s="106"/>
      <c r="F346" s="106"/>
      <c r="G346" s="88"/>
      <c r="H346" s="88"/>
      <c r="I346" s="88"/>
      <c r="J346" s="88"/>
      <c r="K346" s="88"/>
      <c r="L346" s="88"/>
      <c r="M346" s="88"/>
      <c r="N346" s="88"/>
    </row>
    <row r="347" spans="1:14">
      <c r="A347" s="106"/>
      <c r="B347" s="106"/>
      <c r="C347" s="106"/>
      <c r="E347" s="106"/>
      <c r="F347" s="106"/>
      <c r="G347" s="88"/>
      <c r="H347" s="88"/>
      <c r="I347" s="88"/>
      <c r="J347" s="88"/>
      <c r="K347" s="88"/>
      <c r="L347" s="88"/>
      <c r="M347" s="88"/>
      <c r="N347" s="88"/>
    </row>
    <row r="348" spans="1:14">
      <c r="A348" s="106"/>
      <c r="B348" s="106"/>
      <c r="C348" s="106"/>
      <c r="E348" s="106"/>
      <c r="F348" s="106"/>
      <c r="G348" s="88"/>
      <c r="H348" s="88"/>
      <c r="I348" s="88"/>
      <c r="J348" s="88"/>
      <c r="K348" s="88"/>
      <c r="L348" s="88"/>
      <c r="M348" s="88"/>
      <c r="N348" s="88"/>
    </row>
    <row r="349" spans="1:14">
      <c r="A349" s="106"/>
      <c r="B349" s="106"/>
      <c r="C349" s="106"/>
      <c r="E349" s="106"/>
      <c r="F349" s="106"/>
      <c r="G349" s="88"/>
      <c r="H349" s="88"/>
      <c r="I349" s="88"/>
      <c r="J349" s="88"/>
      <c r="K349" s="88"/>
      <c r="L349" s="88"/>
      <c r="M349" s="88"/>
      <c r="N349" s="88"/>
    </row>
    <row r="350" spans="1:14">
      <c r="A350" s="106"/>
      <c r="B350" s="106"/>
      <c r="C350" s="106"/>
      <c r="E350" s="106"/>
      <c r="F350" s="106"/>
      <c r="G350" s="88"/>
      <c r="H350" s="88"/>
      <c r="I350" s="88"/>
      <c r="J350" s="88"/>
      <c r="K350" s="88"/>
      <c r="L350" s="88"/>
      <c r="M350" s="88"/>
      <c r="N350" s="88"/>
    </row>
    <row r="351" spans="1:14">
      <c r="A351" s="106"/>
      <c r="B351" s="106"/>
      <c r="C351" s="106"/>
      <c r="E351" s="106"/>
      <c r="F351" s="106"/>
      <c r="G351" s="88"/>
      <c r="H351" s="88"/>
      <c r="I351" s="88"/>
      <c r="J351" s="88"/>
      <c r="K351" s="88"/>
      <c r="L351" s="88"/>
      <c r="M351" s="88"/>
      <c r="N351" s="88"/>
    </row>
    <row r="352" spans="1:14">
      <c r="A352" s="106"/>
      <c r="B352" s="106"/>
      <c r="C352" s="106"/>
      <c r="E352" s="106"/>
      <c r="F352" s="106"/>
      <c r="G352" s="88"/>
      <c r="H352" s="88"/>
      <c r="I352" s="88"/>
      <c r="J352" s="88"/>
      <c r="K352" s="88"/>
      <c r="L352" s="88"/>
      <c r="M352" s="88"/>
      <c r="N352" s="88"/>
    </row>
    <row r="353" spans="1:14">
      <c r="A353" s="106"/>
      <c r="B353" s="106"/>
      <c r="C353" s="106"/>
      <c r="E353" s="106"/>
      <c r="F353" s="106"/>
      <c r="G353" s="88"/>
      <c r="H353" s="88"/>
      <c r="I353" s="88"/>
      <c r="J353" s="88"/>
      <c r="K353" s="88"/>
      <c r="L353" s="88"/>
      <c r="M353" s="88"/>
      <c r="N353" s="88"/>
    </row>
    <row r="354" spans="1:14">
      <c r="A354" s="106"/>
      <c r="B354" s="106"/>
      <c r="C354" s="106"/>
      <c r="E354" s="106"/>
      <c r="F354" s="106"/>
      <c r="G354" s="88"/>
      <c r="H354" s="88"/>
      <c r="I354" s="88"/>
      <c r="J354" s="88"/>
      <c r="K354" s="88"/>
      <c r="L354" s="88"/>
      <c r="M354" s="88"/>
      <c r="N354" s="88"/>
    </row>
    <row r="355" spans="1:14">
      <c r="A355" s="106"/>
      <c r="B355" s="106"/>
      <c r="C355" s="106"/>
      <c r="E355" s="106"/>
      <c r="F355" s="106"/>
      <c r="G355" s="88"/>
      <c r="H355" s="88"/>
      <c r="I355" s="88"/>
      <c r="J355" s="88"/>
      <c r="K355" s="88"/>
      <c r="L355" s="88"/>
      <c r="M355" s="88"/>
      <c r="N355" s="88"/>
    </row>
    <row r="356" spans="1:14">
      <c r="A356" s="106"/>
      <c r="B356" s="106"/>
      <c r="C356" s="106"/>
      <c r="E356" s="106"/>
      <c r="F356" s="106"/>
      <c r="G356" s="88"/>
      <c r="H356" s="88"/>
      <c r="I356" s="88"/>
      <c r="J356" s="88"/>
      <c r="K356" s="88"/>
      <c r="L356" s="88"/>
      <c r="M356" s="88"/>
      <c r="N356" s="88"/>
    </row>
    <row r="357" spans="1:14">
      <c r="A357" s="106"/>
      <c r="B357" s="106"/>
      <c r="C357" s="106"/>
      <c r="E357" s="106"/>
      <c r="F357" s="106"/>
      <c r="G357" s="88"/>
      <c r="H357" s="88"/>
      <c r="I357" s="88"/>
      <c r="J357" s="88"/>
      <c r="K357" s="88"/>
      <c r="L357" s="88"/>
      <c r="M357" s="88"/>
      <c r="N357" s="88"/>
    </row>
    <row r="358" spans="1:14">
      <c r="A358" s="106"/>
      <c r="B358" s="106"/>
      <c r="C358" s="106"/>
      <c r="E358" s="106"/>
      <c r="F358" s="106"/>
      <c r="G358" s="88"/>
      <c r="H358" s="88"/>
      <c r="I358" s="88"/>
      <c r="J358" s="88"/>
      <c r="K358" s="88"/>
      <c r="L358" s="88"/>
      <c r="M358" s="88"/>
      <c r="N358" s="88"/>
    </row>
    <row r="359" spans="1:14">
      <c r="A359" s="106"/>
      <c r="B359" s="106"/>
      <c r="C359" s="106"/>
      <c r="E359" s="106"/>
      <c r="F359" s="106"/>
      <c r="G359" s="88"/>
      <c r="H359" s="88"/>
      <c r="I359" s="88"/>
      <c r="J359" s="88"/>
      <c r="K359" s="88"/>
      <c r="L359" s="88"/>
      <c r="M359" s="88"/>
      <c r="N359" s="88"/>
    </row>
    <row r="360" spans="1:14">
      <c r="A360" s="106"/>
      <c r="B360" s="106"/>
      <c r="C360" s="106"/>
      <c r="E360" s="106"/>
      <c r="F360" s="106"/>
      <c r="G360" s="88"/>
      <c r="H360" s="88"/>
      <c r="I360" s="88"/>
      <c r="J360" s="88"/>
      <c r="K360" s="88"/>
      <c r="L360" s="88"/>
      <c r="M360" s="88"/>
      <c r="N360" s="88"/>
    </row>
    <row r="361" spans="1:14">
      <c r="A361" s="106"/>
      <c r="B361" s="106"/>
      <c r="C361" s="106"/>
      <c r="E361" s="106"/>
      <c r="F361" s="106"/>
      <c r="G361" s="88"/>
      <c r="H361" s="88"/>
      <c r="I361" s="88"/>
      <c r="J361" s="88"/>
      <c r="K361" s="88"/>
      <c r="L361" s="88"/>
      <c r="M361" s="88"/>
      <c r="N361" s="88"/>
    </row>
    <row r="362" spans="1:14">
      <c r="A362" s="106"/>
      <c r="B362" s="106"/>
      <c r="C362" s="106"/>
      <c r="E362" s="106"/>
      <c r="F362" s="106"/>
      <c r="G362" s="88"/>
      <c r="H362" s="88"/>
      <c r="I362" s="88"/>
      <c r="J362" s="88"/>
      <c r="K362" s="88"/>
      <c r="L362" s="88"/>
      <c r="M362" s="88"/>
      <c r="N362" s="88"/>
    </row>
    <row r="363" spans="1:14">
      <c r="A363" s="106"/>
      <c r="B363" s="106"/>
      <c r="C363" s="106"/>
      <c r="E363" s="106"/>
      <c r="F363" s="106"/>
      <c r="G363" s="88"/>
      <c r="H363" s="88"/>
      <c r="I363" s="88"/>
      <c r="J363" s="88"/>
      <c r="K363" s="88"/>
      <c r="L363" s="88"/>
      <c r="M363" s="88"/>
      <c r="N363" s="88"/>
    </row>
    <row r="364" spans="1:14">
      <c r="A364" s="106"/>
      <c r="B364" s="106"/>
      <c r="C364" s="106"/>
      <c r="E364" s="106"/>
      <c r="F364" s="106"/>
      <c r="G364" s="88"/>
      <c r="H364" s="88"/>
      <c r="I364" s="88"/>
      <c r="J364" s="88"/>
      <c r="K364" s="88"/>
      <c r="L364" s="88"/>
      <c r="M364" s="88"/>
      <c r="N364" s="88"/>
    </row>
    <row r="365" spans="1:14">
      <c r="A365" s="106"/>
      <c r="B365" s="106"/>
      <c r="C365" s="106"/>
      <c r="E365" s="106"/>
      <c r="F365" s="106"/>
      <c r="G365" s="88"/>
      <c r="H365" s="88"/>
      <c r="I365" s="88"/>
      <c r="J365" s="88"/>
      <c r="K365" s="88"/>
      <c r="L365" s="88"/>
      <c r="M365" s="88"/>
      <c r="N365" s="88"/>
    </row>
    <row r="366" spans="1:14">
      <c r="A366" s="106"/>
      <c r="B366" s="106"/>
      <c r="C366" s="106"/>
      <c r="E366" s="106"/>
      <c r="F366" s="106"/>
      <c r="G366" s="88"/>
      <c r="H366" s="88"/>
      <c r="I366" s="88"/>
      <c r="J366" s="88"/>
      <c r="K366" s="88"/>
      <c r="L366" s="88"/>
      <c r="M366" s="88"/>
      <c r="N366" s="88"/>
    </row>
    <row r="367" spans="1:14">
      <c r="A367" s="106"/>
      <c r="B367" s="106"/>
      <c r="C367" s="106"/>
      <c r="E367" s="106"/>
      <c r="F367" s="106"/>
      <c r="G367" s="88"/>
      <c r="H367" s="88"/>
      <c r="I367" s="88"/>
      <c r="J367" s="88"/>
      <c r="K367" s="88"/>
      <c r="L367" s="88"/>
      <c r="M367" s="88"/>
      <c r="N367" s="88"/>
    </row>
    <row r="368" spans="1:14">
      <c r="A368" s="106"/>
      <c r="B368" s="106"/>
      <c r="C368" s="106"/>
      <c r="E368" s="106"/>
      <c r="F368" s="106"/>
      <c r="G368" s="88"/>
      <c r="H368" s="88"/>
      <c r="I368" s="88"/>
      <c r="J368" s="88"/>
      <c r="K368" s="88"/>
      <c r="L368" s="88"/>
      <c r="M368" s="88"/>
      <c r="N368" s="88"/>
    </row>
    <row r="369" spans="1:14">
      <c r="A369" s="106"/>
      <c r="B369" s="106"/>
      <c r="C369" s="106"/>
      <c r="E369" s="106"/>
      <c r="F369" s="106"/>
      <c r="G369" s="88"/>
      <c r="H369" s="88"/>
      <c r="I369" s="88"/>
      <c r="J369" s="88"/>
      <c r="K369" s="88"/>
      <c r="L369" s="88"/>
      <c r="M369" s="88"/>
      <c r="N369" s="88"/>
    </row>
    <row r="370" spans="1:14">
      <c r="A370" s="106"/>
      <c r="B370" s="106"/>
      <c r="C370" s="106"/>
      <c r="E370" s="106"/>
      <c r="F370" s="106"/>
      <c r="G370" s="88"/>
      <c r="H370" s="88"/>
      <c r="I370" s="88"/>
      <c r="J370" s="88"/>
      <c r="K370" s="88"/>
      <c r="L370" s="88"/>
      <c r="M370" s="88"/>
      <c r="N370" s="88"/>
    </row>
    <row r="371" spans="1:14">
      <c r="A371" s="106"/>
      <c r="B371" s="106"/>
      <c r="C371" s="106"/>
      <c r="E371" s="106"/>
      <c r="F371" s="106"/>
      <c r="G371" s="88"/>
      <c r="H371" s="88"/>
      <c r="I371" s="88"/>
      <c r="J371" s="88"/>
      <c r="K371" s="88"/>
      <c r="L371" s="88"/>
      <c r="M371" s="88"/>
      <c r="N371" s="88"/>
    </row>
    <row r="372" spans="1:14">
      <c r="A372" s="106"/>
      <c r="B372" s="106"/>
      <c r="C372" s="106"/>
      <c r="E372" s="106"/>
      <c r="F372" s="106"/>
      <c r="G372" s="88"/>
      <c r="H372" s="88"/>
      <c r="I372" s="88"/>
      <c r="J372" s="88"/>
      <c r="K372" s="88"/>
      <c r="L372" s="88"/>
      <c r="M372" s="88"/>
      <c r="N372" s="88"/>
    </row>
    <row r="373" spans="1:14">
      <c r="A373" s="106"/>
      <c r="B373" s="106"/>
      <c r="C373" s="106"/>
      <c r="E373" s="106"/>
      <c r="F373" s="106"/>
      <c r="G373" s="88"/>
      <c r="H373" s="88"/>
      <c r="I373" s="88"/>
      <c r="J373" s="88"/>
      <c r="K373" s="88"/>
      <c r="L373" s="88"/>
      <c r="M373" s="88"/>
      <c r="N373" s="88"/>
    </row>
    <row r="374" spans="1:14">
      <c r="A374" s="106"/>
      <c r="B374" s="106"/>
      <c r="C374" s="106"/>
      <c r="E374" s="106"/>
      <c r="F374" s="106"/>
      <c r="G374" s="88"/>
      <c r="H374" s="88"/>
      <c r="I374" s="88"/>
      <c r="J374" s="88"/>
      <c r="K374" s="88"/>
      <c r="L374" s="88"/>
      <c r="M374" s="88"/>
      <c r="N374" s="88"/>
    </row>
    <row r="375" spans="1:14">
      <c r="A375" s="106"/>
      <c r="B375" s="106"/>
      <c r="C375" s="106"/>
      <c r="E375" s="106"/>
      <c r="F375" s="106"/>
      <c r="G375" s="88"/>
      <c r="H375" s="88"/>
      <c r="I375" s="88"/>
      <c r="J375" s="88"/>
      <c r="K375" s="88"/>
      <c r="L375" s="88"/>
      <c r="M375" s="88"/>
      <c r="N375" s="88"/>
    </row>
    <row r="376" spans="1:14">
      <c r="A376" s="106"/>
      <c r="B376" s="106"/>
      <c r="C376" s="106"/>
      <c r="E376" s="106"/>
      <c r="F376" s="106"/>
      <c r="G376" s="88"/>
      <c r="H376" s="88"/>
      <c r="I376" s="88"/>
      <c r="J376" s="88"/>
      <c r="K376" s="88"/>
      <c r="L376" s="88"/>
      <c r="M376" s="88"/>
      <c r="N376" s="88"/>
    </row>
    <row r="377" spans="1:14">
      <c r="A377" s="106"/>
      <c r="B377" s="106"/>
      <c r="C377" s="106"/>
      <c r="E377" s="106"/>
      <c r="F377" s="106"/>
      <c r="G377" s="88"/>
      <c r="H377" s="88"/>
      <c r="I377" s="88"/>
      <c r="J377" s="88"/>
      <c r="K377" s="88"/>
      <c r="L377" s="88"/>
      <c r="M377" s="88"/>
      <c r="N377" s="88"/>
    </row>
    <row r="378" spans="1:14">
      <c r="A378" s="106"/>
      <c r="B378" s="106"/>
      <c r="C378" s="106"/>
      <c r="E378" s="106"/>
      <c r="F378" s="106"/>
      <c r="G378" s="88"/>
      <c r="H378" s="88"/>
      <c r="I378" s="88"/>
      <c r="J378" s="88"/>
      <c r="K378" s="88"/>
      <c r="L378" s="88"/>
      <c r="M378" s="88"/>
      <c r="N378" s="88"/>
    </row>
    <row r="379" spans="1:14">
      <c r="A379" s="106"/>
      <c r="B379" s="106"/>
      <c r="C379" s="106"/>
      <c r="E379" s="106"/>
      <c r="F379" s="106"/>
      <c r="G379" s="88"/>
      <c r="H379" s="88"/>
      <c r="I379" s="88"/>
      <c r="J379" s="88"/>
      <c r="K379" s="88"/>
      <c r="L379" s="88"/>
      <c r="M379" s="88"/>
      <c r="N379" s="88"/>
    </row>
    <row r="380" spans="1:14">
      <c r="A380" s="106"/>
      <c r="B380" s="106"/>
      <c r="C380" s="106"/>
      <c r="E380" s="106"/>
      <c r="F380" s="106"/>
      <c r="G380" s="88"/>
      <c r="H380" s="88"/>
      <c r="I380" s="88"/>
      <c r="J380" s="88"/>
      <c r="K380" s="88"/>
      <c r="L380" s="88"/>
      <c r="M380" s="88"/>
      <c r="N380" s="88"/>
    </row>
    <row r="381" spans="1:14">
      <c r="A381" s="106"/>
      <c r="B381" s="106"/>
      <c r="C381" s="106"/>
      <c r="E381" s="106"/>
      <c r="F381" s="106"/>
      <c r="G381" s="88"/>
      <c r="H381" s="88"/>
      <c r="I381" s="88"/>
      <c r="J381" s="88"/>
      <c r="K381" s="88"/>
      <c r="L381" s="88"/>
      <c r="M381" s="88"/>
      <c r="N381" s="88"/>
    </row>
    <row r="382" spans="1:14">
      <c r="A382" s="106"/>
      <c r="B382" s="106"/>
      <c r="C382" s="106"/>
      <c r="E382" s="106"/>
      <c r="F382" s="106"/>
      <c r="G382" s="88"/>
      <c r="H382" s="88"/>
      <c r="I382" s="88"/>
      <c r="J382" s="88"/>
      <c r="K382" s="88"/>
      <c r="L382" s="88"/>
      <c r="M382" s="88"/>
      <c r="N382" s="88"/>
    </row>
    <row r="383" spans="1:14">
      <c r="A383" s="106"/>
      <c r="B383" s="106"/>
      <c r="C383" s="106"/>
      <c r="E383" s="106"/>
      <c r="F383" s="106"/>
      <c r="G383" s="88"/>
      <c r="H383" s="88"/>
      <c r="I383" s="88"/>
      <c r="J383" s="88"/>
      <c r="K383" s="88"/>
      <c r="L383" s="88"/>
      <c r="M383" s="88"/>
      <c r="N383" s="88"/>
    </row>
    <row r="384" spans="1:14">
      <c r="A384" s="106"/>
      <c r="B384" s="106"/>
      <c r="C384" s="106"/>
      <c r="E384" s="106"/>
      <c r="F384" s="106"/>
      <c r="G384" s="88"/>
      <c r="H384" s="88"/>
      <c r="I384" s="88"/>
      <c r="J384" s="88"/>
      <c r="K384" s="88"/>
      <c r="L384" s="88"/>
      <c r="M384" s="88"/>
      <c r="N384" s="88"/>
    </row>
    <row r="385" spans="1:14">
      <c r="A385" s="106"/>
      <c r="B385" s="106"/>
      <c r="C385" s="106"/>
      <c r="E385" s="106"/>
      <c r="F385" s="106"/>
      <c r="G385" s="88"/>
      <c r="H385" s="88"/>
      <c r="I385" s="88"/>
      <c r="J385" s="88"/>
      <c r="K385" s="88"/>
      <c r="L385" s="88"/>
      <c r="M385" s="88"/>
      <c r="N385" s="88"/>
    </row>
    <row r="386" spans="1:14">
      <c r="A386" s="106"/>
      <c r="B386" s="106"/>
      <c r="C386" s="106"/>
      <c r="E386" s="106"/>
      <c r="F386" s="106"/>
      <c r="G386" s="88"/>
      <c r="H386" s="88"/>
      <c r="I386" s="88"/>
      <c r="J386" s="88"/>
      <c r="K386" s="88"/>
      <c r="L386" s="88"/>
      <c r="M386" s="88"/>
      <c r="N386" s="88"/>
    </row>
    <row r="387" spans="1:14">
      <c r="A387" s="106"/>
      <c r="B387" s="106"/>
      <c r="C387" s="106"/>
      <c r="E387" s="106"/>
      <c r="F387" s="106"/>
      <c r="G387" s="88"/>
      <c r="H387" s="88"/>
      <c r="I387" s="88"/>
      <c r="J387" s="88"/>
      <c r="K387" s="88"/>
      <c r="L387" s="88"/>
      <c r="M387" s="88"/>
      <c r="N387" s="88"/>
    </row>
    <row r="388" spans="1:14">
      <c r="A388" s="106"/>
      <c r="B388" s="106"/>
      <c r="C388" s="106"/>
      <c r="E388" s="106"/>
      <c r="F388" s="106"/>
      <c r="G388" s="88"/>
      <c r="H388" s="88"/>
      <c r="I388" s="88"/>
      <c r="J388" s="88"/>
      <c r="K388" s="88"/>
      <c r="L388" s="88"/>
      <c r="M388" s="88"/>
      <c r="N388" s="88"/>
    </row>
    <row r="389" spans="1:14">
      <c r="A389" s="106"/>
      <c r="B389" s="106"/>
      <c r="C389" s="106"/>
      <c r="E389" s="106"/>
      <c r="F389" s="106"/>
      <c r="G389" s="88"/>
      <c r="H389" s="88"/>
      <c r="I389" s="88"/>
      <c r="J389" s="88"/>
      <c r="K389" s="88"/>
      <c r="L389" s="88"/>
      <c r="M389" s="88"/>
      <c r="N389" s="88"/>
    </row>
    <row r="390" spans="1:14">
      <c r="A390" s="106"/>
      <c r="B390" s="106"/>
      <c r="C390" s="106"/>
      <c r="E390" s="106"/>
      <c r="F390" s="106"/>
      <c r="G390" s="88"/>
      <c r="H390" s="88"/>
      <c r="I390" s="88"/>
      <c r="J390" s="88"/>
      <c r="K390" s="88"/>
      <c r="L390" s="88"/>
      <c r="M390" s="88"/>
      <c r="N390" s="88"/>
    </row>
    <row r="391" spans="1:14">
      <c r="A391" s="106"/>
      <c r="B391" s="106"/>
      <c r="C391" s="106"/>
      <c r="E391" s="106"/>
      <c r="F391" s="106"/>
      <c r="G391" s="88"/>
      <c r="H391" s="88"/>
      <c r="I391" s="88"/>
      <c r="J391" s="88"/>
      <c r="K391" s="88"/>
      <c r="L391" s="88"/>
      <c r="M391" s="88"/>
      <c r="N391" s="88"/>
    </row>
    <row r="392" spans="1:14">
      <c r="A392" s="106"/>
      <c r="B392" s="106"/>
      <c r="C392" s="106"/>
      <c r="E392" s="106"/>
      <c r="F392" s="106"/>
      <c r="G392" s="88"/>
      <c r="H392" s="88"/>
      <c r="I392" s="88"/>
      <c r="J392" s="88"/>
      <c r="K392" s="88"/>
      <c r="L392" s="88"/>
      <c r="M392" s="88"/>
      <c r="N392" s="88"/>
    </row>
    <row r="393" spans="1:14">
      <c r="A393" s="106"/>
      <c r="B393" s="106"/>
      <c r="C393" s="106"/>
      <c r="E393" s="106"/>
      <c r="F393" s="106"/>
      <c r="G393" s="88"/>
      <c r="H393" s="88"/>
      <c r="I393" s="88"/>
      <c r="J393" s="88"/>
      <c r="K393" s="88"/>
      <c r="L393" s="88"/>
      <c r="M393" s="88"/>
      <c r="N393" s="88"/>
    </row>
    <row r="394" spans="1:14">
      <c r="A394" s="106"/>
      <c r="B394" s="106"/>
      <c r="C394" s="106"/>
      <c r="E394" s="106"/>
      <c r="F394" s="106"/>
      <c r="G394" s="88"/>
      <c r="H394" s="88"/>
      <c r="I394" s="88"/>
      <c r="J394" s="88"/>
      <c r="K394" s="88"/>
      <c r="L394" s="88"/>
      <c r="M394" s="88"/>
      <c r="N394" s="88"/>
    </row>
    <row r="395" spans="1:14">
      <c r="A395" s="106"/>
      <c r="B395" s="106"/>
      <c r="C395" s="106"/>
      <c r="E395" s="106"/>
      <c r="F395" s="106"/>
      <c r="G395" s="88"/>
      <c r="H395" s="88"/>
      <c r="I395" s="88"/>
      <c r="J395" s="88"/>
      <c r="K395" s="88"/>
      <c r="L395" s="88"/>
      <c r="M395" s="88"/>
      <c r="N395" s="88"/>
    </row>
    <row r="396" spans="1:14">
      <c r="A396" s="106"/>
      <c r="B396" s="106"/>
      <c r="C396" s="106"/>
      <c r="E396" s="106"/>
      <c r="F396" s="106"/>
      <c r="G396" s="88"/>
      <c r="H396" s="88"/>
      <c r="I396" s="88"/>
      <c r="J396" s="88"/>
      <c r="K396" s="88"/>
      <c r="L396" s="88"/>
      <c r="M396" s="88"/>
      <c r="N396" s="88"/>
    </row>
    <row r="397" spans="1:14">
      <c r="A397" s="106"/>
      <c r="B397" s="106"/>
      <c r="C397" s="106"/>
      <c r="E397" s="106"/>
      <c r="F397" s="106"/>
      <c r="G397" s="88"/>
      <c r="H397" s="88"/>
      <c r="I397" s="88"/>
      <c r="J397" s="88"/>
      <c r="K397" s="88"/>
      <c r="L397" s="88"/>
      <c r="M397" s="88"/>
      <c r="N397" s="88"/>
    </row>
    <row r="398" spans="1:14">
      <c r="A398" s="106"/>
      <c r="B398" s="106"/>
      <c r="C398" s="106"/>
      <c r="E398" s="106"/>
      <c r="F398" s="106"/>
      <c r="G398" s="88"/>
      <c r="H398" s="88"/>
      <c r="I398" s="88"/>
      <c r="J398" s="88"/>
      <c r="K398" s="88"/>
      <c r="L398" s="88"/>
      <c r="M398" s="88"/>
      <c r="N398" s="88"/>
    </row>
    <row r="399" spans="1:14">
      <c r="A399" s="106"/>
      <c r="B399" s="106"/>
      <c r="C399" s="106"/>
      <c r="E399" s="106"/>
      <c r="F399" s="106"/>
      <c r="G399" s="88"/>
      <c r="H399" s="88"/>
      <c r="I399" s="88"/>
      <c r="J399" s="88"/>
      <c r="K399" s="88"/>
      <c r="L399" s="88"/>
      <c r="M399" s="88"/>
      <c r="N399" s="88"/>
    </row>
    <row r="400" spans="1:14">
      <c r="A400" s="106"/>
      <c r="B400" s="106"/>
      <c r="C400" s="106"/>
      <c r="E400" s="106"/>
      <c r="F400" s="106"/>
      <c r="G400" s="88"/>
      <c r="H400" s="88"/>
      <c r="I400" s="88"/>
      <c r="J400" s="88"/>
      <c r="K400" s="88"/>
      <c r="L400" s="88"/>
      <c r="M400" s="88"/>
      <c r="N400" s="88"/>
    </row>
    <row r="401" spans="1:14">
      <c r="A401" s="106"/>
      <c r="B401" s="106"/>
      <c r="C401" s="106"/>
      <c r="E401" s="106"/>
      <c r="F401" s="106"/>
      <c r="G401" s="88"/>
      <c r="H401" s="88"/>
      <c r="I401" s="88"/>
      <c r="J401" s="88"/>
      <c r="K401" s="88"/>
      <c r="L401" s="88"/>
      <c r="M401" s="88"/>
      <c r="N401" s="88"/>
    </row>
    <row r="402" spans="1:14">
      <c r="A402" s="106"/>
      <c r="B402" s="106"/>
      <c r="C402" s="106"/>
      <c r="E402" s="106"/>
      <c r="F402" s="106"/>
      <c r="G402" s="88"/>
      <c r="H402" s="88"/>
      <c r="I402" s="88"/>
      <c r="J402" s="88"/>
      <c r="K402" s="88"/>
      <c r="L402" s="88"/>
      <c r="M402" s="88"/>
      <c r="N402" s="88"/>
    </row>
    <row r="403" spans="1:14">
      <c r="A403" s="106"/>
      <c r="B403" s="106"/>
      <c r="C403" s="106"/>
      <c r="E403" s="106"/>
      <c r="F403" s="106"/>
      <c r="G403" s="88"/>
      <c r="H403" s="88"/>
      <c r="I403" s="88"/>
      <c r="J403" s="88"/>
      <c r="K403" s="88"/>
      <c r="L403" s="88"/>
      <c r="M403" s="88"/>
      <c r="N403" s="88"/>
    </row>
    <row r="404" spans="1:14">
      <c r="A404" s="106"/>
      <c r="B404" s="106"/>
      <c r="C404" s="106"/>
      <c r="E404" s="106"/>
      <c r="F404" s="106"/>
      <c r="G404" s="88"/>
      <c r="H404" s="88"/>
      <c r="I404" s="88"/>
      <c r="J404" s="88"/>
      <c r="K404" s="88"/>
      <c r="L404" s="88"/>
      <c r="M404" s="88"/>
      <c r="N404" s="88"/>
    </row>
    <row r="405" spans="1:14">
      <c r="A405" s="106"/>
      <c r="B405" s="106"/>
      <c r="C405" s="106"/>
      <c r="E405" s="106"/>
      <c r="F405" s="106"/>
      <c r="G405" s="88"/>
      <c r="H405" s="88"/>
      <c r="I405" s="88"/>
      <c r="J405" s="88"/>
      <c r="K405" s="88"/>
      <c r="L405" s="88"/>
      <c r="M405" s="88"/>
      <c r="N405" s="88"/>
    </row>
    <row r="406" spans="1:14">
      <c r="A406" s="106"/>
      <c r="B406" s="106"/>
      <c r="C406" s="106"/>
      <c r="E406" s="106"/>
      <c r="F406" s="106"/>
      <c r="G406" s="88"/>
      <c r="H406" s="88"/>
      <c r="I406" s="88"/>
      <c r="J406" s="88"/>
      <c r="K406" s="88"/>
      <c r="L406" s="88"/>
      <c r="M406" s="88"/>
      <c r="N406" s="88"/>
    </row>
    <row r="407" spans="1:14">
      <c r="A407" s="106"/>
      <c r="B407" s="106"/>
      <c r="C407" s="106"/>
      <c r="E407" s="106"/>
      <c r="F407" s="106"/>
      <c r="G407" s="88"/>
      <c r="H407" s="88"/>
      <c r="I407" s="88"/>
      <c r="J407" s="88"/>
      <c r="K407" s="88"/>
      <c r="L407" s="88"/>
      <c r="M407" s="88"/>
      <c r="N407" s="88"/>
    </row>
    <row r="408" spans="1:14">
      <c r="A408" s="106"/>
      <c r="B408" s="106"/>
      <c r="C408" s="106"/>
      <c r="E408" s="106"/>
      <c r="F408" s="106"/>
      <c r="G408" s="88"/>
      <c r="H408" s="88"/>
      <c r="I408" s="88"/>
      <c r="J408" s="88"/>
      <c r="K408" s="88"/>
      <c r="L408" s="88"/>
      <c r="M408" s="88"/>
      <c r="N408" s="88"/>
    </row>
    <row r="409" spans="1:14">
      <c r="A409" s="106"/>
      <c r="B409" s="106"/>
      <c r="C409" s="106"/>
      <c r="E409" s="106"/>
      <c r="F409" s="106"/>
      <c r="G409" s="88"/>
      <c r="H409" s="88"/>
      <c r="I409" s="88"/>
      <c r="J409" s="88"/>
      <c r="K409" s="88"/>
      <c r="L409" s="88"/>
      <c r="M409" s="88"/>
      <c r="N409" s="88"/>
    </row>
    <row r="410" spans="1:14">
      <c r="A410" s="106"/>
      <c r="B410" s="106"/>
      <c r="C410" s="106"/>
      <c r="E410" s="106"/>
      <c r="F410" s="106"/>
      <c r="G410" s="88"/>
      <c r="H410" s="88"/>
      <c r="I410" s="88"/>
      <c r="J410" s="88"/>
      <c r="K410" s="88"/>
      <c r="L410" s="88"/>
      <c r="M410" s="88"/>
      <c r="N410" s="88"/>
    </row>
    <row r="411" spans="1:14">
      <c r="A411" s="106"/>
      <c r="B411" s="106"/>
      <c r="C411" s="106"/>
      <c r="E411" s="106"/>
      <c r="F411" s="106"/>
      <c r="G411" s="88"/>
      <c r="H411" s="88"/>
      <c r="I411" s="88"/>
      <c r="J411" s="88"/>
      <c r="K411" s="88"/>
      <c r="L411" s="88"/>
      <c r="M411" s="88"/>
      <c r="N411" s="88"/>
    </row>
    <row r="412" spans="1:14">
      <c r="A412" s="106"/>
      <c r="B412" s="106"/>
      <c r="C412" s="106"/>
      <c r="E412" s="106"/>
      <c r="F412" s="106"/>
      <c r="G412" s="88"/>
      <c r="H412" s="88"/>
      <c r="I412" s="88"/>
      <c r="J412" s="88"/>
      <c r="K412" s="88"/>
      <c r="L412" s="88"/>
      <c r="M412" s="88"/>
      <c r="N412" s="88"/>
    </row>
    <row r="413" spans="1:14">
      <c r="A413" s="106"/>
      <c r="B413" s="106"/>
      <c r="C413" s="106"/>
      <c r="E413" s="106"/>
      <c r="F413" s="106"/>
      <c r="G413" s="88"/>
      <c r="H413" s="88"/>
      <c r="I413" s="88"/>
      <c r="J413" s="88"/>
      <c r="K413" s="88"/>
      <c r="L413" s="88"/>
      <c r="M413" s="88"/>
      <c r="N413" s="88"/>
    </row>
    <row r="414" spans="1:14">
      <c r="A414" s="106"/>
      <c r="B414" s="106"/>
      <c r="C414" s="106"/>
      <c r="E414" s="106"/>
      <c r="F414" s="106"/>
      <c r="G414" s="88"/>
      <c r="H414" s="88"/>
      <c r="I414" s="88"/>
      <c r="J414" s="88"/>
      <c r="K414" s="88"/>
      <c r="L414" s="88"/>
      <c r="M414" s="88"/>
      <c r="N414" s="88"/>
    </row>
    <row r="415" spans="1:14">
      <c r="A415" s="106"/>
      <c r="B415" s="106"/>
      <c r="C415" s="106"/>
      <c r="E415" s="106"/>
      <c r="F415" s="106"/>
      <c r="G415" s="88"/>
      <c r="H415" s="88"/>
      <c r="I415" s="88"/>
      <c r="J415" s="88"/>
      <c r="K415" s="88"/>
      <c r="L415" s="88"/>
      <c r="M415" s="88"/>
      <c r="N415" s="88"/>
    </row>
    <row r="416" spans="1:14">
      <c r="A416" s="106"/>
      <c r="B416" s="106"/>
      <c r="C416" s="106"/>
      <c r="E416" s="106"/>
      <c r="F416" s="106"/>
      <c r="G416" s="88"/>
      <c r="H416" s="88"/>
      <c r="I416" s="88"/>
      <c r="J416" s="88"/>
      <c r="K416" s="88"/>
      <c r="L416" s="88"/>
      <c r="M416" s="88"/>
      <c r="N416" s="88"/>
    </row>
    <row r="417" spans="1:14">
      <c r="A417" s="106"/>
      <c r="B417" s="106"/>
      <c r="C417" s="106"/>
      <c r="E417" s="106"/>
      <c r="F417" s="106"/>
      <c r="G417" s="88"/>
      <c r="H417" s="88"/>
      <c r="I417" s="88"/>
      <c r="J417" s="88"/>
      <c r="K417" s="88"/>
      <c r="L417" s="88"/>
      <c r="M417" s="88"/>
      <c r="N417" s="88"/>
    </row>
    <row r="418" spans="1:14">
      <c r="A418" s="106"/>
      <c r="B418" s="106"/>
      <c r="C418" s="106"/>
      <c r="E418" s="106"/>
      <c r="F418" s="106"/>
      <c r="G418" s="88"/>
      <c r="H418" s="88"/>
      <c r="I418" s="88"/>
      <c r="J418" s="88"/>
      <c r="K418" s="88"/>
      <c r="L418" s="88"/>
      <c r="M418" s="88"/>
      <c r="N418" s="88"/>
    </row>
    <row r="419" spans="1:14">
      <c r="A419" s="106"/>
      <c r="B419" s="106"/>
      <c r="C419" s="106"/>
      <c r="E419" s="106"/>
      <c r="F419" s="106"/>
      <c r="G419" s="88"/>
      <c r="H419" s="88"/>
      <c r="I419" s="88"/>
      <c r="J419" s="88"/>
      <c r="K419" s="88"/>
      <c r="L419" s="88"/>
      <c r="M419" s="88"/>
      <c r="N419" s="88"/>
    </row>
    <row r="420" spans="1:14">
      <c r="A420" s="106"/>
      <c r="B420" s="106"/>
      <c r="C420" s="106"/>
      <c r="E420" s="106"/>
      <c r="F420" s="106"/>
      <c r="G420" s="88"/>
      <c r="H420" s="88"/>
      <c r="I420" s="88"/>
      <c r="J420" s="88"/>
      <c r="K420" s="88"/>
      <c r="L420" s="88"/>
      <c r="M420" s="88"/>
      <c r="N420" s="88"/>
    </row>
    <row r="421" spans="1:14">
      <c r="A421" s="106"/>
      <c r="B421" s="106"/>
      <c r="C421" s="106"/>
      <c r="E421" s="106"/>
      <c r="F421" s="106"/>
      <c r="G421" s="88"/>
      <c r="H421" s="88"/>
      <c r="I421" s="88"/>
      <c r="J421" s="88"/>
      <c r="K421" s="88"/>
      <c r="L421" s="88"/>
      <c r="M421" s="88"/>
      <c r="N421" s="88"/>
    </row>
    <row r="422" spans="1:14">
      <c r="A422" s="106"/>
      <c r="B422" s="106"/>
      <c r="C422" s="106"/>
      <c r="E422" s="106"/>
      <c r="F422" s="106"/>
      <c r="G422" s="88"/>
      <c r="H422" s="88"/>
      <c r="I422" s="88"/>
      <c r="J422" s="88"/>
      <c r="K422" s="88"/>
      <c r="L422" s="88"/>
      <c r="M422" s="88"/>
      <c r="N422" s="88"/>
    </row>
    <row r="423" spans="1:14">
      <c r="A423" s="106"/>
      <c r="B423" s="106"/>
      <c r="C423" s="106"/>
      <c r="E423" s="106"/>
      <c r="F423" s="106"/>
      <c r="G423" s="88"/>
      <c r="H423" s="88"/>
      <c r="I423" s="88"/>
      <c r="J423" s="88"/>
      <c r="K423" s="88"/>
      <c r="L423" s="88"/>
      <c r="M423" s="88"/>
      <c r="N423" s="88"/>
    </row>
    <row r="424" spans="1:14">
      <c r="A424" s="106"/>
      <c r="B424" s="106"/>
      <c r="C424" s="106"/>
      <c r="E424" s="106"/>
      <c r="F424" s="106"/>
      <c r="G424" s="88"/>
      <c r="H424" s="88"/>
      <c r="I424" s="88"/>
      <c r="J424" s="88"/>
      <c r="K424" s="88"/>
      <c r="L424" s="88"/>
      <c r="M424" s="88"/>
      <c r="N424" s="88"/>
    </row>
    <row r="425" spans="1:14">
      <c r="A425" s="106"/>
      <c r="B425" s="106"/>
      <c r="C425" s="106"/>
      <c r="E425" s="106"/>
      <c r="F425" s="106"/>
      <c r="G425" s="88"/>
      <c r="H425" s="88"/>
      <c r="I425" s="88"/>
      <c r="J425" s="88"/>
      <c r="K425" s="88"/>
      <c r="L425" s="88"/>
      <c r="M425" s="88"/>
      <c r="N425" s="88"/>
    </row>
    <row r="426" spans="1:14">
      <c r="A426" s="106"/>
      <c r="B426" s="106"/>
      <c r="C426" s="106"/>
      <c r="E426" s="106"/>
      <c r="F426" s="106"/>
      <c r="G426" s="88"/>
      <c r="H426" s="88"/>
      <c r="I426" s="88"/>
      <c r="J426" s="88"/>
      <c r="K426" s="88"/>
      <c r="L426" s="88"/>
      <c r="M426" s="88"/>
      <c r="N426" s="88"/>
    </row>
    <row r="427" spans="1:14">
      <c r="A427" s="106"/>
      <c r="B427" s="106"/>
      <c r="C427" s="106"/>
      <c r="E427" s="106"/>
      <c r="F427" s="106"/>
      <c r="G427" s="88"/>
      <c r="H427" s="88"/>
      <c r="I427" s="88"/>
      <c r="J427" s="88"/>
      <c r="K427" s="88"/>
      <c r="L427" s="88"/>
      <c r="M427" s="88"/>
      <c r="N427" s="88"/>
    </row>
    <row r="428" spans="1:14">
      <c r="A428" s="106"/>
      <c r="B428" s="106"/>
      <c r="C428" s="106"/>
      <c r="E428" s="106"/>
      <c r="F428" s="106"/>
      <c r="G428" s="88"/>
      <c r="H428" s="88"/>
      <c r="I428" s="88"/>
      <c r="J428" s="88"/>
      <c r="K428" s="88"/>
      <c r="L428" s="88"/>
      <c r="M428" s="88"/>
      <c r="N428" s="88"/>
    </row>
    <row r="429" spans="1:14">
      <c r="A429" s="106"/>
      <c r="B429" s="106"/>
      <c r="C429" s="106"/>
      <c r="E429" s="106"/>
      <c r="F429" s="106"/>
      <c r="G429" s="88"/>
      <c r="H429" s="88"/>
      <c r="I429" s="88"/>
      <c r="J429" s="88"/>
      <c r="K429" s="88"/>
      <c r="L429" s="88"/>
      <c r="M429" s="88"/>
      <c r="N429" s="88"/>
    </row>
    <row r="430" spans="1:14">
      <c r="A430" s="106"/>
      <c r="B430" s="106"/>
      <c r="C430" s="106"/>
      <c r="E430" s="106"/>
      <c r="F430" s="106"/>
      <c r="G430" s="88"/>
      <c r="H430" s="88"/>
      <c r="I430" s="88"/>
      <c r="J430" s="88"/>
      <c r="K430" s="88"/>
      <c r="L430" s="88"/>
      <c r="M430" s="88"/>
      <c r="N430" s="88"/>
    </row>
    <row r="431" spans="1:14">
      <c r="A431" s="106"/>
      <c r="B431" s="106"/>
      <c r="C431" s="106"/>
      <c r="E431" s="106"/>
      <c r="F431" s="106"/>
      <c r="G431" s="88"/>
      <c r="H431" s="88"/>
      <c r="I431" s="88"/>
      <c r="J431" s="88"/>
      <c r="K431" s="88"/>
      <c r="L431" s="88"/>
      <c r="M431" s="88"/>
      <c r="N431" s="88"/>
    </row>
    <row r="432" spans="1:14">
      <c r="A432" s="106"/>
      <c r="B432" s="106"/>
      <c r="C432" s="106"/>
      <c r="E432" s="106"/>
      <c r="F432" s="106"/>
      <c r="G432" s="88"/>
      <c r="H432" s="88"/>
      <c r="I432" s="88"/>
      <c r="J432" s="88"/>
      <c r="K432" s="88"/>
      <c r="L432" s="88"/>
      <c r="M432" s="88"/>
      <c r="N432" s="88"/>
    </row>
    <row r="433" spans="1:14">
      <c r="A433" s="106"/>
      <c r="B433" s="106"/>
      <c r="C433" s="106"/>
      <c r="E433" s="106"/>
      <c r="F433" s="106"/>
      <c r="G433" s="88"/>
      <c r="H433" s="88"/>
      <c r="I433" s="88"/>
      <c r="J433" s="88"/>
      <c r="K433" s="88"/>
      <c r="L433" s="88"/>
      <c r="M433" s="88"/>
      <c r="N433" s="88"/>
    </row>
    <row r="434" spans="1:14">
      <c r="A434" s="106"/>
      <c r="B434" s="106"/>
      <c r="C434" s="106"/>
      <c r="E434" s="106"/>
      <c r="F434" s="106"/>
      <c r="G434" s="88"/>
      <c r="H434" s="88"/>
      <c r="I434" s="88"/>
      <c r="J434" s="88"/>
      <c r="K434" s="88"/>
      <c r="L434" s="88"/>
      <c r="M434" s="88"/>
      <c r="N434" s="88"/>
    </row>
    <row r="435" spans="1:14">
      <c r="A435" s="106"/>
      <c r="B435" s="106"/>
      <c r="C435" s="106"/>
      <c r="E435" s="106"/>
      <c r="F435" s="106"/>
      <c r="G435" s="88"/>
      <c r="H435" s="88"/>
      <c r="I435" s="88"/>
      <c r="J435" s="88"/>
      <c r="K435" s="88"/>
      <c r="L435" s="88"/>
      <c r="M435" s="88"/>
      <c r="N435" s="88"/>
    </row>
    <row r="436" spans="1:14">
      <c r="A436" s="106"/>
      <c r="B436" s="106"/>
      <c r="C436" s="106"/>
      <c r="E436" s="106"/>
      <c r="F436" s="106"/>
      <c r="G436" s="88"/>
      <c r="H436" s="88"/>
      <c r="I436" s="88"/>
      <c r="J436" s="88"/>
      <c r="K436" s="88"/>
      <c r="L436" s="88"/>
      <c r="M436" s="88"/>
      <c r="N436" s="88"/>
    </row>
    <row r="437" spans="1:14">
      <c r="A437" s="106"/>
      <c r="B437" s="106"/>
      <c r="C437" s="106"/>
      <c r="E437" s="106"/>
      <c r="F437" s="106"/>
      <c r="G437" s="88"/>
      <c r="H437" s="88"/>
      <c r="I437" s="88"/>
      <c r="J437" s="88"/>
      <c r="K437" s="88"/>
      <c r="L437" s="88"/>
      <c r="M437" s="88"/>
      <c r="N437" s="88"/>
    </row>
    <row r="438" spans="1:14">
      <c r="A438" s="106"/>
      <c r="B438" s="106"/>
      <c r="C438" s="106"/>
      <c r="E438" s="106"/>
      <c r="F438" s="106"/>
      <c r="G438" s="88"/>
      <c r="H438" s="88"/>
      <c r="I438" s="88"/>
      <c r="J438" s="88"/>
      <c r="K438" s="88"/>
      <c r="L438" s="88"/>
      <c r="M438" s="88"/>
      <c r="N438" s="88"/>
    </row>
    <row r="439" spans="1:14">
      <c r="A439" s="106"/>
      <c r="B439" s="106"/>
      <c r="C439" s="106"/>
      <c r="E439" s="106"/>
      <c r="F439" s="106"/>
      <c r="G439" s="88"/>
      <c r="H439" s="88"/>
      <c r="I439" s="88"/>
      <c r="J439" s="88"/>
      <c r="K439" s="88"/>
      <c r="L439" s="88"/>
      <c r="M439" s="88"/>
      <c r="N439" s="88"/>
    </row>
    <row r="440" spans="1:14">
      <c r="A440" s="106"/>
      <c r="B440" s="106"/>
      <c r="C440" s="106"/>
      <c r="E440" s="106"/>
      <c r="F440" s="106"/>
      <c r="G440" s="88"/>
      <c r="H440" s="88"/>
      <c r="I440" s="88"/>
      <c r="J440" s="88"/>
      <c r="K440" s="88"/>
      <c r="L440" s="88"/>
      <c r="M440" s="88"/>
      <c r="N440" s="88"/>
    </row>
    <row r="441" spans="1:14">
      <c r="A441" s="106"/>
      <c r="B441" s="106"/>
      <c r="C441" s="106"/>
      <c r="E441" s="106"/>
      <c r="F441" s="106"/>
      <c r="G441" s="88"/>
      <c r="H441" s="88"/>
      <c r="I441" s="88"/>
      <c r="J441" s="88"/>
      <c r="K441" s="88"/>
      <c r="L441" s="88"/>
      <c r="M441" s="88"/>
      <c r="N441" s="88"/>
    </row>
    <row r="442" spans="1:14">
      <c r="A442" s="106"/>
      <c r="B442" s="106"/>
      <c r="C442" s="106"/>
      <c r="E442" s="106"/>
      <c r="F442" s="106"/>
      <c r="G442" s="88"/>
      <c r="H442" s="88"/>
      <c r="I442" s="88"/>
      <c r="J442" s="88"/>
      <c r="K442" s="88"/>
      <c r="L442" s="88"/>
      <c r="M442" s="88"/>
      <c r="N442" s="88"/>
    </row>
    <row r="443" spans="1:14">
      <c r="A443" s="106"/>
      <c r="B443" s="106"/>
      <c r="C443" s="106"/>
      <c r="E443" s="106"/>
      <c r="F443" s="106"/>
      <c r="G443" s="88"/>
      <c r="H443" s="88"/>
      <c r="I443" s="88"/>
      <c r="J443" s="88"/>
      <c r="K443" s="88"/>
      <c r="L443" s="88"/>
      <c r="M443" s="88"/>
      <c r="N443" s="88"/>
    </row>
    <row r="444" spans="1:14">
      <c r="A444" s="106"/>
      <c r="B444" s="106"/>
      <c r="C444" s="106"/>
      <c r="E444" s="106"/>
      <c r="F444" s="106"/>
      <c r="G444" s="88"/>
      <c r="H444" s="88"/>
      <c r="I444" s="88"/>
      <c r="J444" s="88"/>
      <c r="K444" s="88"/>
      <c r="L444" s="88"/>
      <c r="M444" s="88"/>
      <c r="N444" s="88"/>
    </row>
    <row r="445" spans="1:14">
      <c r="A445" s="106"/>
      <c r="B445" s="106"/>
      <c r="C445" s="106"/>
      <c r="E445" s="106"/>
      <c r="F445" s="106"/>
      <c r="G445" s="88"/>
      <c r="H445" s="88"/>
      <c r="I445" s="88"/>
      <c r="J445" s="88"/>
      <c r="K445" s="88"/>
      <c r="L445" s="88"/>
      <c r="M445" s="88"/>
      <c r="N445" s="88"/>
    </row>
    <row r="446" spans="1:14">
      <c r="A446" s="106"/>
      <c r="B446" s="106"/>
      <c r="C446" s="106"/>
      <c r="E446" s="106"/>
      <c r="F446" s="106"/>
      <c r="G446" s="88"/>
      <c r="H446" s="88"/>
      <c r="I446" s="88"/>
      <c r="J446" s="88"/>
      <c r="K446" s="88"/>
      <c r="L446" s="88"/>
      <c r="M446" s="88"/>
      <c r="N446" s="88"/>
    </row>
    <row r="447" spans="1:14">
      <c r="A447" s="106"/>
      <c r="B447" s="106"/>
      <c r="C447" s="106"/>
      <c r="E447" s="106"/>
      <c r="F447" s="106"/>
      <c r="G447" s="88"/>
      <c r="H447" s="88"/>
      <c r="I447" s="88"/>
      <c r="J447" s="88"/>
      <c r="K447" s="88"/>
      <c r="L447" s="88"/>
      <c r="M447" s="88"/>
      <c r="N447" s="88"/>
    </row>
    <row r="448" spans="1:14">
      <c r="A448" s="106"/>
      <c r="B448" s="106"/>
      <c r="C448" s="106"/>
      <c r="E448" s="106"/>
      <c r="F448" s="106"/>
      <c r="G448" s="88"/>
      <c r="H448" s="88"/>
      <c r="I448" s="88"/>
      <c r="J448" s="88"/>
      <c r="K448" s="88"/>
      <c r="L448" s="88"/>
      <c r="M448" s="88"/>
      <c r="N448" s="88"/>
    </row>
    <row r="449" spans="1:14">
      <c r="A449" s="106"/>
      <c r="B449" s="106"/>
      <c r="C449" s="106"/>
      <c r="E449" s="106"/>
      <c r="F449" s="106"/>
      <c r="G449" s="88"/>
      <c r="H449" s="88"/>
      <c r="I449" s="88"/>
      <c r="J449" s="88"/>
      <c r="K449" s="88"/>
      <c r="L449" s="88"/>
      <c r="M449" s="88"/>
      <c r="N449" s="88"/>
    </row>
    <row r="450" spans="1:14">
      <c r="A450" s="106"/>
      <c r="B450" s="106"/>
      <c r="C450" s="106"/>
      <c r="E450" s="106"/>
      <c r="F450" s="106"/>
      <c r="G450" s="88"/>
      <c r="H450" s="88"/>
      <c r="I450" s="88"/>
      <c r="J450" s="88"/>
      <c r="K450" s="88"/>
      <c r="L450" s="88"/>
      <c r="M450" s="88"/>
      <c r="N450" s="88"/>
    </row>
    <row r="451" spans="1:14">
      <c r="A451" s="106"/>
      <c r="B451" s="106"/>
      <c r="C451" s="106"/>
      <c r="E451" s="106"/>
      <c r="F451" s="106"/>
      <c r="G451" s="88"/>
      <c r="H451" s="88"/>
      <c r="I451" s="88"/>
      <c r="J451" s="88"/>
      <c r="K451" s="88"/>
      <c r="L451" s="88"/>
      <c r="M451" s="88"/>
      <c r="N451" s="88"/>
    </row>
    <row r="452" spans="1:14">
      <c r="A452" s="106"/>
      <c r="B452" s="106"/>
      <c r="C452" s="106"/>
      <c r="E452" s="106"/>
      <c r="F452" s="106"/>
      <c r="G452" s="88"/>
      <c r="H452" s="88"/>
      <c r="I452" s="88"/>
      <c r="J452" s="88"/>
      <c r="K452" s="88"/>
      <c r="L452" s="88"/>
      <c r="M452" s="88"/>
      <c r="N452" s="88"/>
    </row>
    <row r="453" spans="1:14">
      <c r="A453" s="106"/>
      <c r="B453" s="106"/>
      <c r="C453" s="106"/>
      <c r="E453" s="106"/>
      <c r="F453" s="106"/>
      <c r="G453" s="88"/>
      <c r="H453" s="88"/>
      <c r="I453" s="88"/>
      <c r="J453" s="88"/>
      <c r="K453" s="88"/>
      <c r="L453" s="88"/>
      <c r="M453" s="88"/>
      <c r="N453" s="88"/>
    </row>
    <row r="454" spans="1:14">
      <c r="A454" s="106"/>
      <c r="B454" s="106"/>
      <c r="C454" s="106"/>
      <c r="E454" s="106"/>
      <c r="F454" s="106"/>
      <c r="G454" s="88"/>
      <c r="H454" s="88"/>
      <c r="I454" s="88"/>
      <c r="J454" s="88"/>
      <c r="K454" s="88"/>
      <c r="L454" s="88"/>
      <c r="M454" s="88"/>
      <c r="N454" s="88"/>
    </row>
    <row r="455" spans="1:14">
      <c r="A455" s="106"/>
      <c r="B455" s="106"/>
      <c r="C455" s="106"/>
      <c r="E455" s="106"/>
      <c r="F455" s="106"/>
      <c r="G455" s="88"/>
      <c r="H455" s="88"/>
      <c r="I455" s="88"/>
      <c r="J455" s="88"/>
      <c r="K455" s="88"/>
      <c r="L455" s="88"/>
      <c r="M455" s="88"/>
      <c r="N455" s="88"/>
    </row>
    <row r="456" spans="1:14">
      <c r="A456" s="106"/>
      <c r="B456" s="106"/>
      <c r="C456" s="106"/>
      <c r="E456" s="106"/>
      <c r="F456" s="106"/>
      <c r="G456" s="88"/>
      <c r="H456" s="88"/>
      <c r="I456" s="88"/>
      <c r="J456" s="88"/>
      <c r="K456" s="88"/>
      <c r="L456" s="88"/>
      <c r="M456" s="88"/>
      <c r="N456" s="88"/>
    </row>
    <row r="457" spans="1:14">
      <c r="A457" s="106"/>
      <c r="B457" s="106"/>
      <c r="C457" s="106"/>
      <c r="E457" s="106"/>
      <c r="F457" s="106"/>
      <c r="G457" s="88"/>
      <c r="H457" s="88"/>
      <c r="I457" s="88"/>
      <c r="J457" s="88"/>
      <c r="K457" s="88"/>
      <c r="L457" s="88"/>
      <c r="M457" s="88"/>
      <c r="N457" s="88"/>
    </row>
    <row r="458" spans="1:14">
      <c r="A458" s="106"/>
      <c r="B458" s="106"/>
      <c r="C458" s="106"/>
      <c r="E458" s="106"/>
      <c r="F458" s="106"/>
      <c r="G458" s="88"/>
      <c r="H458" s="88"/>
      <c r="I458" s="88"/>
      <c r="J458" s="88"/>
      <c r="K458" s="88"/>
      <c r="L458" s="88"/>
      <c r="M458" s="88"/>
      <c r="N458" s="88"/>
    </row>
    <row r="459" spans="1:14">
      <c r="A459" s="106"/>
      <c r="B459" s="106"/>
      <c r="C459" s="106"/>
      <c r="E459" s="106"/>
      <c r="F459" s="106"/>
      <c r="G459" s="88"/>
      <c r="H459" s="88"/>
      <c r="I459" s="88"/>
      <c r="J459" s="88"/>
      <c r="K459" s="88"/>
      <c r="L459" s="88"/>
      <c r="M459" s="88"/>
      <c r="N459" s="88"/>
    </row>
    <row r="460" spans="1:14">
      <c r="A460" s="106"/>
      <c r="B460" s="106"/>
      <c r="C460" s="106"/>
      <c r="E460" s="106"/>
      <c r="F460" s="106"/>
      <c r="G460" s="88"/>
      <c r="H460" s="88"/>
      <c r="I460" s="88"/>
      <c r="J460" s="88"/>
      <c r="K460" s="88"/>
      <c r="L460" s="88"/>
      <c r="M460" s="88"/>
      <c r="N460" s="88"/>
    </row>
    <row r="461" spans="1:14">
      <c r="A461" s="106"/>
      <c r="B461" s="106"/>
      <c r="C461" s="106"/>
      <c r="E461" s="106"/>
      <c r="F461" s="106"/>
      <c r="G461" s="88"/>
      <c r="H461" s="88"/>
      <c r="I461" s="88"/>
      <c r="J461" s="88"/>
      <c r="K461" s="88"/>
      <c r="L461" s="88"/>
      <c r="M461" s="88"/>
      <c r="N461" s="88"/>
    </row>
    <row r="462" spans="1:14">
      <c r="A462" s="106"/>
      <c r="B462" s="106"/>
      <c r="C462" s="106"/>
      <c r="E462" s="106"/>
      <c r="F462" s="106"/>
      <c r="G462" s="88"/>
      <c r="H462" s="88"/>
      <c r="I462" s="88"/>
      <c r="J462" s="88"/>
      <c r="K462" s="88"/>
      <c r="L462" s="88"/>
      <c r="M462" s="88"/>
      <c r="N462" s="88"/>
    </row>
    <row r="463" spans="1:14">
      <c r="A463" s="106"/>
      <c r="B463" s="106"/>
      <c r="C463" s="106"/>
      <c r="E463" s="106"/>
      <c r="F463" s="106"/>
      <c r="G463" s="88"/>
      <c r="H463" s="88"/>
      <c r="I463" s="88"/>
      <c r="J463" s="88"/>
      <c r="K463" s="88"/>
      <c r="L463" s="88"/>
      <c r="M463" s="88"/>
      <c r="N463" s="88"/>
    </row>
    <row r="464" spans="1:14">
      <c r="A464" s="106"/>
      <c r="B464" s="106"/>
      <c r="C464" s="106"/>
      <c r="E464" s="106"/>
      <c r="F464" s="106"/>
      <c r="G464" s="88"/>
      <c r="H464" s="88"/>
      <c r="I464" s="88"/>
      <c r="J464" s="88"/>
      <c r="K464" s="88"/>
      <c r="L464" s="88"/>
      <c r="M464" s="88"/>
      <c r="N464" s="88"/>
    </row>
    <row r="465" spans="1:14">
      <c r="A465" s="106"/>
      <c r="B465" s="106"/>
      <c r="C465" s="106"/>
      <c r="E465" s="106"/>
      <c r="F465" s="106"/>
      <c r="G465" s="88"/>
      <c r="H465" s="88"/>
      <c r="I465" s="88"/>
      <c r="J465" s="88"/>
      <c r="K465" s="88"/>
      <c r="L465" s="88"/>
      <c r="M465" s="88"/>
      <c r="N465" s="88"/>
    </row>
    <row r="466" spans="1:14">
      <c r="A466" s="106"/>
      <c r="B466" s="106"/>
      <c r="C466" s="106"/>
      <c r="E466" s="106"/>
      <c r="F466" s="106"/>
      <c r="G466" s="88"/>
      <c r="H466" s="88"/>
      <c r="I466" s="88"/>
      <c r="J466" s="88"/>
      <c r="K466" s="88"/>
      <c r="L466" s="88"/>
      <c r="M466" s="88"/>
      <c r="N466" s="88"/>
    </row>
    <row r="467" spans="1:14">
      <c r="A467" s="106"/>
      <c r="B467" s="106"/>
      <c r="C467" s="106"/>
      <c r="E467" s="106"/>
      <c r="F467" s="106"/>
      <c r="G467" s="88"/>
      <c r="H467" s="88"/>
      <c r="I467" s="88"/>
      <c r="J467" s="88"/>
      <c r="K467" s="88"/>
      <c r="L467" s="88"/>
      <c r="M467" s="88"/>
      <c r="N467" s="88"/>
    </row>
    <row r="468" spans="1:14">
      <c r="A468" s="106"/>
      <c r="B468" s="106"/>
      <c r="C468" s="106"/>
      <c r="E468" s="106"/>
      <c r="F468" s="106"/>
      <c r="G468" s="88"/>
      <c r="H468" s="88"/>
      <c r="I468" s="88"/>
      <c r="J468" s="88"/>
      <c r="K468" s="88"/>
      <c r="L468" s="88"/>
      <c r="M468" s="88"/>
      <c r="N468" s="88"/>
    </row>
    <row r="469" spans="1:14">
      <c r="A469" s="106"/>
      <c r="B469" s="106"/>
      <c r="C469" s="106"/>
      <c r="E469" s="106"/>
      <c r="F469" s="106"/>
      <c r="G469" s="88"/>
      <c r="H469" s="88"/>
      <c r="I469" s="88"/>
      <c r="J469" s="88"/>
      <c r="K469" s="88"/>
      <c r="L469" s="88"/>
      <c r="M469" s="88"/>
      <c r="N469" s="88"/>
    </row>
    <row r="470" spans="1:14">
      <c r="A470" s="106"/>
      <c r="B470" s="106"/>
      <c r="C470" s="106"/>
      <c r="E470" s="106"/>
      <c r="F470" s="106"/>
      <c r="G470" s="88"/>
      <c r="H470" s="88"/>
      <c r="I470" s="88"/>
      <c r="J470" s="88"/>
      <c r="K470" s="88"/>
      <c r="L470" s="88"/>
      <c r="M470" s="88"/>
      <c r="N470" s="88"/>
    </row>
    <row r="471" spans="1:14">
      <c r="A471" s="106"/>
      <c r="B471" s="106"/>
      <c r="C471" s="106"/>
      <c r="E471" s="106"/>
      <c r="F471" s="106"/>
      <c r="G471" s="88"/>
      <c r="H471" s="88"/>
      <c r="I471" s="88"/>
      <c r="J471" s="88"/>
      <c r="K471" s="88"/>
      <c r="L471" s="88"/>
      <c r="M471" s="88"/>
      <c r="N471" s="88"/>
    </row>
    <row r="472" spans="1:14">
      <c r="A472" s="106"/>
      <c r="B472" s="106"/>
      <c r="C472" s="106"/>
      <c r="E472" s="106"/>
      <c r="F472" s="106"/>
      <c r="G472" s="88"/>
      <c r="H472" s="88"/>
      <c r="I472" s="88"/>
      <c r="J472" s="88"/>
      <c r="K472" s="88"/>
      <c r="L472" s="88"/>
      <c r="M472" s="88"/>
      <c r="N472" s="88"/>
    </row>
    <row r="473" spans="1:14">
      <c r="A473" s="106"/>
      <c r="B473" s="106"/>
      <c r="C473" s="106"/>
      <c r="E473" s="106"/>
      <c r="F473" s="106"/>
      <c r="G473" s="88"/>
      <c r="H473" s="88"/>
      <c r="I473" s="88"/>
      <c r="J473" s="88"/>
      <c r="K473" s="88"/>
      <c r="L473" s="88"/>
      <c r="M473" s="88"/>
      <c r="N473" s="88"/>
    </row>
    <row r="474" spans="1:14">
      <c r="A474" s="106"/>
      <c r="B474" s="106"/>
      <c r="C474" s="106"/>
      <c r="E474" s="106"/>
      <c r="F474" s="106"/>
      <c r="G474" s="88"/>
      <c r="H474" s="88"/>
      <c r="I474" s="88"/>
      <c r="J474" s="88"/>
      <c r="K474" s="88"/>
      <c r="L474" s="88"/>
      <c r="M474" s="88"/>
      <c r="N474" s="88"/>
    </row>
    <row r="475" spans="1:14">
      <c r="A475" s="106"/>
      <c r="B475" s="106"/>
      <c r="C475" s="106"/>
      <c r="E475" s="106"/>
      <c r="F475" s="106"/>
      <c r="G475" s="88"/>
      <c r="H475" s="88"/>
      <c r="I475" s="88"/>
      <c r="J475" s="88"/>
      <c r="K475" s="88"/>
      <c r="L475" s="88"/>
      <c r="M475" s="88"/>
      <c r="N475" s="88"/>
    </row>
    <row r="476" spans="1:14">
      <c r="A476" s="106"/>
      <c r="B476" s="106"/>
      <c r="C476" s="106"/>
      <c r="E476" s="106"/>
      <c r="F476" s="106"/>
      <c r="G476" s="88"/>
      <c r="H476" s="88"/>
      <c r="I476" s="88"/>
      <c r="J476" s="88"/>
      <c r="K476" s="88"/>
      <c r="L476" s="88"/>
      <c r="M476" s="88"/>
      <c r="N476" s="88"/>
    </row>
    <row r="477" spans="1:14">
      <c r="A477" s="106"/>
      <c r="B477" s="106"/>
      <c r="C477" s="106"/>
      <c r="E477" s="106"/>
      <c r="F477" s="106"/>
      <c r="G477" s="88"/>
      <c r="H477" s="88"/>
      <c r="I477" s="88"/>
      <c r="J477" s="88"/>
      <c r="K477" s="88"/>
      <c r="L477" s="88"/>
      <c r="M477" s="88"/>
      <c r="N477" s="88"/>
    </row>
    <row r="478" spans="1:14">
      <c r="A478" s="106"/>
      <c r="B478" s="106"/>
      <c r="C478" s="106"/>
      <c r="E478" s="106"/>
      <c r="F478" s="106"/>
      <c r="G478" s="88"/>
      <c r="H478" s="88"/>
      <c r="I478" s="88"/>
      <c r="J478" s="88"/>
      <c r="K478" s="88"/>
      <c r="L478" s="88"/>
      <c r="M478" s="88"/>
      <c r="N478" s="88"/>
    </row>
    <row r="479" spans="1:14">
      <c r="A479" s="106"/>
      <c r="B479" s="106"/>
      <c r="C479" s="106"/>
      <c r="E479" s="106"/>
      <c r="F479" s="106"/>
      <c r="G479" s="88"/>
      <c r="H479" s="88"/>
      <c r="I479" s="88"/>
      <c r="J479" s="88"/>
      <c r="K479" s="88"/>
      <c r="L479" s="88"/>
      <c r="M479" s="88"/>
      <c r="N479" s="88"/>
    </row>
    <row r="480" spans="1:14">
      <c r="A480" s="106"/>
      <c r="B480" s="106"/>
      <c r="C480" s="106"/>
      <c r="E480" s="106"/>
      <c r="F480" s="106"/>
      <c r="G480" s="88"/>
      <c r="H480" s="88"/>
      <c r="I480" s="88"/>
      <c r="J480" s="88"/>
      <c r="K480" s="88"/>
      <c r="L480" s="88"/>
      <c r="M480" s="88"/>
      <c r="N480" s="88"/>
    </row>
    <row r="481" spans="1:14">
      <c r="A481" s="106"/>
      <c r="B481" s="106"/>
      <c r="C481" s="106"/>
      <c r="E481" s="106"/>
      <c r="F481" s="106"/>
      <c r="G481" s="88"/>
      <c r="H481" s="88"/>
      <c r="I481" s="88"/>
      <c r="J481" s="88"/>
      <c r="K481" s="88"/>
      <c r="L481" s="88"/>
      <c r="M481" s="88"/>
      <c r="N481" s="88"/>
    </row>
    <row r="482" spans="1:14">
      <c r="A482" s="106"/>
      <c r="B482" s="106"/>
      <c r="C482" s="106"/>
      <c r="E482" s="106"/>
      <c r="F482" s="106"/>
      <c r="G482" s="88"/>
      <c r="H482" s="88"/>
      <c r="I482" s="88"/>
      <c r="J482" s="88"/>
      <c r="K482" s="88"/>
      <c r="L482" s="88"/>
      <c r="M482" s="88"/>
      <c r="N482" s="88"/>
    </row>
    <row r="483" spans="1:14">
      <c r="A483" s="106"/>
      <c r="B483" s="106"/>
      <c r="C483" s="106"/>
      <c r="E483" s="106"/>
      <c r="F483" s="106"/>
      <c r="G483" s="88"/>
      <c r="H483" s="88"/>
      <c r="I483" s="88"/>
      <c r="J483" s="88"/>
      <c r="K483" s="88"/>
      <c r="L483" s="88"/>
      <c r="M483" s="88"/>
      <c r="N483" s="88"/>
    </row>
    <row r="484" spans="1:14">
      <c r="A484" s="106"/>
      <c r="B484" s="106"/>
      <c r="C484" s="106"/>
      <c r="E484" s="106"/>
      <c r="F484" s="106"/>
      <c r="G484" s="88"/>
      <c r="H484" s="88"/>
      <c r="I484" s="88"/>
      <c r="J484" s="88"/>
      <c r="K484" s="88"/>
      <c r="L484" s="88"/>
      <c r="M484" s="88"/>
      <c r="N484" s="88"/>
    </row>
    <row r="485" spans="1:14">
      <c r="A485" s="106"/>
      <c r="B485" s="106"/>
      <c r="C485" s="106"/>
      <c r="E485" s="106"/>
      <c r="F485" s="106"/>
      <c r="G485" s="88"/>
      <c r="H485" s="88"/>
      <c r="I485" s="88"/>
      <c r="J485" s="88"/>
      <c r="K485" s="88"/>
      <c r="L485" s="88"/>
      <c r="M485" s="88"/>
      <c r="N485" s="88"/>
    </row>
    <row r="486" spans="1:14">
      <c r="A486" s="106"/>
      <c r="B486" s="106"/>
      <c r="C486" s="106"/>
      <c r="E486" s="106"/>
      <c r="F486" s="106"/>
      <c r="G486" s="88"/>
      <c r="H486" s="88"/>
      <c r="I486" s="88"/>
      <c r="J486" s="88"/>
      <c r="K486" s="88"/>
      <c r="L486" s="88"/>
      <c r="M486" s="88"/>
      <c r="N486" s="88"/>
    </row>
    <row r="487" spans="1:14">
      <c r="A487" s="106"/>
      <c r="B487" s="106"/>
      <c r="C487" s="106"/>
      <c r="E487" s="106"/>
      <c r="F487" s="106"/>
      <c r="G487" s="88"/>
      <c r="H487" s="88"/>
      <c r="I487" s="88"/>
      <c r="J487" s="88"/>
      <c r="K487" s="88"/>
      <c r="L487" s="88"/>
      <c r="M487" s="88"/>
      <c r="N487" s="88"/>
    </row>
    <row r="488" spans="1:14">
      <c r="A488" s="106"/>
      <c r="B488" s="106"/>
      <c r="C488" s="106"/>
      <c r="E488" s="106"/>
      <c r="F488" s="106"/>
      <c r="G488" s="88"/>
      <c r="H488" s="88"/>
      <c r="I488" s="88"/>
      <c r="J488" s="88"/>
      <c r="K488" s="88"/>
      <c r="L488" s="88"/>
      <c r="M488" s="88"/>
      <c r="N488" s="88"/>
    </row>
    <row r="489" spans="1:14">
      <c r="A489" s="106"/>
      <c r="B489" s="106"/>
      <c r="C489" s="106"/>
      <c r="E489" s="106"/>
      <c r="F489" s="106"/>
      <c r="G489" s="88"/>
      <c r="H489" s="88"/>
      <c r="I489" s="88"/>
      <c r="J489" s="88"/>
      <c r="K489" s="88"/>
      <c r="L489" s="88"/>
      <c r="M489" s="88"/>
      <c r="N489" s="88"/>
    </row>
    <row r="490" spans="1:14">
      <c r="A490" s="106"/>
      <c r="B490" s="106"/>
      <c r="C490" s="106"/>
      <c r="E490" s="106"/>
      <c r="F490" s="106"/>
      <c r="G490" s="88"/>
      <c r="H490" s="88"/>
      <c r="I490" s="88"/>
      <c r="J490" s="88"/>
      <c r="K490" s="88"/>
      <c r="L490" s="88"/>
      <c r="M490" s="88"/>
      <c r="N490" s="88"/>
    </row>
    <row r="491" spans="1:14">
      <c r="A491" s="106"/>
      <c r="B491" s="106"/>
      <c r="C491" s="106"/>
      <c r="E491" s="106"/>
      <c r="F491" s="106"/>
      <c r="G491" s="88"/>
      <c r="H491" s="88"/>
      <c r="I491" s="88"/>
      <c r="J491" s="88"/>
      <c r="K491" s="88"/>
      <c r="L491" s="88"/>
      <c r="M491" s="88"/>
      <c r="N491" s="88"/>
    </row>
    <row r="492" spans="1:14">
      <c r="A492" s="106"/>
      <c r="B492" s="106"/>
      <c r="C492" s="106"/>
      <c r="E492" s="106"/>
      <c r="F492" s="106"/>
      <c r="G492" s="88"/>
      <c r="H492" s="88"/>
      <c r="I492" s="88"/>
      <c r="J492" s="88"/>
      <c r="K492" s="88"/>
      <c r="L492" s="88"/>
      <c r="M492" s="88"/>
      <c r="N492" s="88"/>
    </row>
    <row r="493" spans="1:14">
      <c r="A493" s="106"/>
      <c r="B493" s="106"/>
      <c r="C493" s="106"/>
      <c r="E493" s="106"/>
      <c r="F493" s="106"/>
      <c r="G493" s="88"/>
      <c r="H493" s="88"/>
      <c r="I493" s="88"/>
      <c r="J493" s="88"/>
      <c r="K493" s="88"/>
      <c r="L493" s="88"/>
      <c r="M493" s="88"/>
      <c r="N493" s="88"/>
    </row>
    <row r="494" spans="1:14">
      <c r="A494" s="106"/>
      <c r="B494" s="106"/>
      <c r="C494" s="106"/>
      <c r="E494" s="106"/>
      <c r="F494" s="106"/>
      <c r="G494" s="88"/>
      <c r="H494" s="88"/>
      <c r="I494" s="88"/>
      <c r="J494" s="88"/>
      <c r="K494" s="88"/>
      <c r="L494" s="88"/>
      <c r="M494" s="88"/>
      <c r="N494" s="88"/>
    </row>
    <row r="495" spans="1:14">
      <c r="A495" s="106"/>
      <c r="B495" s="106"/>
      <c r="C495" s="106"/>
      <c r="E495" s="106"/>
      <c r="F495" s="106"/>
      <c r="G495" s="88"/>
      <c r="H495" s="88"/>
      <c r="I495" s="88"/>
      <c r="J495" s="88"/>
      <c r="K495" s="88"/>
      <c r="L495" s="88"/>
      <c r="M495" s="88"/>
      <c r="N495" s="88"/>
    </row>
    <row r="496" spans="1:14">
      <c r="A496" s="106"/>
      <c r="B496" s="106"/>
      <c r="C496" s="106"/>
      <c r="E496" s="106"/>
      <c r="F496" s="106"/>
      <c r="G496" s="88"/>
      <c r="H496" s="88"/>
      <c r="I496" s="88"/>
      <c r="J496" s="88"/>
      <c r="K496" s="88"/>
      <c r="L496" s="88"/>
      <c r="M496" s="88"/>
      <c r="N496" s="88"/>
    </row>
    <row r="497" spans="1:14">
      <c r="A497" s="106"/>
      <c r="B497" s="106"/>
      <c r="C497" s="106"/>
      <c r="E497" s="106"/>
      <c r="F497" s="106"/>
      <c r="G497" s="88"/>
      <c r="H497" s="88"/>
      <c r="I497" s="88"/>
      <c r="J497" s="88"/>
      <c r="K497" s="88"/>
      <c r="L497" s="88"/>
      <c r="M497" s="88"/>
      <c r="N497" s="88"/>
    </row>
    <row r="498" spans="1:14">
      <c r="A498" s="106"/>
      <c r="B498" s="106"/>
      <c r="C498" s="106"/>
      <c r="E498" s="106"/>
      <c r="F498" s="106"/>
      <c r="G498" s="88"/>
      <c r="H498" s="88"/>
      <c r="I498" s="88"/>
      <c r="J498" s="88"/>
      <c r="K498" s="88"/>
      <c r="L498" s="88"/>
      <c r="M498" s="88"/>
      <c r="N498" s="88"/>
    </row>
    <row r="499" spans="1:14">
      <c r="A499" s="106"/>
      <c r="B499" s="106"/>
      <c r="C499" s="106"/>
      <c r="E499" s="106"/>
      <c r="F499" s="106"/>
      <c r="G499" s="88"/>
      <c r="H499" s="88"/>
      <c r="I499" s="88"/>
      <c r="J499" s="88"/>
      <c r="K499" s="88"/>
      <c r="L499" s="88"/>
      <c r="M499" s="88"/>
      <c r="N499" s="88"/>
    </row>
    <row r="500" spans="1:14">
      <c r="A500" s="106"/>
      <c r="B500" s="106"/>
      <c r="C500" s="106"/>
      <c r="E500" s="106"/>
      <c r="F500" s="106"/>
      <c r="G500" s="88"/>
      <c r="H500" s="88"/>
      <c r="I500" s="88"/>
      <c r="J500" s="88"/>
      <c r="K500" s="88"/>
      <c r="L500" s="88"/>
      <c r="M500" s="88"/>
      <c r="N500" s="88"/>
    </row>
    <row r="501" spans="1:14">
      <c r="A501" s="106"/>
      <c r="B501" s="106"/>
      <c r="C501" s="106"/>
      <c r="E501" s="106"/>
      <c r="F501" s="106"/>
      <c r="G501" s="88"/>
      <c r="H501" s="88"/>
      <c r="I501" s="88"/>
      <c r="J501" s="88"/>
      <c r="K501" s="88"/>
      <c r="L501" s="88"/>
      <c r="M501" s="88"/>
      <c r="N501" s="88"/>
    </row>
    <row r="502" spans="1:14">
      <c r="A502" s="106"/>
      <c r="B502" s="106"/>
      <c r="C502" s="106"/>
      <c r="E502" s="106"/>
      <c r="F502" s="106"/>
      <c r="G502" s="88"/>
      <c r="H502" s="88"/>
      <c r="I502" s="88"/>
      <c r="J502" s="88"/>
      <c r="K502" s="88"/>
      <c r="L502" s="88"/>
      <c r="M502" s="88"/>
      <c r="N502" s="88"/>
    </row>
    <row r="503" spans="1:14">
      <c r="A503" s="106"/>
      <c r="B503" s="106"/>
      <c r="C503" s="106"/>
      <c r="E503" s="106"/>
      <c r="F503" s="106"/>
      <c r="G503" s="88"/>
      <c r="H503" s="88"/>
      <c r="I503" s="88"/>
      <c r="J503" s="88"/>
      <c r="K503" s="88"/>
      <c r="L503" s="88"/>
      <c r="M503" s="88"/>
      <c r="N503" s="88"/>
    </row>
    <row r="504" spans="1:14">
      <c r="A504" s="106"/>
      <c r="B504" s="106"/>
      <c r="C504" s="106"/>
      <c r="E504" s="106"/>
      <c r="F504" s="106"/>
      <c r="G504" s="88"/>
      <c r="H504" s="88"/>
      <c r="I504" s="88"/>
      <c r="J504" s="88"/>
      <c r="K504" s="88"/>
      <c r="L504" s="88"/>
      <c r="M504" s="88"/>
      <c r="N504" s="88"/>
    </row>
    <row r="505" spans="1:14">
      <c r="A505" s="106"/>
      <c r="B505" s="106"/>
      <c r="C505" s="106"/>
      <c r="E505" s="106"/>
      <c r="F505" s="106"/>
      <c r="G505" s="88"/>
      <c r="H505" s="88"/>
      <c r="I505" s="88"/>
      <c r="J505" s="88"/>
      <c r="K505" s="88"/>
      <c r="L505" s="88"/>
      <c r="M505" s="88"/>
      <c r="N505" s="88"/>
    </row>
    <row r="506" spans="1:14">
      <c r="A506" s="106"/>
      <c r="B506" s="106"/>
      <c r="C506" s="106"/>
      <c r="E506" s="106"/>
      <c r="F506" s="106"/>
      <c r="G506" s="88"/>
      <c r="H506" s="88"/>
      <c r="I506" s="88"/>
      <c r="J506" s="88"/>
      <c r="K506" s="88"/>
      <c r="L506" s="88"/>
      <c r="M506" s="88"/>
      <c r="N506" s="88"/>
    </row>
    <row r="507" spans="1:14">
      <c r="A507" s="106"/>
      <c r="B507" s="106"/>
      <c r="C507" s="106"/>
      <c r="E507" s="106"/>
      <c r="F507" s="106"/>
      <c r="G507" s="88"/>
      <c r="H507" s="88"/>
      <c r="I507" s="88"/>
      <c r="J507" s="88"/>
      <c r="K507" s="88"/>
      <c r="L507" s="88"/>
      <c r="M507" s="88"/>
      <c r="N507" s="88"/>
    </row>
    <row r="508" spans="1:14">
      <c r="A508" s="106"/>
      <c r="B508" s="106"/>
      <c r="C508" s="106"/>
      <c r="E508" s="106"/>
      <c r="F508" s="106"/>
      <c r="G508" s="88"/>
      <c r="H508" s="88"/>
      <c r="I508" s="88"/>
      <c r="J508" s="88"/>
      <c r="K508" s="88"/>
      <c r="L508" s="88"/>
      <c r="M508" s="88"/>
      <c r="N508" s="88"/>
    </row>
    <row r="509" spans="1:14">
      <c r="A509" s="106"/>
      <c r="B509" s="106"/>
      <c r="C509" s="106"/>
      <c r="E509" s="106"/>
      <c r="F509" s="106"/>
      <c r="G509" s="88"/>
      <c r="H509" s="88"/>
      <c r="I509" s="88"/>
      <c r="J509" s="88"/>
      <c r="K509" s="88"/>
      <c r="L509" s="88"/>
      <c r="M509" s="88"/>
      <c r="N509" s="88"/>
    </row>
    <row r="510" spans="1:14">
      <c r="A510" s="106"/>
      <c r="B510" s="106"/>
      <c r="C510" s="106"/>
      <c r="E510" s="106"/>
      <c r="F510" s="106"/>
      <c r="G510" s="88"/>
      <c r="H510" s="88"/>
      <c r="I510" s="88"/>
      <c r="J510" s="88"/>
      <c r="K510" s="88"/>
      <c r="L510" s="88"/>
      <c r="M510" s="88"/>
      <c r="N510" s="88"/>
    </row>
    <row r="511" spans="1:14">
      <c r="A511" s="106"/>
      <c r="B511" s="106"/>
      <c r="C511" s="106"/>
      <c r="E511" s="106"/>
      <c r="F511" s="106"/>
      <c r="G511" s="88"/>
      <c r="H511" s="88"/>
      <c r="I511" s="88"/>
      <c r="J511" s="88"/>
      <c r="K511" s="88"/>
      <c r="L511" s="88"/>
      <c r="M511" s="88"/>
      <c r="N511" s="88"/>
    </row>
    <row r="512" spans="1:14">
      <c r="A512" s="106"/>
      <c r="B512" s="106"/>
      <c r="C512" s="106"/>
      <c r="E512" s="106"/>
      <c r="F512" s="106"/>
      <c r="G512" s="88"/>
      <c r="H512" s="88"/>
      <c r="I512" s="88"/>
      <c r="J512" s="88"/>
      <c r="K512" s="88"/>
      <c r="L512" s="88"/>
      <c r="M512" s="88"/>
      <c r="N512" s="88"/>
    </row>
    <row r="513" spans="1:14">
      <c r="A513" s="106"/>
      <c r="B513" s="106"/>
      <c r="C513" s="106"/>
      <c r="E513" s="106"/>
      <c r="F513" s="106"/>
      <c r="G513" s="88"/>
      <c r="H513" s="88"/>
      <c r="I513" s="88"/>
      <c r="J513" s="88"/>
      <c r="K513" s="88"/>
      <c r="L513" s="88"/>
      <c r="M513" s="88"/>
      <c r="N513" s="88"/>
    </row>
    <row r="514" spans="1:14">
      <c r="A514" s="106"/>
      <c r="B514" s="106"/>
      <c r="C514" s="106"/>
      <c r="E514" s="106"/>
      <c r="F514" s="106"/>
      <c r="G514" s="88"/>
      <c r="H514" s="88"/>
      <c r="I514" s="88"/>
      <c r="J514" s="88"/>
      <c r="K514" s="88"/>
      <c r="L514" s="88"/>
      <c r="M514" s="88"/>
      <c r="N514" s="88"/>
    </row>
    <row r="515" spans="1:14">
      <c r="A515" s="106"/>
      <c r="B515" s="106"/>
      <c r="C515" s="106"/>
      <c r="E515" s="106"/>
      <c r="F515" s="106"/>
      <c r="G515" s="88"/>
      <c r="H515" s="88"/>
      <c r="I515" s="88"/>
      <c r="J515" s="88"/>
      <c r="K515" s="88"/>
      <c r="L515" s="88"/>
      <c r="M515" s="88"/>
      <c r="N515" s="88"/>
    </row>
    <row r="516" spans="1:14">
      <c r="A516" s="106"/>
      <c r="B516" s="106"/>
      <c r="C516" s="106"/>
      <c r="E516" s="106"/>
      <c r="F516" s="106"/>
      <c r="G516" s="88"/>
      <c r="H516" s="88"/>
      <c r="I516" s="88"/>
      <c r="J516" s="88"/>
      <c r="K516" s="88"/>
      <c r="L516" s="88"/>
      <c r="M516" s="88"/>
      <c r="N516" s="88"/>
    </row>
    <row r="517" spans="1:14">
      <c r="A517" s="106"/>
      <c r="B517" s="106"/>
      <c r="C517" s="106"/>
      <c r="E517" s="106"/>
      <c r="F517" s="106"/>
      <c r="G517" s="88"/>
      <c r="H517" s="88"/>
      <c r="I517" s="88"/>
      <c r="J517" s="88"/>
      <c r="K517" s="88"/>
      <c r="L517" s="88"/>
      <c r="M517" s="88"/>
      <c r="N517" s="88"/>
    </row>
    <row r="518" spans="1:14">
      <c r="A518" s="106"/>
      <c r="B518" s="106"/>
      <c r="C518" s="106"/>
      <c r="E518" s="106"/>
      <c r="F518" s="106"/>
      <c r="G518" s="88"/>
      <c r="H518" s="88"/>
      <c r="I518" s="88"/>
      <c r="J518" s="88"/>
      <c r="K518" s="88"/>
      <c r="L518" s="88"/>
      <c r="M518" s="88"/>
      <c r="N518" s="88"/>
    </row>
    <row r="519" spans="1:14">
      <c r="A519" s="106"/>
      <c r="B519" s="106"/>
      <c r="C519" s="106"/>
      <c r="E519" s="106"/>
      <c r="F519" s="106"/>
      <c r="G519" s="88"/>
      <c r="H519" s="88"/>
      <c r="I519" s="88"/>
      <c r="J519" s="88"/>
      <c r="K519" s="88"/>
      <c r="L519" s="88"/>
      <c r="M519" s="88"/>
      <c r="N519" s="88"/>
    </row>
    <row r="520" spans="1:14">
      <c r="A520" s="106"/>
      <c r="B520" s="106"/>
      <c r="C520" s="106"/>
      <c r="E520" s="106"/>
      <c r="F520" s="106"/>
      <c r="G520" s="88"/>
      <c r="H520" s="88"/>
      <c r="I520" s="88"/>
      <c r="J520" s="88"/>
      <c r="K520" s="88"/>
      <c r="L520" s="88"/>
      <c r="M520" s="88"/>
      <c r="N520" s="88"/>
    </row>
    <row r="521" spans="1:14">
      <c r="A521" s="106"/>
      <c r="B521" s="106"/>
      <c r="C521" s="106"/>
      <c r="E521" s="106"/>
      <c r="F521" s="106"/>
      <c r="G521" s="88"/>
      <c r="H521" s="88"/>
      <c r="I521" s="88"/>
      <c r="J521" s="88"/>
      <c r="K521" s="88"/>
      <c r="L521" s="88"/>
      <c r="M521" s="88"/>
      <c r="N521" s="88"/>
    </row>
    <row r="522" spans="1:14">
      <c r="A522" s="106"/>
      <c r="B522" s="106"/>
      <c r="C522" s="106"/>
      <c r="E522" s="106"/>
      <c r="F522" s="106"/>
      <c r="G522" s="88"/>
      <c r="H522" s="88"/>
      <c r="I522" s="88"/>
      <c r="J522" s="88"/>
      <c r="K522" s="88"/>
      <c r="L522" s="88"/>
      <c r="M522" s="88"/>
      <c r="N522" s="88"/>
    </row>
    <row r="523" spans="1:14">
      <c r="A523" s="106"/>
      <c r="B523" s="106"/>
      <c r="C523" s="106"/>
      <c r="E523" s="106"/>
      <c r="F523" s="106"/>
      <c r="G523" s="88"/>
      <c r="H523" s="88"/>
      <c r="I523" s="88"/>
      <c r="J523" s="88"/>
      <c r="K523" s="88"/>
      <c r="L523" s="88"/>
      <c r="M523" s="88"/>
      <c r="N523" s="88"/>
    </row>
    <row r="524" spans="1:14">
      <c r="A524" s="106"/>
      <c r="B524" s="106"/>
      <c r="C524" s="106"/>
      <c r="E524" s="106"/>
      <c r="F524" s="106"/>
      <c r="G524" s="88"/>
      <c r="H524" s="88"/>
      <c r="I524" s="88"/>
      <c r="J524" s="88"/>
      <c r="K524" s="88"/>
      <c r="L524" s="88"/>
      <c r="M524" s="88"/>
      <c r="N524" s="88"/>
    </row>
    <row r="525" spans="1:14">
      <c r="A525" s="106"/>
      <c r="B525" s="106"/>
      <c r="C525" s="106"/>
      <c r="E525" s="106"/>
      <c r="F525" s="106"/>
      <c r="G525" s="88"/>
      <c r="H525" s="88"/>
      <c r="I525" s="88"/>
      <c r="J525" s="88"/>
      <c r="K525" s="88"/>
      <c r="L525" s="88"/>
      <c r="M525" s="88"/>
      <c r="N525" s="88"/>
    </row>
    <row r="526" spans="1:14">
      <c r="A526" s="106"/>
      <c r="B526" s="106"/>
      <c r="C526" s="106"/>
      <c r="E526" s="106"/>
      <c r="F526" s="106"/>
      <c r="G526" s="88"/>
      <c r="H526" s="88"/>
      <c r="I526" s="88"/>
      <c r="J526" s="88"/>
      <c r="K526" s="88"/>
      <c r="L526" s="88"/>
      <c r="M526" s="88"/>
      <c r="N526" s="88"/>
    </row>
    <row r="527" spans="1:14">
      <c r="A527" s="106"/>
      <c r="B527" s="106"/>
      <c r="C527" s="106"/>
      <c r="E527" s="106"/>
      <c r="F527" s="106"/>
      <c r="G527" s="88"/>
      <c r="H527" s="88"/>
      <c r="I527" s="88"/>
      <c r="J527" s="88"/>
      <c r="K527" s="88"/>
      <c r="L527" s="88"/>
      <c r="M527" s="88"/>
      <c r="N527" s="88"/>
    </row>
    <row r="528" spans="1:14">
      <c r="A528" s="106"/>
      <c r="B528" s="106"/>
      <c r="C528" s="106"/>
      <c r="E528" s="106"/>
      <c r="F528" s="106"/>
      <c r="G528" s="88"/>
      <c r="H528" s="88"/>
      <c r="I528" s="88"/>
      <c r="J528" s="88"/>
      <c r="K528" s="88"/>
      <c r="L528" s="88"/>
      <c r="M528" s="88"/>
      <c r="N528" s="88"/>
    </row>
    <row r="529" spans="1:14">
      <c r="A529" s="106"/>
      <c r="B529" s="106"/>
      <c r="C529" s="106"/>
      <c r="E529" s="106"/>
      <c r="F529" s="106"/>
      <c r="G529" s="88"/>
      <c r="H529" s="88"/>
      <c r="I529" s="88"/>
      <c r="J529" s="88"/>
      <c r="K529" s="88"/>
      <c r="L529" s="88"/>
      <c r="M529" s="88"/>
      <c r="N529" s="88"/>
    </row>
    <row r="530" spans="1:14">
      <c r="A530" s="106"/>
      <c r="B530" s="106"/>
      <c r="C530" s="106"/>
      <c r="E530" s="106"/>
      <c r="F530" s="106"/>
      <c r="G530" s="88"/>
      <c r="H530" s="88"/>
      <c r="I530" s="88"/>
      <c r="J530" s="88"/>
      <c r="K530" s="88"/>
      <c r="L530" s="88"/>
      <c r="M530" s="88"/>
      <c r="N530" s="88"/>
    </row>
    <row r="531" spans="1:14">
      <c r="A531" s="106"/>
      <c r="B531" s="106"/>
      <c r="C531" s="106"/>
      <c r="E531" s="106"/>
      <c r="F531" s="106"/>
      <c r="G531" s="88"/>
      <c r="H531" s="88"/>
      <c r="I531" s="88"/>
      <c r="J531" s="88"/>
      <c r="K531" s="88"/>
      <c r="L531" s="88"/>
      <c r="M531" s="88"/>
      <c r="N531" s="88"/>
    </row>
    <row r="532" spans="1:14">
      <c r="A532" s="106"/>
      <c r="B532" s="106"/>
      <c r="C532" s="106"/>
      <c r="E532" s="106"/>
      <c r="F532" s="106"/>
      <c r="G532" s="88"/>
      <c r="H532" s="88"/>
      <c r="I532" s="88"/>
      <c r="J532" s="88"/>
      <c r="K532" s="88"/>
      <c r="L532" s="88"/>
      <c r="M532" s="88"/>
      <c r="N532" s="88"/>
    </row>
    <row r="533" spans="1:14">
      <c r="A533" s="106"/>
      <c r="B533" s="106"/>
      <c r="C533" s="106"/>
      <c r="E533" s="106"/>
      <c r="F533" s="106"/>
      <c r="G533" s="88"/>
      <c r="H533" s="88"/>
      <c r="I533" s="88"/>
      <c r="J533" s="88"/>
      <c r="K533" s="88"/>
      <c r="L533" s="88"/>
      <c r="M533" s="88"/>
      <c r="N533" s="88"/>
    </row>
    <row r="534" spans="1:14">
      <c r="A534" s="106"/>
      <c r="B534" s="106"/>
      <c r="C534" s="106"/>
      <c r="E534" s="106"/>
      <c r="F534" s="106"/>
      <c r="G534" s="88"/>
      <c r="H534" s="88"/>
      <c r="I534" s="88"/>
      <c r="J534" s="88"/>
      <c r="K534" s="88"/>
      <c r="L534" s="88"/>
      <c r="M534" s="88"/>
      <c r="N534" s="88"/>
    </row>
    <row r="535" spans="1:14">
      <c r="A535" s="106"/>
      <c r="B535" s="106"/>
      <c r="C535" s="106"/>
      <c r="E535" s="106"/>
      <c r="F535" s="106"/>
      <c r="G535" s="88"/>
      <c r="H535" s="88"/>
      <c r="I535" s="88"/>
      <c r="J535" s="88"/>
      <c r="K535" s="88"/>
      <c r="L535" s="88"/>
      <c r="M535" s="88"/>
      <c r="N535" s="88"/>
    </row>
    <row r="536" spans="1:14">
      <c r="A536" s="106"/>
      <c r="B536" s="106"/>
      <c r="C536" s="106"/>
      <c r="E536" s="106"/>
      <c r="F536" s="106"/>
      <c r="G536" s="88"/>
      <c r="H536" s="88"/>
      <c r="I536" s="88"/>
      <c r="J536" s="88"/>
      <c r="K536" s="88"/>
      <c r="L536" s="88"/>
      <c r="M536" s="88"/>
      <c r="N536" s="88"/>
    </row>
    <row r="537" spans="1:14">
      <c r="A537" s="106"/>
      <c r="B537" s="106"/>
      <c r="C537" s="106"/>
      <c r="E537" s="106"/>
      <c r="F537" s="106"/>
      <c r="G537" s="88"/>
      <c r="H537" s="88"/>
      <c r="I537" s="88"/>
      <c r="J537" s="88"/>
      <c r="K537" s="88"/>
      <c r="L537" s="88"/>
      <c r="M537" s="88"/>
      <c r="N537" s="88"/>
    </row>
    <row r="538" spans="1:14">
      <c r="A538" s="106"/>
      <c r="B538" s="106"/>
      <c r="C538" s="106"/>
      <c r="E538" s="106"/>
      <c r="F538" s="106"/>
      <c r="G538" s="88"/>
      <c r="H538" s="88"/>
      <c r="I538" s="88"/>
      <c r="J538" s="88"/>
      <c r="K538" s="88"/>
      <c r="L538" s="88"/>
      <c r="M538" s="88"/>
      <c r="N538" s="88"/>
    </row>
    <row r="539" spans="1:14">
      <c r="A539" s="106"/>
      <c r="B539" s="106"/>
      <c r="C539" s="106"/>
      <c r="E539" s="106"/>
      <c r="F539" s="106"/>
      <c r="G539" s="88"/>
      <c r="H539" s="88"/>
      <c r="I539" s="88"/>
      <c r="J539" s="88"/>
      <c r="K539" s="88"/>
      <c r="L539" s="88"/>
      <c r="M539" s="88"/>
      <c r="N539" s="88"/>
    </row>
    <row r="540" spans="1:14">
      <c r="A540" s="106"/>
      <c r="B540" s="106"/>
      <c r="C540" s="106"/>
      <c r="E540" s="106"/>
      <c r="F540" s="106"/>
      <c r="G540" s="88"/>
      <c r="H540" s="88"/>
      <c r="I540" s="88"/>
      <c r="J540" s="88"/>
      <c r="K540" s="88"/>
      <c r="L540" s="88"/>
      <c r="M540" s="88"/>
      <c r="N540" s="88"/>
    </row>
    <row r="541" spans="1:14">
      <c r="A541" s="106"/>
      <c r="B541" s="106"/>
      <c r="C541" s="106"/>
      <c r="E541" s="106"/>
      <c r="F541" s="106"/>
      <c r="G541" s="88"/>
      <c r="H541" s="88"/>
      <c r="I541" s="88"/>
      <c r="J541" s="88"/>
      <c r="K541" s="88"/>
      <c r="L541" s="88"/>
      <c r="M541" s="88"/>
      <c r="N541" s="88"/>
    </row>
    <row r="542" spans="1:14">
      <c r="A542" s="106"/>
      <c r="B542" s="106"/>
      <c r="C542" s="106"/>
      <c r="E542" s="106"/>
      <c r="F542" s="106"/>
      <c r="G542" s="88"/>
      <c r="H542" s="88"/>
      <c r="I542" s="88"/>
      <c r="J542" s="88"/>
      <c r="K542" s="88"/>
      <c r="L542" s="88"/>
      <c r="M542" s="88"/>
      <c r="N542" s="88"/>
    </row>
    <row r="543" spans="1:14">
      <c r="A543" s="106"/>
      <c r="B543" s="106"/>
      <c r="C543" s="106"/>
      <c r="E543" s="106"/>
      <c r="F543" s="106"/>
      <c r="G543" s="88"/>
      <c r="H543" s="88"/>
      <c r="I543" s="88"/>
      <c r="J543" s="88"/>
      <c r="K543" s="88"/>
      <c r="L543" s="88"/>
      <c r="M543" s="88"/>
      <c r="N543" s="88"/>
    </row>
    <row r="544" spans="1:14">
      <c r="A544" s="106"/>
      <c r="B544" s="106"/>
      <c r="C544" s="106"/>
      <c r="E544" s="106"/>
      <c r="F544" s="106"/>
      <c r="G544" s="88"/>
      <c r="H544" s="88"/>
      <c r="I544" s="88"/>
      <c r="J544" s="88"/>
      <c r="K544" s="88"/>
      <c r="L544" s="88"/>
      <c r="M544" s="88"/>
      <c r="N544" s="88"/>
    </row>
    <row r="545" spans="1:14">
      <c r="A545" s="106"/>
      <c r="B545" s="106"/>
      <c r="C545" s="106"/>
      <c r="E545" s="106"/>
      <c r="F545" s="106"/>
      <c r="G545" s="88"/>
      <c r="H545" s="88"/>
      <c r="I545" s="88"/>
      <c r="J545" s="88"/>
      <c r="K545" s="88"/>
      <c r="L545" s="88"/>
      <c r="M545" s="88"/>
      <c r="N545" s="88"/>
    </row>
    <row r="546" spans="1:14">
      <c r="A546" s="106"/>
      <c r="B546" s="106"/>
      <c r="C546" s="106"/>
      <c r="E546" s="106"/>
      <c r="F546" s="106"/>
      <c r="G546" s="88"/>
      <c r="H546" s="88"/>
      <c r="I546" s="88"/>
      <c r="J546" s="88"/>
      <c r="K546" s="88"/>
      <c r="L546" s="88"/>
      <c r="M546" s="88"/>
      <c r="N546" s="88"/>
    </row>
    <row r="547" spans="1:14">
      <c r="A547" s="106"/>
      <c r="B547" s="106"/>
      <c r="C547" s="106"/>
      <c r="E547" s="106"/>
      <c r="F547" s="106"/>
      <c r="G547" s="88"/>
      <c r="H547" s="88"/>
      <c r="I547" s="88"/>
      <c r="J547" s="88"/>
      <c r="K547" s="88"/>
      <c r="L547" s="88"/>
      <c r="M547" s="88"/>
      <c r="N547" s="88"/>
    </row>
    <row r="548" spans="1:14">
      <c r="A548" s="106"/>
      <c r="B548" s="106"/>
      <c r="C548" s="106"/>
      <c r="E548" s="106"/>
      <c r="F548" s="106"/>
      <c r="G548" s="88"/>
      <c r="H548" s="88"/>
      <c r="I548" s="88"/>
      <c r="J548" s="88"/>
      <c r="K548" s="88"/>
      <c r="L548" s="88"/>
      <c r="M548" s="88"/>
      <c r="N548" s="88"/>
    </row>
    <row r="549" spans="1:14">
      <c r="A549" s="106"/>
      <c r="B549" s="106"/>
      <c r="C549" s="106"/>
      <c r="E549" s="106"/>
      <c r="F549" s="106"/>
      <c r="G549" s="88"/>
      <c r="H549" s="88"/>
      <c r="I549" s="88"/>
      <c r="J549" s="88"/>
      <c r="K549" s="88"/>
      <c r="L549" s="88"/>
      <c r="M549" s="88"/>
      <c r="N549" s="88"/>
    </row>
    <row r="550" spans="1:14">
      <c r="A550" s="106"/>
      <c r="B550" s="106"/>
      <c r="C550" s="106"/>
      <c r="E550" s="106"/>
      <c r="F550" s="106"/>
      <c r="G550" s="88"/>
      <c r="H550" s="88"/>
      <c r="I550" s="88"/>
      <c r="J550" s="88"/>
      <c r="K550" s="88"/>
      <c r="L550" s="88"/>
      <c r="M550" s="88"/>
      <c r="N550" s="88"/>
    </row>
    <row r="551" spans="1:14">
      <c r="A551" s="106"/>
      <c r="B551" s="106"/>
      <c r="C551" s="106"/>
      <c r="E551" s="106"/>
      <c r="F551" s="106"/>
      <c r="G551" s="88"/>
      <c r="H551" s="88"/>
      <c r="I551" s="88"/>
      <c r="J551" s="88"/>
      <c r="K551" s="88"/>
      <c r="L551" s="88"/>
      <c r="M551" s="88"/>
      <c r="N551" s="88"/>
    </row>
    <row r="552" spans="1:14">
      <c r="A552" s="106"/>
      <c r="B552" s="106"/>
      <c r="C552" s="106"/>
      <c r="E552" s="106"/>
      <c r="F552" s="106"/>
      <c r="G552" s="88"/>
      <c r="H552" s="88"/>
      <c r="I552" s="88"/>
      <c r="J552" s="88"/>
      <c r="K552" s="88"/>
      <c r="L552" s="88"/>
      <c r="M552" s="88"/>
      <c r="N552" s="88"/>
    </row>
    <row r="553" spans="1:14">
      <c r="A553" s="106"/>
      <c r="B553" s="106"/>
      <c r="C553" s="106"/>
      <c r="E553" s="106"/>
      <c r="F553" s="106"/>
      <c r="G553" s="88"/>
      <c r="H553" s="88"/>
      <c r="I553" s="88"/>
      <c r="J553" s="88"/>
      <c r="K553" s="88"/>
      <c r="L553" s="88"/>
      <c r="M553" s="88"/>
      <c r="N553" s="88"/>
    </row>
    <row r="554" spans="1:14">
      <c r="A554" s="106"/>
      <c r="B554" s="106"/>
      <c r="C554" s="106"/>
      <c r="E554" s="106"/>
      <c r="F554" s="106"/>
      <c r="G554" s="88"/>
      <c r="H554" s="88"/>
      <c r="I554" s="88"/>
      <c r="J554" s="88"/>
      <c r="K554" s="88"/>
      <c r="L554" s="88"/>
      <c r="M554" s="88"/>
      <c r="N554" s="88"/>
    </row>
    <row r="555" spans="1:14">
      <c r="A555" s="106"/>
      <c r="B555" s="106"/>
      <c r="C555" s="106"/>
      <c r="E555" s="106"/>
      <c r="F555" s="106"/>
      <c r="G555" s="88"/>
      <c r="H555" s="88"/>
      <c r="I555" s="88"/>
      <c r="J555" s="88"/>
      <c r="K555" s="88"/>
      <c r="L555" s="88"/>
      <c r="M555" s="88"/>
      <c r="N555" s="88"/>
    </row>
    <row r="556" spans="1:14">
      <c r="A556" s="106"/>
      <c r="B556" s="106"/>
      <c r="C556" s="106"/>
      <c r="E556" s="106"/>
      <c r="F556" s="106"/>
      <c r="G556" s="88"/>
      <c r="H556" s="88"/>
      <c r="I556" s="88"/>
      <c r="J556" s="88"/>
      <c r="K556" s="88"/>
      <c r="L556" s="88"/>
      <c r="M556" s="88"/>
      <c r="N556" s="88"/>
    </row>
    <row r="557" spans="1:14">
      <c r="A557" s="106"/>
      <c r="B557" s="106"/>
      <c r="C557" s="106"/>
      <c r="E557" s="106"/>
      <c r="F557" s="106"/>
      <c r="G557" s="88"/>
      <c r="H557" s="88"/>
      <c r="I557" s="88"/>
      <c r="J557" s="88"/>
      <c r="K557" s="88"/>
      <c r="L557" s="88"/>
      <c r="M557" s="88"/>
      <c r="N557" s="88"/>
    </row>
    <row r="558" spans="1:14">
      <c r="A558" s="106"/>
      <c r="B558" s="106"/>
      <c r="C558" s="106"/>
      <c r="E558" s="106"/>
      <c r="F558" s="106"/>
      <c r="G558" s="88"/>
      <c r="H558" s="88"/>
      <c r="I558" s="88"/>
      <c r="J558" s="88"/>
      <c r="K558" s="88"/>
      <c r="L558" s="88"/>
      <c r="M558" s="88"/>
      <c r="N558" s="88"/>
    </row>
    <row r="559" spans="1:14">
      <c r="A559" s="106"/>
      <c r="B559" s="106"/>
      <c r="C559" s="106"/>
      <c r="E559" s="106"/>
      <c r="F559" s="106"/>
      <c r="G559" s="88"/>
      <c r="H559" s="88"/>
      <c r="I559" s="88"/>
      <c r="J559" s="88"/>
      <c r="K559" s="88"/>
      <c r="L559" s="88"/>
      <c r="M559" s="88"/>
      <c r="N559" s="88"/>
    </row>
    <row r="560" spans="1:14">
      <c r="A560" s="106"/>
      <c r="B560" s="106"/>
      <c r="C560" s="106"/>
      <c r="E560" s="106"/>
      <c r="F560" s="106"/>
      <c r="G560" s="88"/>
      <c r="H560" s="88"/>
      <c r="I560" s="88"/>
      <c r="J560" s="88"/>
      <c r="K560" s="88"/>
      <c r="L560" s="88"/>
      <c r="M560" s="88"/>
      <c r="N560" s="88"/>
    </row>
    <row r="561" spans="1:14">
      <c r="A561" s="106"/>
      <c r="B561" s="106"/>
      <c r="C561" s="106"/>
      <c r="E561" s="106"/>
      <c r="F561" s="106"/>
      <c r="G561" s="88"/>
      <c r="H561" s="88"/>
      <c r="I561" s="88"/>
      <c r="J561" s="88"/>
      <c r="K561" s="88"/>
      <c r="L561" s="88"/>
      <c r="M561" s="88"/>
      <c r="N561" s="88"/>
    </row>
    <row r="562" spans="1:14">
      <c r="A562" s="106"/>
      <c r="B562" s="106"/>
      <c r="C562" s="106"/>
      <c r="E562" s="106"/>
      <c r="F562" s="106"/>
      <c r="G562" s="88"/>
      <c r="H562" s="88"/>
      <c r="I562" s="88"/>
      <c r="J562" s="88"/>
      <c r="K562" s="88"/>
      <c r="L562" s="88"/>
      <c r="M562" s="88"/>
      <c r="N562" s="88"/>
    </row>
    <row r="563" spans="1:14">
      <c r="A563" s="106"/>
      <c r="B563" s="106"/>
      <c r="C563" s="106"/>
      <c r="E563" s="106"/>
      <c r="F563" s="106"/>
      <c r="G563" s="88"/>
      <c r="H563" s="88"/>
      <c r="I563" s="88"/>
      <c r="J563" s="88"/>
      <c r="K563" s="88"/>
      <c r="L563" s="88"/>
      <c r="M563" s="88"/>
      <c r="N563" s="88"/>
    </row>
    <row r="564" spans="1:14">
      <c r="A564" s="106"/>
      <c r="B564" s="106"/>
      <c r="C564" s="106"/>
      <c r="E564" s="106"/>
      <c r="F564" s="106"/>
      <c r="G564" s="88"/>
      <c r="H564" s="88"/>
      <c r="I564" s="88"/>
      <c r="J564" s="88"/>
      <c r="K564" s="88"/>
      <c r="L564" s="88"/>
      <c r="M564" s="88"/>
      <c r="N564" s="88"/>
    </row>
    <row r="565" spans="1:14">
      <c r="A565" s="106"/>
      <c r="B565" s="106"/>
      <c r="C565" s="106"/>
      <c r="E565" s="106"/>
      <c r="F565" s="106"/>
      <c r="G565" s="88"/>
      <c r="H565" s="88"/>
      <c r="I565" s="88"/>
      <c r="J565" s="88"/>
      <c r="K565" s="88"/>
      <c r="L565" s="88"/>
      <c r="M565" s="88"/>
      <c r="N565" s="88"/>
    </row>
    <row r="566" spans="1:14">
      <c r="A566" s="106"/>
      <c r="B566" s="106"/>
      <c r="C566" s="106"/>
      <c r="E566" s="106"/>
      <c r="F566" s="106"/>
      <c r="G566" s="88"/>
      <c r="H566" s="88"/>
      <c r="I566" s="88"/>
      <c r="J566" s="88"/>
      <c r="K566" s="88"/>
      <c r="L566" s="88"/>
      <c r="M566" s="88"/>
      <c r="N566" s="88"/>
    </row>
    <row r="567" spans="1:14">
      <c r="A567" s="106"/>
      <c r="B567" s="106"/>
      <c r="C567" s="106"/>
      <c r="E567" s="106"/>
      <c r="F567" s="106"/>
      <c r="G567" s="88"/>
      <c r="H567" s="88"/>
      <c r="I567" s="88"/>
      <c r="J567" s="88"/>
      <c r="K567" s="88"/>
      <c r="L567" s="88"/>
      <c r="M567" s="88"/>
      <c r="N567" s="88"/>
    </row>
    <row r="568" spans="1:14">
      <c r="A568" s="106"/>
      <c r="B568" s="106"/>
      <c r="C568" s="106"/>
      <c r="E568" s="106"/>
      <c r="F568" s="106"/>
      <c r="G568" s="88"/>
      <c r="H568" s="88"/>
      <c r="I568" s="88"/>
      <c r="J568" s="88"/>
      <c r="K568" s="88"/>
      <c r="L568" s="88"/>
      <c r="M568" s="88"/>
      <c r="N568" s="88"/>
    </row>
    <row r="569" spans="1:14">
      <c r="A569" s="106"/>
      <c r="B569" s="106"/>
      <c r="C569" s="106"/>
      <c r="E569" s="106"/>
      <c r="F569" s="106"/>
      <c r="G569" s="88"/>
      <c r="H569" s="88"/>
      <c r="I569" s="88"/>
      <c r="J569" s="88"/>
      <c r="K569" s="88"/>
      <c r="L569" s="88"/>
      <c r="M569" s="88"/>
      <c r="N569" s="88"/>
    </row>
    <row r="570" spans="1:14">
      <c r="A570" s="106"/>
      <c r="B570" s="106"/>
      <c r="C570" s="106"/>
      <c r="E570" s="106"/>
      <c r="F570" s="106"/>
      <c r="G570" s="88"/>
      <c r="H570" s="88"/>
      <c r="I570" s="88"/>
      <c r="J570" s="88"/>
      <c r="K570" s="88"/>
      <c r="L570" s="88"/>
      <c r="M570" s="88"/>
      <c r="N570" s="88"/>
    </row>
    <row r="571" spans="1:14">
      <c r="A571" s="106"/>
      <c r="B571" s="106"/>
      <c r="C571" s="106"/>
      <c r="E571" s="106"/>
      <c r="F571" s="106"/>
      <c r="G571" s="88"/>
      <c r="H571" s="88"/>
      <c r="I571" s="88"/>
      <c r="J571" s="88"/>
      <c r="K571" s="88"/>
      <c r="L571" s="88"/>
      <c r="M571" s="88"/>
      <c r="N571" s="88"/>
    </row>
    <row r="572" spans="1:14">
      <c r="A572" s="106"/>
      <c r="B572" s="106"/>
      <c r="C572" s="106"/>
      <c r="E572" s="106"/>
      <c r="F572" s="106"/>
      <c r="G572" s="88"/>
      <c r="H572" s="88"/>
      <c r="I572" s="88"/>
      <c r="J572" s="88"/>
      <c r="K572" s="88"/>
      <c r="L572" s="88"/>
      <c r="M572" s="88"/>
      <c r="N572" s="88"/>
    </row>
    <row r="573" spans="1:14">
      <c r="A573" s="106"/>
      <c r="B573" s="106"/>
      <c r="C573" s="106"/>
      <c r="E573" s="106"/>
      <c r="F573" s="106"/>
      <c r="G573" s="88"/>
      <c r="H573" s="88"/>
      <c r="I573" s="88"/>
      <c r="J573" s="88"/>
      <c r="K573" s="88"/>
      <c r="L573" s="88"/>
      <c r="M573" s="88"/>
      <c r="N573" s="88"/>
    </row>
    <row r="574" spans="1:14">
      <c r="A574" s="106"/>
      <c r="B574" s="106"/>
      <c r="C574" s="106"/>
      <c r="E574" s="106"/>
      <c r="F574" s="106"/>
      <c r="G574" s="88"/>
      <c r="H574" s="88"/>
      <c r="I574" s="88"/>
      <c r="J574" s="88"/>
      <c r="K574" s="88"/>
      <c r="L574" s="88"/>
      <c r="M574" s="88"/>
      <c r="N574" s="88"/>
    </row>
    <row r="575" spans="1:14">
      <c r="A575" s="106"/>
      <c r="B575" s="106"/>
      <c r="C575" s="106"/>
      <c r="E575" s="106"/>
      <c r="F575" s="106"/>
      <c r="G575" s="88"/>
      <c r="H575" s="88"/>
      <c r="I575" s="88"/>
      <c r="J575" s="88"/>
      <c r="K575" s="88"/>
      <c r="L575" s="88"/>
      <c r="M575" s="88"/>
      <c r="N575" s="88"/>
    </row>
    <row r="576" spans="1:14">
      <c r="A576" s="106"/>
      <c r="B576" s="106"/>
      <c r="C576" s="106"/>
      <c r="E576" s="106"/>
      <c r="F576" s="106"/>
      <c r="G576" s="88"/>
      <c r="H576" s="88"/>
      <c r="I576" s="88"/>
      <c r="J576" s="88"/>
      <c r="K576" s="88"/>
      <c r="L576" s="88"/>
      <c r="M576" s="88"/>
      <c r="N576" s="88"/>
    </row>
    <row r="577" spans="1:14">
      <c r="A577" s="106"/>
      <c r="B577" s="106"/>
      <c r="C577" s="106"/>
      <c r="E577" s="106"/>
      <c r="F577" s="106"/>
      <c r="G577" s="88"/>
      <c r="H577" s="88"/>
      <c r="I577" s="88"/>
      <c r="J577" s="88"/>
      <c r="K577" s="88"/>
      <c r="L577" s="88"/>
      <c r="M577" s="88"/>
      <c r="N577" s="88"/>
    </row>
    <row r="578" spans="1:14">
      <c r="A578" s="106"/>
      <c r="B578" s="106"/>
      <c r="C578" s="106"/>
      <c r="E578" s="106"/>
      <c r="F578" s="106"/>
      <c r="G578" s="88"/>
      <c r="H578" s="88"/>
      <c r="I578" s="88"/>
      <c r="J578" s="88"/>
      <c r="K578" s="88"/>
      <c r="L578" s="88"/>
      <c r="M578" s="88"/>
      <c r="N578" s="88"/>
    </row>
    <row r="579" spans="1:14">
      <c r="A579" s="106"/>
      <c r="B579" s="106"/>
      <c r="C579" s="106"/>
      <c r="E579" s="106"/>
      <c r="F579" s="106"/>
      <c r="G579" s="88"/>
      <c r="H579" s="88"/>
      <c r="I579" s="88"/>
      <c r="J579" s="88"/>
      <c r="K579" s="88"/>
      <c r="L579" s="88"/>
      <c r="M579" s="88"/>
      <c r="N579" s="88"/>
    </row>
    <row r="580" spans="1:14">
      <c r="A580" s="106"/>
      <c r="B580" s="106"/>
      <c r="C580" s="106"/>
      <c r="E580" s="106"/>
      <c r="F580" s="106"/>
      <c r="G580" s="88"/>
      <c r="H580" s="88"/>
      <c r="I580" s="88"/>
      <c r="J580" s="88"/>
      <c r="K580" s="88"/>
      <c r="L580" s="88"/>
      <c r="M580" s="88"/>
      <c r="N580" s="88"/>
    </row>
    <row r="581" spans="1:14">
      <c r="A581" s="106"/>
      <c r="B581" s="106"/>
      <c r="C581" s="106"/>
      <c r="E581" s="106"/>
      <c r="F581" s="106"/>
      <c r="G581" s="88"/>
      <c r="H581" s="88"/>
      <c r="I581" s="88"/>
      <c r="J581" s="88"/>
      <c r="K581" s="88"/>
      <c r="L581" s="88"/>
      <c r="M581" s="88"/>
      <c r="N581" s="88"/>
    </row>
    <row r="582" spans="1:14">
      <c r="A582" s="106"/>
      <c r="B582" s="106"/>
      <c r="C582" s="106"/>
      <c r="E582" s="106"/>
      <c r="F582" s="106"/>
      <c r="G582" s="88"/>
      <c r="H582" s="88"/>
      <c r="I582" s="88"/>
      <c r="J582" s="88"/>
      <c r="K582" s="88"/>
      <c r="L582" s="88"/>
      <c r="M582" s="88"/>
      <c r="N582" s="88"/>
    </row>
    <row r="583" spans="1:14">
      <c r="A583" s="106"/>
      <c r="B583" s="106"/>
      <c r="C583" s="106"/>
      <c r="E583" s="106"/>
      <c r="F583" s="106"/>
      <c r="G583" s="88"/>
      <c r="H583" s="88"/>
      <c r="I583" s="88"/>
      <c r="J583" s="88"/>
      <c r="K583" s="88"/>
      <c r="L583" s="88"/>
      <c r="M583" s="88"/>
      <c r="N583" s="88"/>
    </row>
    <row r="584" spans="1:14">
      <c r="A584" s="106"/>
      <c r="B584" s="106"/>
      <c r="C584" s="106"/>
      <c r="E584" s="106"/>
      <c r="F584" s="106"/>
      <c r="G584" s="88"/>
      <c r="H584" s="88"/>
      <c r="I584" s="88"/>
      <c r="J584" s="88"/>
      <c r="K584" s="88"/>
      <c r="L584" s="88"/>
      <c r="M584" s="88"/>
      <c r="N584" s="88"/>
    </row>
    <row r="585" spans="1:14">
      <c r="A585" s="106"/>
      <c r="B585" s="106"/>
      <c r="C585" s="106"/>
      <c r="E585" s="106"/>
      <c r="F585" s="106"/>
      <c r="G585" s="88"/>
      <c r="H585" s="88"/>
      <c r="I585" s="88"/>
      <c r="J585" s="88"/>
      <c r="K585" s="88"/>
      <c r="L585" s="88"/>
      <c r="M585" s="88"/>
      <c r="N585" s="88"/>
    </row>
    <row r="586" spans="1:14">
      <c r="A586" s="106"/>
      <c r="B586" s="106"/>
      <c r="C586" s="106"/>
      <c r="E586" s="106"/>
      <c r="F586" s="106"/>
      <c r="G586" s="88"/>
      <c r="H586" s="88"/>
      <c r="I586" s="88"/>
      <c r="J586" s="88"/>
      <c r="K586" s="88"/>
      <c r="L586" s="88"/>
      <c r="M586" s="88"/>
      <c r="N586" s="88"/>
    </row>
    <row r="587" spans="1:14">
      <c r="A587" s="106"/>
      <c r="B587" s="106"/>
      <c r="C587" s="106"/>
      <c r="E587" s="106"/>
      <c r="F587" s="106"/>
      <c r="G587" s="88"/>
      <c r="H587" s="88"/>
      <c r="I587" s="88"/>
      <c r="J587" s="88"/>
      <c r="K587" s="88"/>
      <c r="L587" s="88"/>
      <c r="M587" s="88"/>
      <c r="N587" s="88"/>
    </row>
    <row r="588" spans="1:14">
      <c r="A588" s="106"/>
      <c r="B588" s="106"/>
      <c r="C588" s="106"/>
      <c r="E588" s="106"/>
      <c r="F588" s="106"/>
      <c r="G588" s="88"/>
      <c r="H588" s="88"/>
      <c r="I588" s="88"/>
      <c r="J588" s="88"/>
      <c r="K588" s="88"/>
      <c r="L588" s="88"/>
      <c r="M588" s="88"/>
      <c r="N588" s="88"/>
    </row>
    <row r="589" spans="1:14">
      <c r="A589" s="106"/>
      <c r="B589" s="106"/>
      <c r="C589" s="106"/>
      <c r="E589" s="106"/>
      <c r="F589" s="106"/>
      <c r="G589" s="88"/>
      <c r="H589" s="88"/>
      <c r="I589" s="88"/>
      <c r="J589" s="88"/>
      <c r="K589" s="88"/>
      <c r="L589" s="88"/>
      <c r="M589" s="88"/>
      <c r="N589" s="88"/>
    </row>
    <row r="590" spans="1:14">
      <c r="A590" s="106"/>
      <c r="B590" s="106"/>
      <c r="C590" s="106"/>
      <c r="E590" s="106"/>
      <c r="F590" s="106"/>
      <c r="G590" s="88"/>
      <c r="H590" s="88"/>
      <c r="I590" s="88"/>
      <c r="J590" s="88"/>
      <c r="K590" s="88"/>
      <c r="L590" s="88"/>
      <c r="M590" s="88"/>
      <c r="N590" s="88"/>
    </row>
    <row r="591" spans="1:14">
      <c r="A591" s="106"/>
      <c r="B591" s="106"/>
      <c r="C591" s="106"/>
      <c r="E591" s="106"/>
      <c r="F591" s="106"/>
      <c r="G591" s="88"/>
      <c r="H591" s="88"/>
      <c r="I591" s="88"/>
      <c r="J591" s="88"/>
      <c r="K591" s="88"/>
      <c r="L591" s="88"/>
      <c r="M591" s="88"/>
      <c r="N591" s="88"/>
    </row>
    <row r="592" spans="1:14">
      <c r="A592" s="106"/>
      <c r="B592" s="106"/>
      <c r="C592" s="106"/>
      <c r="E592" s="106"/>
      <c r="F592" s="106"/>
      <c r="G592" s="88"/>
      <c r="H592" s="88"/>
      <c r="I592" s="88"/>
      <c r="J592" s="88"/>
      <c r="K592" s="88"/>
      <c r="L592" s="88"/>
      <c r="M592" s="88"/>
      <c r="N592" s="88"/>
    </row>
    <row r="593" spans="1:14">
      <c r="A593" s="106"/>
      <c r="B593" s="106"/>
      <c r="C593" s="106"/>
      <c r="E593" s="106"/>
      <c r="F593" s="106"/>
      <c r="G593" s="88"/>
      <c r="H593" s="88"/>
      <c r="I593" s="88"/>
      <c r="J593" s="88"/>
      <c r="K593" s="88"/>
      <c r="L593" s="88"/>
      <c r="M593" s="88"/>
      <c r="N593" s="88"/>
    </row>
    <row r="594" spans="1:14">
      <c r="A594" s="106"/>
      <c r="B594" s="106"/>
      <c r="C594" s="106"/>
      <c r="E594" s="106"/>
      <c r="F594" s="106"/>
      <c r="G594" s="88"/>
      <c r="H594" s="88"/>
      <c r="I594" s="88"/>
      <c r="J594" s="88"/>
      <c r="K594" s="88"/>
      <c r="L594" s="88"/>
      <c r="M594" s="88"/>
      <c r="N594" s="88"/>
    </row>
    <row r="595" spans="1:14">
      <c r="A595" s="106"/>
      <c r="B595" s="106"/>
      <c r="C595" s="106"/>
      <c r="E595" s="106"/>
      <c r="F595" s="106"/>
      <c r="G595" s="88"/>
      <c r="H595" s="88"/>
      <c r="I595" s="88"/>
      <c r="J595" s="88"/>
      <c r="K595" s="88"/>
      <c r="L595" s="88"/>
      <c r="M595" s="88"/>
      <c r="N595" s="88"/>
    </row>
    <row r="596" spans="1:14">
      <c r="A596" s="106"/>
      <c r="B596" s="106"/>
      <c r="C596" s="106"/>
      <c r="E596" s="106"/>
      <c r="F596" s="106"/>
      <c r="G596" s="88"/>
      <c r="H596" s="88"/>
      <c r="I596" s="88"/>
      <c r="J596" s="88"/>
      <c r="K596" s="88"/>
      <c r="L596" s="88"/>
      <c r="M596" s="88"/>
      <c r="N596" s="88"/>
    </row>
    <row r="597" spans="1:14">
      <c r="A597" s="106"/>
      <c r="B597" s="106"/>
      <c r="C597" s="106"/>
      <c r="E597" s="106"/>
      <c r="F597" s="106"/>
      <c r="G597" s="88"/>
      <c r="H597" s="88"/>
      <c r="I597" s="88"/>
      <c r="J597" s="88"/>
      <c r="K597" s="88"/>
      <c r="L597" s="88"/>
      <c r="M597" s="88"/>
      <c r="N597" s="88"/>
    </row>
    <row r="598" spans="1:14">
      <c r="A598" s="106"/>
      <c r="B598" s="106"/>
      <c r="C598" s="106"/>
      <c r="E598" s="106"/>
      <c r="F598" s="106"/>
      <c r="G598" s="88"/>
      <c r="H598" s="88"/>
      <c r="I598" s="88"/>
      <c r="J598" s="88"/>
      <c r="K598" s="88"/>
      <c r="L598" s="88"/>
      <c r="M598" s="88"/>
      <c r="N598" s="88"/>
    </row>
    <row r="599" spans="1:14">
      <c r="A599" s="106"/>
      <c r="B599" s="106"/>
      <c r="C599" s="106"/>
      <c r="E599" s="106"/>
      <c r="F599" s="106"/>
      <c r="G599" s="88"/>
      <c r="H599" s="88"/>
      <c r="I599" s="88"/>
      <c r="J599" s="88"/>
      <c r="K599" s="88"/>
      <c r="L599" s="88"/>
      <c r="M599" s="88"/>
      <c r="N599" s="88"/>
    </row>
    <row r="600" spans="1:14">
      <c r="A600" s="106"/>
      <c r="B600" s="106"/>
      <c r="C600" s="106"/>
      <c r="E600" s="106"/>
      <c r="F600" s="106"/>
      <c r="G600" s="88"/>
      <c r="H600" s="88"/>
      <c r="I600" s="88"/>
      <c r="J600" s="88"/>
      <c r="K600" s="88"/>
      <c r="L600" s="88"/>
      <c r="M600" s="88"/>
      <c r="N600" s="88"/>
    </row>
    <row r="601" spans="1:14">
      <c r="A601" s="106"/>
      <c r="B601" s="106"/>
      <c r="C601" s="106"/>
      <c r="E601" s="106"/>
      <c r="F601" s="106"/>
      <c r="G601" s="88"/>
      <c r="H601" s="88"/>
      <c r="I601" s="88"/>
      <c r="J601" s="88"/>
      <c r="K601" s="88"/>
      <c r="L601" s="88"/>
      <c r="M601" s="88"/>
      <c r="N601" s="88"/>
    </row>
    <row r="602" spans="1:14">
      <c r="A602" s="106"/>
      <c r="B602" s="106"/>
      <c r="C602" s="106"/>
      <c r="E602" s="106"/>
      <c r="F602" s="106"/>
      <c r="G602" s="88"/>
      <c r="H602" s="88"/>
      <c r="I602" s="88"/>
      <c r="J602" s="88"/>
      <c r="K602" s="88"/>
      <c r="L602" s="88"/>
      <c r="M602" s="88"/>
      <c r="N602" s="88"/>
    </row>
    <row r="603" spans="1:14">
      <c r="A603" s="106"/>
      <c r="B603" s="106"/>
      <c r="C603" s="106"/>
      <c r="E603" s="106"/>
      <c r="F603" s="106"/>
      <c r="G603" s="88"/>
      <c r="H603" s="88"/>
      <c r="I603" s="88"/>
      <c r="J603" s="88"/>
      <c r="K603" s="88"/>
      <c r="L603" s="88"/>
      <c r="M603" s="88"/>
      <c r="N603" s="88"/>
    </row>
    <row r="604" spans="1:14">
      <c r="A604" s="106"/>
      <c r="B604" s="106"/>
      <c r="C604" s="106"/>
      <c r="E604" s="106"/>
      <c r="F604" s="106"/>
      <c r="G604" s="88"/>
      <c r="H604" s="88"/>
      <c r="I604" s="88"/>
      <c r="J604" s="88"/>
      <c r="K604" s="88"/>
      <c r="L604" s="88"/>
      <c r="M604" s="88"/>
      <c r="N604" s="88"/>
    </row>
    <row r="605" spans="1:14">
      <c r="A605" s="106"/>
      <c r="B605" s="106"/>
      <c r="C605" s="106"/>
      <c r="E605" s="106"/>
      <c r="F605" s="106"/>
      <c r="G605" s="88"/>
      <c r="H605" s="88"/>
      <c r="I605" s="88"/>
      <c r="J605" s="88"/>
      <c r="K605" s="88"/>
      <c r="L605" s="88"/>
      <c r="M605" s="88"/>
      <c r="N605" s="88"/>
    </row>
    <row r="606" spans="1:14">
      <c r="A606" s="106"/>
      <c r="B606" s="106"/>
      <c r="C606" s="106"/>
      <c r="E606" s="106"/>
      <c r="F606" s="106"/>
      <c r="G606" s="88"/>
      <c r="H606" s="88"/>
      <c r="I606" s="88"/>
      <c r="J606" s="88"/>
      <c r="K606" s="88"/>
      <c r="L606" s="88"/>
      <c r="M606" s="88"/>
      <c r="N606" s="88"/>
    </row>
    <row r="607" spans="1:14">
      <c r="A607" s="106"/>
      <c r="B607" s="106"/>
      <c r="C607" s="106"/>
      <c r="E607" s="106"/>
      <c r="F607" s="106"/>
      <c r="G607" s="88"/>
      <c r="H607" s="88"/>
      <c r="I607" s="88"/>
      <c r="J607" s="88"/>
      <c r="K607" s="88"/>
      <c r="L607" s="88"/>
      <c r="M607" s="88"/>
      <c r="N607" s="88"/>
    </row>
    <row r="608" spans="1:14">
      <c r="A608" s="106"/>
      <c r="B608" s="106"/>
      <c r="C608" s="106"/>
      <c r="E608" s="106"/>
      <c r="F608" s="106"/>
      <c r="G608" s="88"/>
      <c r="H608" s="88"/>
      <c r="I608" s="88"/>
      <c r="J608" s="88"/>
      <c r="K608" s="88"/>
      <c r="L608" s="88"/>
      <c r="M608" s="88"/>
      <c r="N608" s="88"/>
    </row>
    <row r="609" spans="1:14">
      <c r="A609" s="106"/>
      <c r="B609" s="106"/>
      <c r="C609" s="106"/>
      <c r="E609" s="106"/>
      <c r="F609" s="106"/>
      <c r="G609" s="88"/>
      <c r="H609" s="88"/>
      <c r="I609" s="88"/>
      <c r="J609" s="88"/>
      <c r="K609" s="88"/>
      <c r="L609" s="88"/>
      <c r="M609" s="88"/>
      <c r="N609" s="88"/>
    </row>
    <row r="610" spans="1:14">
      <c r="A610" s="106"/>
      <c r="B610" s="106"/>
      <c r="C610" s="106"/>
      <c r="E610" s="106"/>
      <c r="F610" s="106"/>
      <c r="G610" s="88"/>
      <c r="H610" s="88"/>
      <c r="I610" s="88"/>
      <c r="J610" s="88"/>
      <c r="K610" s="88"/>
      <c r="L610" s="88"/>
      <c r="M610" s="88"/>
      <c r="N610" s="88"/>
    </row>
    <row r="611" spans="1:14">
      <c r="A611" s="106"/>
      <c r="B611" s="106"/>
      <c r="C611" s="106"/>
      <c r="E611" s="106"/>
      <c r="F611" s="106"/>
      <c r="G611" s="88"/>
      <c r="H611" s="88"/>
      <c r="I611" s="88"/>
      <c r="J611" s="88"/>
      <c r="K611" s="88"/>
      <c r="L611" s="88"/>
      <c r="M611" s="88"/>
      <c r="N611" s="88"/>
    </row>
    <row r="612" spans="1:14">
      <c r="A612" s="106"/>
      <c r="B612" s="106"/>
      <c r="C612" s="106"/>
      <c r="E612" s="106"/>
      <c r="F612" s="106"/>
      <c r="G612" s="88"/>
      <c r="H612" s="88"/>
      <c r="I612" s="88"/>
      <c r="J612" s="88"/>
      <c r="K612" s="88"/>
      <c r="L612" s="88"/>
      <c r="M612" s="88"/>
      <c r="N612" s="88"/>
    </row>
    <row r="613" spans="1:14">
      <c r="A613" s="106"/>
      <c r="B613" s="106"/>
      <c r="C613" s="106"/>
      <c r="E613" s="106"/>
      <c r="F613" s="106"/>
      <c r="G613" s="88"/>
      <c r="H613" s="88"/>
      <c r="I613" s="88"/>
      <c r="J613" s="88"/>
      <c r="K613" s="88"/>
      <c r="L613" s="88"/>
      <c r="M613" s="88"/>
      <c r="N613" s="88"/>
    </row>
    <row r="614" spans="1:14">
      <c r="A614" s="106"/>
      <c r="B614" s="106"/>
      <c r="C614" s="106"/>
      <c r="E614" s="106"/>
      <c r="F614" s="106"/>
      <c r="G614" s="88"/>
      <c r="H614" s="88"/>
      <c r="I614" s="88"/>
      <c r="J614" s="88"/>
      <c r="K614" s="88"/>
      <c r="L614" s="88"/>
      <c r="M614" s="88"/>
      <c r="N614" s="88"/>
    </row>
    <row r="615" spans="1:14">
      <c r="A615" s="106"/>
      <c r="B615" s="106"/>
      <c r="C615" s="106"/>
      <c r="E615" s="106"/>
      <c r="F615" s="106"/>
      <c r="G615" s="88"/>
      <c r="H615" s="88"/>
      <c r="I615" s="88"/>
      <c r="J615" s="88"/>
      <c r="K615" s="88"/>
      <c r="L615" s="88"/>
      <c r="M615" s="88"/>
      <c r="N615" s="88"/>
    </row>
    <row r="616" spans="1:14">
      <c r="A616" s="106"/>
      <c r="B616" s="106"/>
      <c r="C616" s="106"/>
      <c r="E616" s="106"/>
      <c r="F616" s="106"/>
      <c r="G616" s="88"/>
      <c r="H616" s="88"/>
      <c r="I616" s="88"/>
      <c r="J616" s="88"/>
      <c r="K616" s="88"/>
      <c r="L616" s="88"/>
      <c r="M616" s="88"/>
      <c r="N616" s="88"/>
    </row>
    <row r="617" spans="1:14">
      <c r="A617" s="106"/>
      <c r="B617" s="106"/>
      <c r="C617" s="106"/>
      <c r="E617" s="106"/>
      <c r="F617" s="106"/>
      <c r="G617" s="88"/>
      <c r="H617" s="88"/>
      <c r="I617" s="88"/>
      <c r="J617" s="88"/>
      <c r="K617" s="88"/>
      <c r="L617" s="88"/>
      <c r="M617" s="88"/>
      <c r="N617" s="88"/>
    </row>
    <row r="618" spans="1:14">
      <c r="A618" s="106"/>
      <c r="B618" s="106"/>
      <c r="C618" s="106"/>
      <c r="E618" s="106"/>
      <c r="F618" s="106"/>
      <c r="G618" s="88"/>
      <c r="H618" s="88"/>
      <c r="I618" s="88"/>
      <c r="J618" s="88"/>
      <c r="K618" s="88"/>
      <c r="L618" s="88"/>
      <c r="M618" s="88"/>
      <c r="N618" s="88"/>
    </row>
    <row r="619" spans="1:14">
      <c r="A619" s="106"/>
      <c r="B619" s="106"/>
      <c r="C619" s="106"/>
      <c r="E619" s="106"/>
      <c r="F619" s="106"/>
      <c r="G619" s="88"/>
      <c r="H619" s="88"/>
      <c r="I619" s="88"/>
      <c r="J619" s="88"/>
      <c r="K619" s="88"/>
      <c r="L619" s="88"/>
      <c r="M619" s="88"/>
      <c r="N619" s="88"/>
    </row>
    <row r="620" spans="1:14">
      <c r="A620" s="106"/>
      <c r="B620" s="106"/>
      <c r="C620" s="106"/>
      <c r="E620" s="106"/>
      <c r="F620" s="106"/>
      <c r="G620" s="88"/>
      <c r="H620" s="88"/>
      <c r="I620" s="88"/>
      <c r="J620" s="88"/>
      <c r="K620" s="88"/>
      <c r="L620" s="88"/>
      <c r="M620" s="88"/>
      <c r="N620" s="88"/>
    </row>
    <row r="621" spans="1:14">
      <c r="A621" s="106"/>
      <c r="B621" s="106"/>
      <c r="C621" s="106"/>
      <c r="E621" s="106"/>
      <c r="F621" s="106"/>
      <c r="G621" s="88"/>
      <c r="H621" s="88"/>
      <c r="I621" s="88"/>
      <c r="J621" s="88"/>
      <c r="K621" s="88"/>
      <c r="L621" s="88"/>
      <c r="M621" s="88"/>
      <c r="N621" s="88"/>
    </row>
    <row r="622" spans="1:14">
      <c r="A622" s="106"/>
      <c r="B622" s="106"/>
      <c r="C622" s="106"/>
      <c r="E622" s="106"/>
      <c r="F622" s="106"/>
      <c r="G622" s="88"/>
      <c r="H622" s="88"/>
      <c r="I622" s="88"/>
      <c r="J622" s="88"/>
      <c r="K622" s="88"/>
      <c r="L622" s="88"/>
      <c r="M622" s="88"/>
      <c r="N622" s="88"/>
    </row>
    <row r="623" spans="1:14">
      <c r="A623" s="106"/>
      <c r="B623" s="106"/>
      <c r="C623" s="106"/>
      <c r="E623" s="106"/>
      <c r="F623" s="106"/>
      <c r="G623" s="88"/>
      <c r="H623" s="88"/>
      <c r="I623" s="88"/>
      <c r="J623" s="88"/>
      <c r="K623" s="88"/>
      <c r="L623" s="88"/>
      <c r="M623" s="88"/>
      <c r="N623" s="88"/>
    </row>
    <row r="624" spans="1:14">
      <c r="A624" s="106"/>
      <c r="B624" s="106"/>
      <c r="C624" s="106"/>
      <c r="E624" s="106"/>
      <c r="F624" s="106"/>
      <c r="G624" s="88"/>
      <c r="H624" s="88"/>
      <c r="I624" s="88"/>
      <c r="J624" s="88"/>
      <c r="K624" s="88"/>
      <c r="L624" s="88"/>
      <c r="M624" s="88"/>
      <c r="N624" s="88"/>
    </row>
    <row r="625" spans="1:14">
      <c r="A625" s="106"/>
      <c r="B625" s="106"/>
      <c r="C625" s="106"/>
      <c r="E625" s="106"/>
      <c r="F625" s="106"/>
      <c r="G625" s="88"/>
      <c r="H625" s="88"/>
      <c r="I625" s="88"/>
      <c r="J625" s="88"/>
      <c r="K625" s="88"/>
      <c r="L625" s="88"/>
      <c r="M625" s="88"/>
      <c r="N625" s="88"/>
    </row>
    <row r="626" spans="1:14">
      <c r="A626" s="106"/>
      <c r="B626" s="106"/>
      <c r="C626" s="106"/>
      <c r="E626" s="106"/>
      <c r="F626" s="106"/>
      <c r="G626" s="88"/>
      <c r="H626" s="88"/>
      <c r="I626" s="88"/>
      <c r="J626" s="88"/>
      <c r="K626" s="88"/>
      <c r="L626" s="88"/>
      <c r="M626" s="88"/>
      <c r="N626" s="88"/>
    </row>
    <row r="627" spans="1:14">
      <c r="A627" s="106"/>
      <c r="B627" s="106"/>
      <c r="C627" s="106"/>
      <c r="E627" s="106"/>
      <c r="F627" s="106"/>
      <c r="G627" s="88"/>
      <c r="H627" s="88"/>
      <c r="I627" s="88"/>
      <c r="J627" s="88"/>
      <c r="K627" s="88"/>
      <c r="L627" s="88"/>
      <c r="M627" s="88"/>
      <c r="N627" s="88"/>
    </row>
    <row r="628" spans="1:14">
      <c r="A628" s="106"/>
      <c r="B628" s="106"/>
      <c r="C628" s="106"/>
      <c r="E628" s="106"/>
      <c r="F628" s="106"/>
      <c r="G628" s="88"/>
      <c r="H628" s="88"/>
      <c r="I628" s="88"/>
      <c r="J628" s="88"/>
      <c r="K628" s="88"/>
      <c r="L628" s="88"/>
      <c r="M628" s="88"/>
      <c r="N628" s="88"/>
    </row>
    <row r="629" spans="1:14">
      <c r="A629" s="106"/>
      <c r="B629" s="106"/>
      <c r="C629" s="106"/>
      <c r="E629" s="106"/>
      <c r="F629" s="106"/>
      <c r="G629" s="88"/>
      <c r="H629" s="88"/>
      <c r="I629" s="88"/>
      <c r="J629" s="88"/>
      <c r="K629" s="88"/>
      <c r="L629" s="88"/>
      <c r="M629" s="88"/>
      <c r="N629" s="88"/>
    </row>
    <row r="630" spans="1:14">
      <c r="A630" s="106"/>
      <c r="B630" s="106"/>
      <c r="C630" s="106"/>
      <c r="E630" s="106"/>
      <c r="F630" s="106"/>
      <c r="G630" s="88"/>
      <c r="H630" s="88"/>
      <c r="I630" s="88"/>
      <c r="J630" s="88"/>
      <c r="K630" s="88"/>
      <c r="L630" s="88"/>
      <c r="M630" s="88"/>
      <c r="N630" s="88"/>
    </row>
    <row r="631" spans="1:14">
      <c r="A631" s="106"/>
      <c r="B631" s="106"/>
      <c r="C631" s="106"/>
      <c r="E631" s="106"/>
      <c r="F631" s="106"/>
      <c r="G631" s="88"/>
      <c r="H631" s="88"/>
      <c r="I631" s="88"/>
      <c r="J631" s="88"/>
      <c r="K631" s="88"/>
      <c r="L631" s="88"/>
      <c r="M631" s="88"/>
      <c r="N631" s="88"/>
    </row>
    <row r="632" spans="1:14">
      <c r="A632" s="106"/>
      <c r="B632" s="106"/>
      <c r="C632" s="106"/>
      <c r="E632" s="106"/>
      <c r="F632" s="106"/>
      <c r="G632" s="88"/>
      <c r="H632" s="88"/>
      <c r="I632" s="88"/>
      <c r="J632" s="88"/>
      <c r="K632" s="88"/>
      <c r="L632" s="88"/>
      <c r="M632" s="88"/>
      <c r="N632" s="88"/>
    </row>
    <row r="633" spans="1:14">
      <c r="A633" s="106"/>
      <c r="B633" s="106"/>
      <c r="C633" s="106"/>
      <c r="E633" s="106"/>
      <c r="F633" s="106"/>
      <c r="G633" s="88"/>
      <c r="H633" s="88"/>
      <c r="I633" s="88"/>
      <c r="J633" s="88"/>
      <c r="K633" s="88"/>
      <c r="L633" s="88"/>
      <c r="M633" s="88"/>
      <c r="N633" s="88"/>
    </row>
    <row r="634" spans="1:14">
      <c r="A634" s="106"/>
      <c r="B634" s="106"/>
      <c r="C634" s="106"/>
      <c r="E634" s="106"/>
      <c r="F634" s="106"/>
      <c r="G634" s="88"/>
      <c r="H634" s="88"/>
      <c r="I634" s="88"/>
      <c r="J634" s="88"/>
      <c r="K634" s="88"/>
      <c r="L634" s="88"/>
      <c r="M634" s="88"/>
      <c r="N634" s="88"/>
    </row>
    <row r="635" spans="1:14">
      <c r="A635" s="106"/>
      <c r="B635" s="106"/>
      <c r="C635" s="106"/>
      <c r="E635" s="106"/>
      <c r="F635" s="106"/>
      <c r="G635" s="88"/>
      <c r="H635" s="88"/>
      <c r="I635" s="88"/>
      <c r="J635" s="88"/>
      <c r="K635" s="88"/>
      <c r="L635" s="88"/>
      <c r="M635" s="88"/>
      <c r="N635" s="88"/>
    </row>
    <row r="636" spans="1:14">
      <c r="A636" s="106"/>
      <c r="B636" s="106"/>
      <c r="C636" s="106"/>
      <c r="E636" s="106"/>
      <c r="F636" s="106"/>
      <c r="G636" s="88"/>
      <c r="H636" s="88"/>
      <c r="I636" s="88"/>
      <c r="J636" s="88"/>
      <c r="K636" s="88"/>
      <c r="L636" s="88"/>
      <c r="M636" s="88"/>
      <c r="N636" s="88"/>
    </row>
    <row r="637" spans="1:14">
      <c r="A637" s="106"/>
      <c r="B637" s="106"/>
      <c r="C637" s="106"/>
      <c r="E637" s="106"/>
      <c r="F637" s="106"/>
      <c r="G637" s="88"/>
      <c r="H637" s="88"/>
      <c r="I637" s="88"/>
      <c r="J637" s="88"/>
      <c r="K637" s="88"/>
      <c r="L637" s="88"/>
      <c r="M637" s="88"/>
      <c r="N637" s="88"/>
    </row>
    <row r="638" spans="1:14">
      <c r="A638" s="106"/>
      <c r="B638" s="106"/>
      <c r="C638" s="106"/>
      <c r="E638" s="106"/>
      <c r="F638" s="106"/>
      <c r="G638" s="88"/>
      <c r="H638" s="88"/>
      <c r="I638" s="88"/>
      <c r="J638" s="88"/>
      <c r="K638" s="88"/>
      <c r="L638" s="88"/>
      <c r="M638" s="88"/>
      <c r="N638" s="88"/>
    </row>
    <row r="639" spans="1:14">
      <c r="A639" s="106"/>
      <c r="B639" s="106"/>
      <c r="C639" s="106"/>
      <c r="E639" s="106"/>
      <c r="F639" s="106"/>
      <c r="G639" s="88"/>
      <c r="H639" s="88"/>
      <c r="I639" s="88"/>
      <c r="J639" s="88"/>
      <c r="K639" s="88"/>
      <c r="L639" s="88"/>
      <c r="M639" s="88"/>
      <c r="N639" s="88"/>
    </row>
    <row r="640" spans="1:14">
      <c r="A640" s="106"/>
      <c r="B640" s="106"/>
      <c r="C640" s="106"/>
      <c r="E640" s="106"/>
      <c r="F640" s="106"/>
      <c r="G640" s="88"/>
      <c r="H640" s="88"/>
      <c r="I640" s="88"/>
      <c r="J640" s="88"/>
      <c r="K640" s="88"/>
      <c r="L640" s="88"/>
      <c r="M640" s="88"/>
      <c r="N640" s="88"/>
    </row>
    <row r="641" spans="1:14">
      <c r="A641" s="106"/>
      <c r="B641" s="106"/>
      <c r="C641" s="106"/>
      <c r="E641" s="106"/>
      <c r="F641" s="106"/>
      <c r="G641" s="88"/>
      <c r="H641" s="88"/>
      <c r="I641" s="88"/>
      <c r="J641" s="88"/>
      <c r="K641" s="88"/>
      <c r="L641" s="88"/>
      <c r="M641" s="88"/>
      <c r="N641" s="88"/>
    </row>
    <row r="642" spans="1:14">
      <c r="A642" s="106"/>
      <c r="B642" s="106"/>
      <c r="C642" s="106"/>
      <c r="E642" s="106"/>
      <c r="F642" s="106"/>
      <c r="G642" s="88"/>
      <c r="H642" s="88"/>
      <c r="I642" s="88"/>
      <c r="J642" s="88"/>
      <c r="K642" s="88"/>
      <c r="L642" s="88"/>
      <c r="M642" s="88"/>
      <c r="N642" s="88"/>
    </row>
    <row r="643" spans="1:14">
      <c r="A643" s="106"/>
      <c r="B643" s="106"/>
      <c r="C643" s="106"/>
      <c r="E643" s="106"/>
      <c r="F643" s="106"/>
      <c r="G643" s="88"/>
      <c r="H643" s="88"/>
      <c r="I643" s="88"/>
      <c r="J643" s="88"/>
      <c r="K643" s="88"/>
      <c r="L643" s="88"/>
      <c r="M643" s="88"/>
      <c r="N643" s="88"/>
    </row>
    <row r="644" spans="1:14">
      <c r="A644" s="106"/>
      <c r="B644" s="106"/>
      <c r="C644" s="106"/>
      <c r="E644" s="106"/>
      <c r="F644" s="106"/>
      <c r="G644" s="88"/>
      <c r="H644" s="88"/>
      <c r="I644" s="88"/>
      <c r="J644" s="88"/>
      <c r="K644" s="88"/>
      <c r="L644" s="88"/>
      <c r="M644" s="88"/>
      <c r="N644" s="88"/>
    </row>
    <row r="645" spans="1:14">
      <c r="A645" s="106"/>
      <c r="B645" s="106"/>
      <c r="C645" s="106"/>
      <c r="E645" s="106"/>
      <c r="F645" s="106"/>
      <c r="G645" s="88"/>
      <c r="H645" s="88"/>
      <c r="I645" s="88"/>
      <c r="J645" s="88"/>
      <c r="K645" s="88"/>
      <c r="L645" s="88"/>
      <c r="M645" s="88"/>
      <c r="N645" s="88"/>
    </row>
    <row r="646" spans="1:14">
      <c r="A646" s="106"/>
      <c r="B646" s="106"/>
      <c r="C646" s="106"/>
      <c r="E646" s="106"/>
      <c r="F646" s="106"/>
      <c r="G646" s="88"/>
      <c r="H646" s="88"/>
      <c r="I646" s="88"/>
      <c r="J646" s="88"/>
      <c r="K646" s="88"/>
      <c r="L646" s="88"/>
      <c r="M646" s="88"/>
      <c r="N646" s="88"/>
    </row>
    <row r="647" spans="1:14">
      <c r="A647" s="106"/>
      <c r="B647" s="106"/>
      <c r="C647" s="106"/>
      <c r="E647" s="106"/>
      <c r="F647" s="106"/>
      <c r="G647" s="88"/>
      <c r="H647" s="88"/>
      <c r="I647" s="88"/>
      <c r="J647" s="88"/>
      <c r="K647" s="88"/>
      <c r="L647" s="88"/>
      <c r="M647" s="88"/>
      <c r="N647" s="88"/>
    </row>
    <row r="648" spans="1:14">
      <c r="A648" s="106"/>
      <c r="B648" s="106"/>
      <c r="C648" s="106"/>
      <c r="E648" s="106"/>
      <c r="F648" s="106"/>
      <c r="G648" s="88"/>
      <c r="H648" s="88"/>
      <c r="I648" s="88"/>
      <c r="J648" s="88"/>
      <c r="K648" s="88"/>
      <c r="L648" s="88"/>
      <c r="M648" s="88"/>
      <c r="N648" s="88"/>
    </row>
    <row r="649" spans="1:14">
      <c r="A649" s="106"/>
      <c r="B649" s="106"/>
      <c r="C649" s="106"/>
      <c r="E649" s="106"/>
      <c r="F649" s="106"/>
      <c r="G649" s="88"/>
      <c r="H649" s="88"/>
      <c r="I649" s="88"/>
      <c r="J649" s="88"/>
      <c r="K649" s="88"/>
      <c r="L649" s="88"/>
      <c r="M649" s="88"/>
      <c r="N649" s="88"/>
    </row>
    <row r="650" spans="1:14">
      <c r="A650" s="106"/>
      <c r="B650" s="106"/>
      <c r="C650" s="106"/>
      <c r="E650" s="106"/>
      <c r="F650" s="106"/>
      <c r="G650" s="88"/>
      <c r="H650" s="88"/>
      <c r="I650" s="88"/>
      <c r="J650" s="88"/>
      <c r="K650" s="88"/>
      <c r="L650" s="88"/>
      <c r="M650" s="88"/>
      <c r="N650" s="88"/>
    </row>
    <row r="651" spans="1:14">
      <c r="A651" s="106"/>
      <c r="B651" s="106"/>
      <c r="C651" s="106"/>
      <c r="E651" s="106"/>
      <c r="F651" s="106"/>
      <c r="G651" s="88"/>
      <c r="H651" s="88"/>
      <c r="I651" s="88"/>
      <c r="J651" s="88"/>
      <c r="K651" s="88"/>
      <c r="L651" s="88"/>
      <c r="M651" s="88"/>
      <c r="N651" s="88"/>
    </row>
    <row r="652" spans="1:14">
      <c r="A652" s="106"/>
      <c r="B652" s="106"/>
      <c r="C652" s="106"/>
      <c r="E652" s="106"/>
      <c r="F652" s="106"/>
      <c r="G652" s="88"/>
      <c r="H652" s="88"/>
      <c r="I652" s="88"/>
      <c r="J652" s="88"/>
      <c r="K652" s="88"/>
      <c r="L652" s="88"/>
      <c r="M652" s="88"/>
      <c r="N652" s="88"/>
    </row>
    <row r="653" spans="1:14">
      <c r="A653" s="106"/>
      <c r="B653" s="106"/>
      <c r="C653" s="106"/>
      <c r="E653" s="106"/>
      <c r="F653" s="106"/>
      <c r="G653" s="88"/>
      <c r="H653" s="88"/>
      <c r="I653" s="88"/>
      <c r="J653" s="88"/>
      <c r="K653" s="88"/>
      <c r="L653" s="88"/>
      <c r="M653" s="88"/>
      <c r="N653" s="88"/>
    </row>
    <row r="654" spans="1:14">
      <c r="A654" s="106"/>
      <c r="B654" s="106"/>
      <c r="C654" s="106"/>
      <c r="E654" s="106"/>
      <c r="F654" s="106"/>
      <c r="G654" s="88"/>
      <c r="H654" s="88"/>
      <c r="I654" s="88"/>
      <c r="J654" s="88"/>
      <c r="K654" s="88"/>
      <c r="L654" s="88"/>
      <c r="M654" s="88"/>
      <c r="N654" s="88"/>
    </row>
    <row r="655" spans="1:14">
      <c r="A655" s="106"/>
      <c r="B655" s="106"/>
      <c r="C655" s="106"/>
      <c r="E655" s="106"/>
      <c r="F655" s="106"/>
      <c r="G655" s="88"/>
      <c r="H655" s="88"/>
      <c r="I655" s="88"/>
      <c r="J655" s="88"/>
      <c r="K655" s="88"/>
      <c r="L655" s="88"/>
      <c r="M655" s="88"/>
      <c r="N655" s="88"/>
    </row>
    <row r="656" spans="1:14">
      <c r="A656" s="106"/>
      <c r="B656" s="106"/>
      <c r="C656" s="106"/>
      <c r="E656" s="106"/>
      <c r="F656" s="106"/>
      <c r="G656" s="88"/>
      <c r="H656" s="88"/>
      <c r="I656" s="88"/>
      <c r="J656" s="88"/>
      <c r="K656" s="88"/>
      <c r="L656" s="88"/>
      <c r="M656" s="88"/>
      <c r="N656" s="88"/>
    </row>
    <row r="657" spans="1:14">
      <c r="A657" s="106"/>
      <c r="B657" s="106"/>
      <c r="C657" s="106"/>
      <c r="E657" s="106"/>
      <c r="F657" s="106"/>
      <c r="G657" s="88"/>
      <c r="H657" s="88"/>
      <c r="I657" s="88"/>
      <c r="J657" s="88"/>
      <c r="K657" s="88"/>
      <c r="L657" s="88"/>
      <c r="M657" s="88"/>
      <c r="N657" s="88"/>
    </row>
    <row r="658" spans="1:14">
      <c r="A658" s="106"/>
      <c r="B658" s="106"/>
      <c r="C658" s="106"/>
      <c r="E658" s="106"/>
      <c r="F658" s="106"/>
      <c r="G658" s="88"/>
      <c r="H658" s="88"/>
      <c r="I658" s="88"/>
      <c r="J658" s="88"/>
      <c r="K658" s="88"/>
      <c r="L658" s="88"/>
      <c r="M658" s="88"/>
      <c r="N658" s="88"/>
    </row>
    <row r="659" spans="1:14">
      <c r="A659" s="106"/>
      <c r="B659" s="106"/>
      <c r="C659" s="106"/>
      <c r="E659" s="106"/>
      <c r="F659" s="106"/>
      <c r="G659" s="88"/>
      <c r="H659" s="88"/>
      <c r="I659" s="88"/>
      <c r="J659" s="88"/>
      <c r="K659" s="88"/>
      <c r="L659" s="88"/>
      <c r="M659" s="88"/>
      <c r="N659" s="88"/>
    </row>
    <row r="660" spans="1:14">
      <c r="A660" s="106"/>
      <c r="B660" s="106"/>
      <c r="C660" s="106"/>
      <c r="E660" s="106"/>
      <c r="F660" s="106"/>
      <c r="G660" s="88"/>
      <c r="H660" s="88"/>
      <c r="I660" s="88"/>
      <c r="J660" s="88"/>
      <c r="K660" s="88"/>
      <c r="L660" s="88"/>
      <c r="M660" s="88"/>
      <c r="N660" s="88"/>
    </row>
    <row r="661" spans="1:14">
      <c r="A661" s="106"/>
      <c r="B661" s="106"/>
      <c r="C661" s="106"/>
      <c r="E661" s="106"/>
      <c r="F661" s="106"/>
      <c r="G661" s="88"/>
      <c r="H661" s="88"/>
      <c r="I661" s="88"/>
      <c r="J661" s="88"/>
      <c r="K661" s="88"/>
      <c r="L661" s="88"/>
      <c r="M661" s="88"/>
      <c r="N661" s="88"/>
    </row>
    <row r="662" spans="1:14">
      <c r="A662" s="106"/>
      <c r="B662" s="106"/>
      <c r="C662" s="106"/>
      <c r="E662" s="106"/>
      <c r="F662" s="106"/>
      <c r="G662" s="88"/>
      <c r="H662" s="88"/>
      <c r="I662" s="88"/>
      <c r="J662" s="88"/>
      <c r="K662" s="88"/>
      <c r="L662" s="88"/>
      <c r="M662" s="88"/>
      <c r="N662" s="88"/>
    </row>
    <row r="663" spans="1:14">
      <c r="A663" s="106"/>
      <c r="B663" s="106"/>
      <c r="C663" s="106"/>
      <c r="E663" s="106"/>
      <c r="F663" s="106"/>
      <c r="G663" s="88"/>
      <c r="H663" s="88"/>
      <c r="I663" s="88"/>
      <c r="J663" s="88"/>
      <c r="K663" s="88"/>
      <c r="L663" s="88"/>
      <c r="M663" s="88"/>
      <c r="N663" s="88"/>
    </row>
    <row r="664" spans="1:14">
      <c r="A664" s="106"/>
      <c r="B664" s="106"/>
      <c r="C664" s="106"/>
      <c r="E664" s="106"/>
      <c r="F664" s="106"/>
      <c r="G664" s="88"/>
      <c r="H664" s="88"/>
      <c r="I664" s="88"/>
      <c r="J664" s="88"/>
      <c r="K664" s="88"/>
      <c r="L664" s="88"/>
      <c r="M664" s="88"/>
      <c r="N664" s="88"/>
    </row>
    <row r="665" spans="1:14">
      <c r="A665" s="106"/>
      <c r="B665" s="106"/>
      <c r="C665" s="106"/>
      <c r="E665" s="106"/>
      <c r="F665" s="106"/>
      <c r="G665" s="88"/>
      <c r="H665" s="88"/>
      <c r="I665" s="88"/>
      <c r="J665" s="88"/>
      <c r="K665" s="88"/>
      <c r="L665" s="88"/>
      <c r="M665" s="88"/>
      <c r="N665" s="88"/>
    </row>
    <row r="666" spans="1:14">
      <c r="A666" s="106"/>
      <c r="B666" s="106"/>
      <c r="C666" s="106"/>
      <c r="E666" s="106"/>
      <c r="F666" s="106"/>
      <c r="G666" s="88"/>
      <c r="H666" s="88"/>
      <c r="I666" s="88"/>
      <c r="J666" s="88"/>
      <c r="K666" s="88"/>
      <c r="L666" s="88"/>
      <c r="M666" s="88"/>
      <c r="N666" s="88"/>
    </row>
    <row r="667" spans="1:14">
      <c r="A667" s="106"/>
      <c r="B667" s="106"/>
      <c r="C667" s="106"/>
      <c r="E667" s="106"/>
      <c r="F667" s="106"/>
      <c r="G667" s="88"/>
      <c r="H667" s="88"/>
      <c r="I667" s="88"/>
      <c r="J667" s="88"/>
      <c r="K667" s="88"/>
      <c r="L667" s="88"/>
      <c r="M667" s="88"/>
      <c r="N667" s="88"/>
    </row>
    <row r="668" spans="1:14">
      <c r="A668" s="106"/>
      <c r="B668" s="106"/>
      <c r="C668" s="106"/>
      <c r="E668" s="106"/>
      <c r="F668" s="106"/>
      <c r="G668" s="88"/>
      <c r="H668" s="88"/>
      <c r="I668" s="88"/>
      <c r="J668" s="88"/>
      <c r="K668" s="88"/>
      <c r="L668" s="88"/>
      <c r="M668" s="88"/>
      <c r="N668" s="88"/>
    </row>
    <row r="669" spans="1:14">
      <c r="A669" s="106"/>
      <c r="B669" s="106"/>
      <c r="C669" s="106"/>
      <c r="E669" s="106"/>
      <c r="F669" s="106"/>
      <c r="G669" s="88"/>
      <c r="H669" s="88"/>
      <c r="I669" s="88"/>
      <c r="J669" s="88"/>
      <c r="K669" s="88"/>
      <c r="L669" s="88"/>
      <c r="M669" s="88"/>
      <c r="N669" s="88"/>
    </row>
    <row r="670" spans="1:14">
      <c r="A670" s="106"/>
      <c r="B670" s="106"/>
      <c r="C670" s="106"/>
      <c r="E670" s="106"/>
      <c r="F670" s="106"/>
      <c r="G670" s="88"/>
      <c r="H670" s="88"/>
      <c r="I670" s="88"/>
      <c r="J670" s="88"/>
      <c r="K670" s="88"/>
      <c r="L670" s="88"/>
      <c r="M670" s="88"/>
      <c r="N670" s="88"/>
    </row>
    <row r="671" spans="1:14">
      <c r="A671" s="106"/>
      <c r="B671" s="106"/>
      <c r="C671" s="106"/>
      <c r="E671" s="106"/>
      <c r="F671" s="106"/>
      <c r="G671" s="88"/>
      <c r="H671" s="88"/>
      <c r="I671" s="88"/>
      <c r="J671" s="88"/>
      <c r="K671" s="88"/>
      <c r="L671" s="88"/>
      <c r="M671" s="88"/>
      <c r="N671" s="88"/>
    </row>
    <row r="672" spans="1:14">
      <c r="A672" s="106"/>
      <c r="B672" s="106"/>
      <c r="C672" s="106"/>
      <c r="E672" s="106"/>
      <c r="F672" s="106"/>
      <c r="G672" s="88"/>
      <c r="H672" s="88"/>
      <c r="I672" s="88"/>
      <c r="J672" s="88"/>
      <c r="K672" s="88"/>
      <c r="L672" s="88"/>
      <c r="M672" s="88"/>
      <c r="N672" s="88"/>
    </row>
    <row r="673" spans="1:14">
      <c r="A673" s="106"/>
      <c r="B673" s="106"/>
      <c r="C673" s="106"/>
      <c r="E673" s="106"/>
      <c r="F673" s="106"/>
      <c r="G673" s="88"/>
      <c r="H673" s="88"/>
      <c r="I673" s="88"/>
      <c r="J673" s="88"/>
      <c r="K673" s="88"/>
      <c r="L673" s="88"/>
      <c r="M673" s="88"/>
      <c r="N673" s="88"/>
    </row>
    <row r="674" spans="1:14">
      <c r="A674" s="106"/>
      <c r="B674" s="106"/>
      <c r="C674" s="106"/>
      <c r="E674" s="106"/>
      <c r="F674" s="106"/>
      <c r="G674" s="88"/>
      <c r="H674" s="88"/>
      <c r="I674" s="88"/>
      <c r="J674" s="88"/>
      <c r="K674" s="88"/>
      <c r="L674" s="88"/>
      <c r="M674" s="88"/>
      <c r="N674" s="88"/>
    </row>
    <row r="675" spans="1:14">
      <c r="A675" s="106"/>
      <c r="B675" s="106"/>
      <c r="C675" s="106"/>
      <c r="E675" s="106"/>
      <c r="F675" s="106"/>
      <c r="G675" s="88"/>
      <c r="H675" s="88"/>
      <c r="I675" s="88"/>
      <c r="J675" s="88"/>
      <c r="K675" s="88"/>
      <c r="L675" s="88"/>
      <c r="M675" s="88"/>
      <c r="N675" s="88"/>
    </row>
    <row r="676" spans="1:14">
      <c r="A676" s="106"/>
      <c r="B676" s="106"/>
      <c r="C676" s="106"/>
      <c r="E676" s="106"/>
      <c r="F676" s="106"/>
      <c r="G676" s="88"/>
      <c r="H676" s="88"/>
      <c r="I676" s="88"/>
      <c r="J676" s="88"/>
      <c r="K676" s="88"/>
      <c r="L676" s="88"/>
      <c r="M676" s="88"/>
      <c r="N676" s="88"/>
    </row>
    <row r="677" spans="1:14">
      <c r="A677" s="106"/>
      <c r="B677" s="106"/>
      <c r="C677" s="106"/>
      <c r="E677" s="106"/>
      <c r="F677" s="106"/>
      <c r="G677" s="88"/>
      <c r="H677" s="88"/>
      <c r="I677" s="88"/>
      <c r="J677" s="88"/>
      <c r="K677" s="88"/>
      <c r="L677" s="88"/>
      <c r="M677" s="88"/>
      <c r="N677" s="88"/>
    </row>
    <row r="678" spans="1:14">
      <c r="A678" s="106"/>
      <c r="B678" s="106"/>
      <c r="C678" s="106"/>
      <c r="E678" s="106"/>
      <c r="F678" s="106"/>
      <c r="G678" s="88"/>
      <c r="H678" s="88"/>
      <c r="I678" s="88"/>
      <c r="J678" s="88"/>
      <c r="K678" s="88"/>
      <c r="L678" s="88"/>
      <c r="M678" s="88"/>
      <c r="N678" s="88"/>
    </row>
    <row r="679" spans="1:14">
      <c r="A679" s="106"/>
      <c r="B679" s="106"/>
      <c r="C679" s="106"/>
      <c r="E679" s="106"/>
      <c r="F679" s="106"/>
      <c r="G679" s="88"/>
      <c r="H679" s="88"/>
      <c r="I679" s="88"/>
      <c r="J679" s="88"/>
      <c r="K679" s="88"/>
      <c r="L679" s="88"/>
      <c r="M679" s="88"/>
      <c r="N679" s="88"/>
    </row>
    <row r="680" spans="1:14">
      <c r="A680" s="106"/>
      <c r="B680" s="106"/>
      <c r="C680" s="106"/>
      <c r="E680" s="106"/>
      <c r="F680" s="106"/>
      <c r="G680" s="88"/>
      <c r="H680" s="88"/>
      <c r="I680" s="88"/>
      <c r="J680" s="88"/>
      <c r="K680" s="88"/>
      <c r="L680" s="88"/>
      <c r="M680" s="88"/>
      <c r="N680" s="88"/>
    </row>
    <row r="681" spans="1:14">
      <c r="A681" s="106"/>
      <c r="B681" s="106"/>
      <c r="C681" s="106"/>
      <c r="E681" s="106"/>
      <c r="F681" s="106"/>
      <c r="G681" s="88"/>
      <c r="H681" s="88"/>
      <c r="I681" s="88"/>
      <c r="J681" s="88"/>
      <c r="K681" s="88"/>
      <c r="L681" s="88"/>
      <c r="M681" s="88"/>
      <c r="N681" s="88"/>
    </row>
    <row r="682" spans="1:14">
      <c r="A682" s="106"/>
      <c r="B682" s="106"/>
      <c r="C682" s="106"/>
      <c r="E682" s="106"/>
      <c r="F682" s="106"/>
      <c r="G682" s="88"/>
      <c r="H682" s="88"/>
      <c r="I682" s="88"/>
      <c r="J682" s="88"/>
      <c r="K682" s="88"/>
      <c r="L682" s="88"/>
      <c r="M682" s="88"/>
      <c r="N682" s="88"/>
    </row>
    <row r="683" spans="1:14">
      <c r="A683" s="106"/>
      <c r="B683" s="106"/>
      <c r="C683" s="106"/>
      <c r="E683" s="106"/>
      <c r="F683" s="106"/>
      <c r="G683" s="88"/>
      <c r="H683" s="88"/>
      <c r="I683" s="88"/>
      <c r="J683" s="88"/>
      <c r="K683" s="88"/>
      <c r="L683" s="88"/>
      <c r="M683" s="88"/>
      <c r="N683" s="88"/>
    </row>
    <row r="684" spans="1:14">
      <c r="A684" s="106"/>
      <c r="B684" s="106"/>
      <c r="C684" s="106"/>
      <c r="E684" s="106"/>
      <c r="F684" s="106"/>
      <c r="G684" s="88"/>
      <c r="H684" s="88"/>
      <c r="I684" s="88"/>
      <c r="J684" s="88"/>
      <c r="K684" s="88"/>
      <c r="L684" s="88"/>
      <c r="M684" s="88"/>
      <c r="N684" s="88"/>
    </row>
    <row r="685" spans="1:14">
      <c r="A685" s="106"/>
      <c r="B685" s="106"/>
      <c r="C685" s="106"/>
      <c r="E685" s="106"/>
      <c r="F685" s="106"/>
      <c r="G685" s="88"/>
      <c r="H685" s="88"/>
      <c r="I685" s="88"/>
      <c r="J685" s="88"/>
      <c r="K685" s="88"/>
      <c r="L685" s="88"/>
      <c r="M685" s="88"/>
      <c r="N685" s="88"/>
    </row>
    <row r="686" spans="1:14">
      <c r="A686" s="106"/>
      <c r="B686" s="106"/>
      <c r="C686" s="106"/>
      <c r="E686" s="106"/>
      <c r="F686" s="106"/>
      <c r="G686" s="88"/>
      <c r="H686" s="88"/>
      <c r="I686" s="88"/>
      <c r="J686" s="88"/>
      <c r="K686" s="88"/>
      <c r="L686" s="88"/>
      <c r="M686" s="88"/>
      <c r="N686" s="88"/>
    </row>
    <row r="687" spans="1:14">
      <c r="A687" s="106"/>
      <c r="B687" s="106"/>
      <c r="C687" s="106"/>
      <c r="E687" s="106"/>
      <c r="F687" s="106"/>
      <c r="G687" s="88"/>
      <c r="H687" s="88"/>
      <c r="I687" s="88"/>
      <c r="J687" s="88"/>
      <c r="K687" s="88"/>
      <c r="L687" s="88"/>
      <c r="M687" s="88"/>
      <c r="N687" s="88"/>
    </row>
    <row r="688" spans="1:14">
      <c r="A688" s="106"/>
      <c r="B688" s="106"/>
      <c r="C688" s="106"/>
      <c r="E688" s="106"/>
      <c r="F688" s="106"/>
      <c r="G688" s="88"/>
      <c r="H688" s="88"/>
      <c r="I688" s="88"/>
      <c r="J688" s="88"/>
      <c r="K688" s="88"/>
      <c r="L688" s="88"/>
      <c r="M688" s="88"/>
      <c r="N688" s="88"/>
    </row>
    <row r="689" spans="1:14">
      <c r="A689" s="106"/>
      <c r="B689" s="106"/>
      <c r="C689" s="106"/>
      <c r="E689" s="106"/>
      <c r="F689" s="106"/>
      <c r="G689" s="88"/>
      <c r="H689" s="88"/>
      <c r="I689" s="88"/>
      <c r="J689" s="88"/>
      <c r="K689" s="88"/>
      <c r="L689" s="88"/>
      <c r="M689" s="88"/>
      <c r="N689" s="88"/>
    </row>
    <row r="690" spans="1:14">
      <c r="A690" s="106"/>
      <c r="B690" s="106"/>
      <c r="C690" s="106"/>
      <c r="E690" s="106"/>
      <c r="F690" s="106"/>
      <c r="G690" s="88"/>
      <c r="H690" s="88"/>
      <c r="I690" s="88"/>
      <c r="J690" s="88"/>
      <c r="K690" s="88"/>
      <c r="L690" s="88"/>
      <c r="M690" s="88"/>
      <c r="N690" s="88"/>
    </row>
    <row r="691" spans="1:14">
      <c r="A691" s="106"/>
      <c r="B691" s="106"/>
      <c r="C691" s="106"/>
      <c r="E691" s="106"/>
      <c r="F691" s="106"/>
      <c r="G691" s="88"/>
      <c r="H691" s="88"/>
      <c r="I691" s="88"/>
      <c r="J691" s="88"/>
      <c r="K691" s="88"/>
      <c r="L691" s="88"/>
      <c r="M691" s="88"/>
      <c r="N691" s="88"/>
    </row>
    <row r="692" spans="1:14">
      <c r="A692" s="106"/>
      <c r="B692" s="106"/>
      <c r="C692" s="106"/>
      <c r="E692" s="106"/>
      <c r="F692" s="106"/>
      <c r="G692" s="88"/>
      <c r="H692" s="88"/>
      <c r="I692" s="88"/>
      <c r="J692" s="88"/>
      <c r="K692" s="88"/>
      <c r="L692" s="88"/>
      <c r="M692" s="88"/>
      <c r="N692" s="88"/>
    </row>
    <row r="693" spans="1:14">
      <c r="A693" s="106"/>
      <c r="B693" s="106"/>
      <c r="C693" s="106"/>
      <c r="E693" s="106"/>
      <c r="F693" s="106"/>
      <c r="G693" s="88"/>
      <c r="H693" s="88"/>
      <c r="I693" s="88"/>
      <c r="J693" s="88"/>
      <c r="K693" s="88"/>
      <c r="L693" s="88"/>
      <c r="M693" s="88"/>
      <c r="N693" s="88"/>
    </row>
    <row r="694" spans="1:14">
      <c r="A694" s="106"/>
      <c r="B694" s="106"/>
      <c r="C694" s="106"/>
      <c r="E694" s="106"/>
      <c r="F694" s="106"/>
      <c r="G694" s="88"/>
      <c r="H694" s="88"/>
      <c r="I694" s="88"/>
      <c r="J694" s="88"/>
      <c r="K694" s="88"/>
      <c r="L694" s="88"/>
      <c r="M694" s="88"/>
      <c r="N694" s="88"/>
    </row>
    <row r="695" spans="1:14">
      <c r="A695" s="106"/>
      <c r="B695" s="106"/>
      <c r="C695" s="106"/>
      <c r="E695" s="106"/>
      <c r="F695" s="106"/>
      <c r="G695" s="88"/>
      <c r="H695" s="88"/>
      <c r="I695" s="88"/>
      <c r="J695" s="88"/>
      <c r="K695" s="88"/>
      <c r="L695" s="88"/>
      <c r="M695" s="88"/>
      <c r="N695" s="88"/>
    </row>
    <row r="696" spans="1:14">
      <c r="A696" s="106"/>
      <c r="B696" s="106"/>
      <c r="C696" s="106"/>
      <c r="E696" s="106"/>
      <c r="F696" s="106"/>
      <c r="G696" s="88"/>
      <c r="H696" s="88"/>
      <c r="I696" s="88"/>
      <c r="J696" s="88"/>
      <c r="K696" s="88"/>
      <c r="L696" s="88"/>
      <c r="M696" s="88"/>
      <c r="N696" s="88"/>
    </row>
    <row r="697" spans="1:14">
      <c r="A697" s="106"/>
      <c r="B697" s="106"/>
      <c r="C697" s="106"/>
      <c r="E697" s="106"/>
      <c r="F697" s="106"/>
      <c r="G697" s="88"/>
      <c r="H697" s="88"/>
      <c r="I697" s="88"/>
      <c r="J697" s="88"/>
      <c r="K697" s="88"/>
      <c r="L697" s="88"/>
      <c r="M697" s="88"/>
      <c r="N697" s="88"/>
    </row>
    <row r="698" spans="1:14">
      <c r="A698" s="106"/>
      <c r="B698" s="106"/>
      <c r="C698" s="106"/>
      <c r="E698" s="106"/>
      <c r="F698" s="106"/>
      <c r="G698" s="88"/>
      <c r="H698" s="88"/>
      <c r="I698" s="88"/>
      <c r="J698" s="88"/>
      <c r="K698" s="88"/>
      <c r="L698" s="88"/>
      <c r="M698" s="88"/>
      <c r="N698" s="88"/>
    </row>
    <row r="699" spans="1:14">
      <c r="A699" s="106"/>
      <c r="B699" s="106"/>
      <c r="C699" s="106"/>
      <c r="E699" s="106"/>
      <c r="F699" s="106"/>
      <c r="G699" s="88"/>
      <c r="H699" s="88"/>
      <c r="I699" s="88"/>
      <c r="J699" s="88"/>
      <c r="K699" s="88"/>
      <c r="L699" s="88"/>
      <c r="M699" s="88"/>
      <c r="N699" s="88"/>
    </row>
    <row r="700" spans="1:14">
      <c r="A700" s="106"/>
      <c r="B700" s="106"/>
      <c r="C700" s="106"/>
      <c r="E700" s="106"/>
      <c r="F700" s="106"/>
      <c r="G700" s="88"/>
      <c r="H700" s="88"/>
      <c r="I700" s="88"/>
      <c r="J700" s="88"/>
      <c r="K700" s="88"/>
      <c r="L700" s="88"/>
      <c r="M700" s="88"/>
      <c r="N700" s="88"/>
    </row>
    <row r="701" spans="1:14">
      <c r="A701" s="106"/>
      <c r="B701" s="106"/>
      <c r="C701" s="106"/>
      <c r="E701" s="106"/>
      <c r="F701" s="106"/>
      <c r="G701" s="88"/>
      <c r="H701" s="88"/>
      <c r="I701" s="88"/>
      <c r="J701" s="88"/>
      <c r="K701" s="88"/>
      <c r="L701" s="88"/>
      <c r="M701" s="88"/>
      <c r="N701" s="88"/>
    </row>
    <row r="702" spans="1:14">
      <c r="A702" s="106"/>
      <c r="B702" s="106"/>
      <c r="C702" s="106"/>
      <c r="E702" s="106"/>
      <c r="F702" s="106"/>
      <c r="G702" s="88"/>
      <c r="H702" s="88"/>
      <c r="I702" s="88"/>
      <c r="J702" s="88"/>
      <c r="K702" s="88"/>
      <c r="L702" s="88"/>
      <c r="M702" s="88"/>
      <c r="N702" s="88"/>
    </row>
    <row r="703" spans="1:14">
      <c r="A703" s="106"/>
      <c r="B703" s="106"/>
      <c r="C703" s="106"/>
      <c r="E703" s="106"/>
      <c r="F703" s="106"/>
      <c r="G703" s="88"/>
      <c r="H703" s="88"/>
      <c r="I703" s="88"/>
      <c r="J703" s="88"/>
      <c r="K703" s="88"/>
      <c r="L703" s="88"/>
      <c r="M703" s="88"/>
      <c r="N703" s="88"/>
    </row>
    <row r="704" spans="1:14">
      <c r="A704" s="106"/>
      <c r="B704" s="106"/>
      <c r="C704" s="106"/>
      <c r="E704" s="106"/>
      <c r="F704" s="106"/>
      <c r="G704" s="88"/>
      <c r="H704" s="88"/>
      <c r="I704" s="88"/>
      <c r="J704" s="88"/>
      <c r="K704" s="88"/>
      <c r="L704" s="88"/>
      <c r="M704" s="88"/>
      <c r="N704" s="88"/>
    </row>
    <row r="705" spans="1:14">
      <c r="A705" s="106"/>
      <c r="B705" s="106"/>
      <c r="C705" s="106"/>
      <c r="E705" s="106"/>
      <c r="F705" s="106"/>
      <c r="G705" s="88"/>
      <c r="H705" s="88"/>
      <c r="I705" s="88"/>
      <c r="J705" s="88"/>
      <c r="K705" s="88"/>
      <c r="L705" s="88"/>
      <c r="M705" s="88"/>
      <c r="N705" s="88"/>
    </row>
    <row r="706" spans="1:14">
      <c r="A706" s="106"/>
      <c r="B706" s="106"/>
      <c r="C706" s="106"/>
      <c r="E706" s="106"/>
      <c r="F706" s="106"/>
      <c r="G706" s="88"/>
      <c r="H706" s="88"/>
      <c r="I706" s="88"/>
      <c r="J706" s="88"/>
      <c r="K706" s="88"/>
      <c r="L706" s="88"/>
      <c r="M706" s="88"/>
      <c r="N706" s="88"/>
    </row>
    <row r="707" spans="1:14">
      <c r="A707" s="106"/>
      <c r="B707" s="106"/>
      <c r="C707" s="106"/>
      <c r="E707" s="106"/>
      <c r="F707" s="106"/>
      <c r="G707" s="88"/>
      <c r="H707" s="88"/>
      <c r="I707" s="88"/>
      <c r="J707" s="88"/>
      <c r="K707" s="88"/>
      <c r="L707" s="88"/>
      <c r="M707" s="88"/>
      <c r="N707" s="88"/>
    </row>
    <row r="708" spans="1:14">
      <c r="A708" s="106"/>
      <c r="B708" s="106"/>
      <c r="C708" s="106"/>
      <c r="E708" s="106"/>
      <c r="F708" s="106"/>
      <c r="G708" s="88"/>
      <c r="H708" s="88"/>
      <c r="I708" s="88"/>
      <c r="J708" s="88"/>
      <c r="K708" s="88"/>
      <c r="L708" s="88"/>
      <c r="M708" s="88"/>
      <c r="N708" s="88"/>
    </row>
    <row r="709" spans="1:14">
      <c r="A709" s="106"/>
      <c r="B709" s="106"/>
      <c r="C709" s="106"/>
      <c r="E709" s="106"/>
      <c r="F709" s="106"/>
      <c r="G709" s="88"/>
      <c r="H709" s="88"/>
      <c r="I709" s="88"/>
      <c r="J709" s="88"/>
      <c r="K709" s="88"/>
      <c r="L709" s="88"/>
      <c r="M709" s="88"/>
      <c r="N709" s="88"/>
    </row>
    <row r="710" spans="1:14">
      <c r="A710" s="106"/>
      <c r="B710" s="106"/>
      <c r="C710" s="106"/>
      <c r="E710" s="106"/>
      <c r="F710" s="106"/>
      <c r="G710" s="88"/>
      <c r="H710" s="88"/>
      <c r="I710" s="88"/>
      <c r="J710" s="88"/>
      <c r="K710" s="88"/>
      <c r="L710" s="88"/>
      <c r="M710" s="88"/>
      <c r="N710" s="88"/>
    </row>
    <row r="711" spans="1:14">
      <c r="A711" s="106"/>
      <c r="B711" s="106"/>
      <c r="C711" s="106"/>
      <c r="E711" s="106"/>
      <c r="F711" s="106"/>
      <c r="G711" s="88"/>
      <c r="H711" s="88"/>
      <c r="I711" s="88"/>
      <c r="J711" s="88"/>
      <c r="K711" s="88"/>
      <c r="L711" s="88"/>
      <c r="M711" s="88"/>
      <c r="N711" s="88"/>
    </row>
    <row r="712" spans="1:14">
      <c r="A712" s="106"/>
      <c r="B712" s="106"/>
      <c r="C712" s="106"/>
      <c r="E712" s="106"/>
      <c r="F712" s="106"/>
      <c r="G712" s="88"/>
      <c r="H712" s="88"/>
      <c r="I712" s="88"/>
      <c r="J712" s="88"/>
      <c r="K712" s="88"/>
      <c r="L712" s="88"/>
      <c r="M712" s="88"/>
      <c r="N712" s="88"/>
    </row>
    <row r="713" spans="1:14">
      <c r="A713" s="106"/>
      <c r="B713" s="106"/>
      <c r="C713" s="106"/>
      <c r="E713" s="106"/>
      <c r="F713" s="106"/>
      <c r="G713" s="88"/>
      <c r="H713" s="88"/>
      <c r="I713" s="88"/>
      <c r="J713" s="88"/>
      <c r="K713" s="88"/>
      <c r="L713" s="88"/>
      <c r="M713" s="88"/>
      <c r="N713" s="88"/>
    </row>
    <row r="714" spans="1:14">
      <c r="A714" s="106"/>
      <c r="B714" s="106"/>
      <c r="C714" s="106"/>
      <c r="E714" s="106"/>
      <c r="F714" s="106"/>
      <c r="G714" s="88"/>
      <c r="H714" s="88"/>
      <c r="I714" s="88"/>
      <c r="J714" s="88"/>
      <c r="K714" s="88"/>
      <c r="L714" s="88"/>
      <c r="M714" s="88"/>
      <c r="N714" s="88"/>
    </row>
    <row r="715" spans="1:14">
      <c r="A715" s="106"/>
      <c r="B715" s="106"/>
      <c r="C715" s="106"/>
      <c r="E715" s="106"/>
      <c r="F715" s="106"/>
      <c r="G715" s="88"/>
      <c r="H715" s="88"/>
      <c r="I715" s="88"/>
      <c r="J715" s="88"/>
      <c r="K715" s="88"/>
      <c r="L715" s="88"/>
      <c r="M715" s="88"/>
      <c r="N715" s="88"/>
    </row>
    <row r="716" spans="1:14">
      <c r="A716" s="106"/>
      <c r="B716" s="106"/>
      <c r="C716" s="106"/>
      <c r="E716" s="106"/>
      <c r="F716" s="106"/>
      <c r="G716" s="88"/>
      <c r="H716" s="88"/>
      <c r="I716" s="88"/>
      <c r="J716" s="88"/>
      <c r="K716" s="88"/>
      <c r="L716" s="88"/>
      <c r="M716" s="88"/>
      <c r="N716" s="88"/>
    </row>
    <row r="717" spans="1:14">
      <c r="A717" s="106"/>
      <c r="B717" s="106"/>
      <c r="C717" s="106"/>
      <c r="E717" s="106"/>
      <c r="F717" s="106"/>
      <c r="G717" s="88"/>
      <c r="H717" s="88"/>
      <c r="I717" s="88"/>
      <c r="J717" s="88"/>
      <c r="K717" s="88"/>
      <c r="L717" s="88"/>
      <c r="M717" s="88"/>
      <c r="N717" s="88"/>
    </row>
    <row r="718" spans="1:14">
      <c r="A718" s="106"/>
      <c r="B718" s="106"/>
      <c r="C718" s="106"/>
      <c r="E718" s="106"/>
      <c r="F718" s="106"/>
      <c r="G718" s="88"/>
      <c r="H718" s="88"/>
      <c r="I718" s="88"/>
      <c r="J718" s="88"/>
      <c r="K718" s="88"/>
      <c r="L718" s="88"/>
      <c r="M718" s="88"/>
      <c r="N718" s="88"/>
    </row>
    <row r="719" spans="1:14">
      <c r="A719" s="106"/>
      <c r="B719" s="106"/>
      <c r="C719" s="106"/>
      <c r="E719" s="106"/>
      <c r="F719" s="106"/>
      <c r="G719" s="88"/>
      <c r="H719" s="88"/>
      <c r="I719" s="88"/>
      <c r="J719" s="88"/>
      <c r="K719" s="88"/>
      <c r="L719" s="88"/>
      <c r="M719" s="88"/>
      <c r="N719" s="88"/>
    </row>
    <row r="720" spans="1:14">
      <c r="A720" s="106"/>
      <c r="B720" s="106"/>
      <c r="C720" s="106"/>
      <c r="E720" s="106"/>
      <c r="F720" s="106"/>
      <c r="G720" s="88"/>
      <c r="H720" s="88"/>
      <c r="I720" s="88"/>
      <c r="J720" s="88"/>
      <c r="K720" s="88"/>
      <c r="L720" s="88"/>
      <c r="M720" s="88"/>
      <c r="N720" s="88"/>
    </row>
    <row r="721" spans="1:14">
      <c r="A721" s="106"/>
      <c r="B721" s="106"/>
      <c r="C721" s="106"/>
      <c r="E721" s="106"/>
      <c r="F721" s="106"/>
      <c r="G721" s="88"/>
      <c r="H721" s="88"/>
      <c r="I721" s="88"/>
      <c r="J721" s="88"/>
      <c r="K721" s="88"/>
      <c r="L721" s="88"/>
      <c r="M721" s="88"/>
      <c r="N721" s="88"/>
    </row>
    <row r="722" spans="1:14">
      <c r="A722" s="106"/>
      <c r="B722" s="106"/>
      <c r="C722" s="106"/>
      <c r="E722" s="106"/>
      <c r="F722" s="106"/>
      <c r="G722" s="88"/>
      <c r="H722" s="88"/>
      <c r="I722" s="88"/>
      <c r="J722" s="88"/>
      <c r="K722" s="88"/>
      <c r="L722" s="88"/>
      <c r="M722" s="88"/>
      <c r="N722" s="88"/>
    </row>
    <row r="723" spans="1:14">
      <c r="A723" s="106"/>
      <c r="B723" s="106"/>
      <c r="C723" s="106"/>
      <c r="E723" s="106"/>
      <c r="F723" s="106"/>
      <c r="G723" s="88"/>
      <c r="H723" s="88"/>
      <c r="I723" s="88"/>
      <c r="J723" s="88"/>
      <c r="K723" s="88"/>
      <c r="L723" s="88"/>
      <c r="M723" s="88"/>
      <c r="N723" s="88"/>
    </row>
    <row r="724" spans="1:14">
      <c r="A724" s="106"/>
      <c r="B724" s="106"/>
      <c r="C724" s="106"/>
      <c r="E724" s="106"/>
      <c r="F724" s="106"/>
      <c r="G724" s="88"/>
      <c r="H724" s="88"/>
      <c r="I724" s="88"/>
      <c r="J724" s="88"/>
      <c r="K724" s="88"/>
      <c r="L724" s="88"/>
      <c r="M724" s="88"/>
      <c r="N724" s="88"/>
    </row>
    <row r="725" spans="1:14">
      <c r="A725" s="106"/>
      <c r="B725" s="106"/>
      <c r="C725" s="106"/>
      <c r="E725" s="106"/>
      <c r="F725" s="106"/>
      <c r="G725" s="88"/>
      <c r="H725" s="88"/>
      <c r="I725" s="88"/>
      <c r="J725" s="88"/>
      <c r="K725" s="88"/>
      <c r="L725" s="88"/>
      <c r="M725" s="88"/>
      <c r="N725" s="88"/>
    </row>
    <row r="726" spans="1:14">
      <c r="A726" s="106"/>
      <c r="B726" s="106"/>
      <c r="C726" s="106"/>
      <c r="E726" s="106"/>
      <c r="F726" s="106"/>
      <c r="G726" s="88"/>
      <c r="H726" s="88"/>
      <c r="I726" s="88"/>
      <c r="J726" s="88"/>
      <c r="K726" s="88"/>
      <c r="L726" s="88"/>
      <c r="M726" s="88"/>
      <c r="N726" s="88"/>
    </row>
    <row r="727" spans="1:14">
      <c r="A727" s="106"/>
      <c r="B727" s="106"/>
      <c r="C727" s="106"/>
      <c r="E727" s="106"/>
      <c r="F727" s="106"/>
      <c r="G727" s="88"/>
      <c r="H727" s="88"/>
      <c r="I727" s="88"/>
      <c r="J727" s="88"/>
      <c r="K727" s="88"/>
      <c r="L727" s="88"/>
      <c r="M727" s="88"/>
      <c r="N727" s="88"/>
    </row>
    <row r="728" spans="1:14">
      <c r="A728" s="106"/>
      <c r="B728" s="106"/>
      <c r="C728" s="106"/>
      <c r="E728" s="106"/>
      <c r="F728" s="106"/>
      <c r="G728" s="88"/>
      <c r="H728" s="88"/>
      <c r="I728" s="88"/>
      <c r="J728" s="88"/>
      <c r="K728" s="88"/>
      <c r="L728" s="88"/>
      <c r="M728" s="88"/>
      <c r="N728" s="88"/>
    </row>
    <row r="729" spans="1:14">
      <c r="A729" s="106"/>
      <c r="B729" s="106"/>
      <c r="C729" s="106"/>
      <c r="E729" s="106"/>
      <c r="F729" s="106"/>
      <c r="G729" s="88"/>
      <c r="H729" s="88"/>
      <c r="I729" s="88"/>
      <c r="J729" s="88"/>
      <c r="K729" s="88"/>
      <c r="L729" s="88"/>
      <c r="M729" s="88"/>
      <c r="N729" s="88"/>
    </row>
    <row r="730" spans="1:14">
      <c r="A730" s="106"/>
      <c r="B730" s="106"/>
      <c r="C730" s="106"/>
      <c r="E730" s="106"/>
      <c r="F730" s="106"/>
      <c r="G730" s="88"/>
      <c r="H730" s="88"/>
      <c r="I730" s="88"/>
      <c r="J730" s="88"/>
      <c r="K730" s="88"/>
      <c r="L730" s="88"/>
      <c r="M730" s="88"/>
      <c r="N730" s="88"/>
    </row>
    <row r="731" spans="1:14">
      <c r="A731" s="106"/>
      <c r="B731" s="106"/>
      <c r="C731" s="106"/>
      <c r="E731" s="106"/>
      <c r="F731" s="106"/>
      <c r="G731" s="88"/>
      <c r="H731" s="88"/>
      <c r="I731" s="88"/>
      <c r="J731" s="88"/>
      <c r="K731" s="88"/>
      <c r="L731" s="88"/>
      <c r="M731" s="88"/>
      <c r="N731" s="88"/>
    </row>
    <row r="732" spans="1:14">
      <c r="A732" s="106"/>
      <c r="B732" s="106"/>
      <c r="C732" s="106"/>
      <c r="E732" s="106"/>
      <c r="F732" s="106"/>
      <c r="G732" s="88"/>
      <c r="H732" s="88"/>
      <c r="I732" s="88"/>
      <c r="J732" s="88"/>
      <c r="K732" s="88"/>
      <c r="L732" s="88"/>
      <c r="M732" s="88"/>
      <c r="N732" s="88"/>
    </row>
    <row r="733" spans="1:14">
      <c r="A733" s="106"/>
      <c r="B733" s="106"/>
      <c r="C733" s="106"/>
      <c r="E733" s="106"/>
      <c r="F733" s="106"/>
      <c r="G733" s="88"/>
      <c r="H733" s="88"/>
      <c r="I733" s="88"/>
      <c r="J733" s="88"/>
      <c r="K733" s="88"/>
      <c r="L733" s="88"/>
      <c r="M733" s="88"/>
      <c r="N733" s="88"/>
    </row>
    <row r="734" spans="1:14">
      <c r="A734" s="106"/>
      <c r="B734" s="106"/>
      <c r="C734" s="106"/>
      <c r="E734" s="106"/>
      <c r="F734" s="106"/>
      <c r="G734" s="88"/>
      <c r="H734" s="88"/>
      <c r="I734" s="88"/>
      <c r="J734" s="88"/>
      <c r="K734" s="88"/>
      <c r="L734" s="88"/>
      <c r="M734" s="88"/>
      <c r="N734" s="88"/>
    </row>
    <row r="735" spans="1:14">
      <c r="A735" s="106"/>
      <c r="B735" s="106"/>
      <c r="C735" s="106"/>
      <c r="E735" s="106"/>
      <c r="F735" s="106"/>
      <c r="G735" s="88"/>
      <c r="H735" s="88"/>
      <c r="I735" s="88"/>
      <c r="J735" s="88"/>
      <c r="K735" s="88"/>
      <c r="L735" s="88"/>
      <c r="M735" s="88"/>
      <c r="N735" s="88"/>
    </row>
    <row r="736" spans="1:14">
      <c r="A736" s="106"/>
      <c r="B736" s="106"/>
      <c r="C736" s="106"/>
      <c r="E736" s="106"/>
      <c r="F736" s="106"/>
      <c r="G736" s="88"/>
      <c r="H736" s="88"/>
      <c r="I736" s="88"/>
      <c r="J736" s="88"/>
      <c r="K736" s="88"/>
      <c r="L736" s="88"/>
      <c r="M736" s="88"/>
      <c r="N736" s="88"/>
    </row>
    <row r="737" spans="1:14">
      <c r="A737" s="106"/>
      <c r="B737" s="106"/>
      <c r="C737" s="106"/>
      <c r="E737" s="106"/>
      <c r="F737" s="106"/>
      <c r="G737" s="88"/>
      <c r="H737" s="88"/>
      <c r="I737" s="88"/>
      <c r="J737" s="88"/>
      <c r="K737" s="88"/>
      <c r="L737" s="88"/>
      <c r="M737" s="88"/>
      <c r="N737" s="88"/>
    </row>
    <row r="738" spans="1:14">
      <c r="A738" s="106"/>
      <c r="B738" s="106"/>
      <c r="C738" s="106"/>
      <c r="E738" s="106"/>
      <c r="F738" s="106"/>
      <c r="G738" s="88"/>
      <c r="H738" s="88"/>
      <c r="I738" s="88"/>
      <c r="J738" s="88"/>
      <c r="K738" s="88"/>
      <c r="L738" s="88"/>
      <c r="M738" s="88"/>
      <c r="N738" s="88"/>
    </row>
    <row r="739" spans="1:14">
      <c r="A739" s="106"/>
      <c r="B739" s="106"/>
      <c r="C739" s="106"/>
      <c r="E739" s="106"/>
      <c r="F739" s="106"/>
      <c r="G739" s="88"/>
      <c r="H739" s="88"/>
      <c r="I739" s="88"/>
      <c r="J739" s="88"/>
      <c r="K739" s="88"/>
      <c r="L739" s="88"/>
      <c r="M739" s="88"/>
      <c r="N739" s="88"/>
    </row>
    <row r="740" spans="1:14">
      <c r="A740" s="106"/>
      <c r="B740" s="106"/>
      <c r="C740" s="106"/>
      <c r="E740" s="106"/>
      <c r="F740" s="106"/>
      <c r="G740" s="88"/>
      <c r="H740" s="88"/>
      <c r="I740" s="88"/>
      <c r="J740" s="88"/>
      <c r="K740" s="88"/>
      <c r="L740" s="88"/>
      <c r="M740" s="88"/>
      <c r="N740" s="88"/>
    </row>
    <row r="741" spans="1:14">
      <c r="A741" s="106"/>
      <c r="B741" s="106"/>
      <c r="C741" s="106"/>
      <c r="E741" s="106"/>
      <c r="F741" s="106"/>
      <c r="G741" s="88"/>
      <c r="H741" s="88"/>
      <c r="I741" s="88"/>
      <c r="J741" s="88"/>
      <c r="K741" s="88"/>
      <c r="L741" s="88"/>
      <c r="M741" s="88"/>
      <c r="N741" s="88"/>
    </row>
    <row r="742" spans="1:14">
      <c r="A742" s="106"/>
      <c r="B742" s="106"/>
      <c r="C742" s="106"/>
      <c r="E742" s="106"/>
      <c r="F742" s="106"/>
      <c r="G742" s="88"/>
      <c r="H742" s="88"/>
      <c r="I742" s="88"/>
      <c r="J742" s="88"/>
      <c r="K742" s="88"/>
      <c r="L742" s="88"/>
      <c r="M742" s="88"/>
      <c r="N742" s="88"/>
    </row>
    <row r="743" spans="1:14">
      <c r="A743" s="106"/>
      <c r="B743" s="106"/>
      <c r="C743" s="106"/>
      <c r="E743" s="106"/>
      <c r="F743" s="106"/>
      <c r="G743" s="88"/>
      <c r="H743" s="88"/>
      <c r="I743" s="88"/>
      <c r="J743" s="88"/>
      <c r="K743" s="88"/>
      <c r="L743" s="88"/>
      <c r="M743" s="88"/>
      <c r="N743" s="88"/>
    </row>
    <row r="744" spans="1:14">
      <c r="A744" s="106"/>
      <c r="B744" s="106"/>
      <c r="C744" s="106"/>
      <c r="E744" s="106"/>
      <c r="F744" s="106"/>
      <c r="G744" s="88"/>
      <c r="H744" s="88"/>
      <c r="I744" s="88"/>
      <c r="J744" s="88"/>
      <c r="K744" s="88"/>
      <c r="L744" s="88"/>
      <c r="M744" s="88"/>
      <c r="N744" s="88"/>
    </row>
    <row r="745" spans="1:14">
      <c r="A745" s="106"/>
      <c r="B745" s="106"/>
      <c r="C745" s="106"/>
      <c r="E745" s="106"/>
      <c r="F745" s="106"/>
      <c r="G745" s="88"/>
      <c r="H745" s="88"/>
      <c r="I745" s="88"/>
      <c r="J745" s="88"/>
      <c r="K745" s="88"/>
      <c r="L745" s="88"/>
      <c r="M745" s="88"/>
      <c r="N745" s="88"/>
    </row>
    <row r="746" spans="1:14">
      <c r="A746" s="106"/>
      <c r="B746" s="106"/>
      <c r="C746" s="106"/>
      <c r="E746" s="106"/>
      <c r="F746" s="106"/>
      <c r="G746" s="88"/>
      <c r="H746" s="88"/>
      <c r="I746" s="88"/>
      <c r="J746" s="88"/>
      <c r="K746" s="88"/>
      <c r="L746" s="88"/>
      <c r="M746" s="88"/>
      <c r="N746" s="88"/>
    </row>
    <row r="747" spans="1:14">
      <c r="A747" s="106"/>
      <c r="B747" s="106"/>
      <c r="C747" s="106"/>
      <c r="E747" s="106"/>
      <c r="F747" s="106"/>
      <c r="G747" s="88"/>
      <c r="H747" s="88"/>
      <c r="I747" s="88"/>
      <c r="J747" s="88"/>
      <c r="K747" s="88"/>
      <c r="L747" s="88"/>
      <c r="M747" s="88"/>
      <c r="N747" s="88"/>
    </row>
    <row r="748" spans="1:14">
      <c r="A748" s="106"/>
      <c r="B748" s="106"/>
      <c r="C748" s="106"/>
      <c r="E748" s="106"/>
      <c r="F748" s="106"/>
      <c r="G748" s="88"/>
      <c r="H748" s="88"/>
      <c r="I748" s="88"/>
      <c r="J748" s="88"/>
      <c r="K748" s="88"/>
      <c r="L748" s="88"/>
      <c r="M748" s="88"/>
      <c r="N748" s="88"/>
    </row>
    <row r="749" spans="1:14">
      <c r="A749" s="106"/>
      <c r="B749" s="106"/>
      <c r="C749" s="106"/>
      <c r="E749" s="106"/>
      <c r="F749" s="106"/>
      <c r="G749" s="88"/>
      <c r="H749" s="88"/>
      <c r="I749" s="88"/>
      <c r="J749" s="88"/>
      <c r="K749" s="88"/>
      <c r="L749" s="88"/>
      <c r="M749" s="88"/>
      <c r="N749" s="88"/>
    </row>
    <row r="750" spans="1:14">
      <c r="A750" s="106"/>
      <c r="B750" s="106"/>
      <c r="C750" s="106"/>
      <c r="E750" s="106"/>
      <c r="F750" s="106"/>
      <c r="G750" s="88"/>
      <c r="H750" s="88"/>
      <c r="I750" s="88"/>
      <c r="J750" s="88"/>
      <c r="K750" s="88"/>
      <c r="L750" s="88"/>
      <c r="M750" s="88"/>
      <c r="N750" s="88"/>
    </row>
    <row r="751" spans="1:14">
      <c r="A751" s="106"/>
      <c r="B751" s="106"/>
      <c r="C751" s="106"/>
      <c r="E751" s="106"/>
      <c r="F751" s="106"/>
      <c r="G751" s="88"/>
      <c r="H751" s="88"/>
      <c r="I751" s="88"/>
      <c r="J751" s="88"/>
      <c r="K751" s="88"/>
      <c r="L751" s="88"/>
      <c r="M751" s="88"/>
      <c r="N751" s="88"/>
    </row>
    <row r="752" spans="1:14">
      <c r="A752" s="106"/>
      <c r="B752" s="106"/>
      <c r="C752" s="106"/>
      <c r="E752" s="106"/>
      <c r="F752" s="106"/>
      <c r="G752" s="88"/>
      <c r="H752" s="88"/>
      <c r="I752" s="88"/>
      <c r="J752" s="88"/>
      <c r="K752" s="88"/>
      <c r="L752" s="88"/>
      <c r="M752" s="88"/>
      <c r="N752" s="88"/>
    </row>
    <row r="753" spans="1:14">
      <c r="A753" s="106"/>
      <c r="B753" s="106"/>
      <c r="C753" s="106"/>
      <c r="E753" s="106"/>
      <c r="F753" s="106"/>
      <c r="G753" s="88"/>
      <c r="H753" s="88"/>
      <c r="I753" s="88"/>
      <c r="J753" s="88"/>
      <c r="K753" s="88"/>
      <c r="L753" s="88"/>
      <c r="M753" s="88"/>
      <c r="N753" s="88"/>
    </row>
    <row r="754" spans="1:14">
      <c r="A754" s="106"/>
      <c r="B754" s="106"/>
      <c r="C754" s="106"/>
      <c r="E754" s="106"/>
      <c r="F754" s="106"/>
      <c r="G754" s="88"/>
      <c r="H754" s="88"/>
      <c r="I754" s="88"/>
      <c r="J754" s="88"/>
      <c r="K754" s="88"/>
      <c r="L754" s="88"/>
      <c r="M754" s="88"/>
      <c r="N754" s="88"/>
    </row>
    <row r="755" spans="1:14">
      <c r="A755" s="106"/>
      <c r="B755" s="106"/>
      <c r="C755" s="106"/>
      <c r="E755" s="106"/>
      <c r="F755" s="106"/>
      <c r="G755" s="88"/>
      <c r="H755" s="88"/>
      <c r="I755" s="88"/>
      <c r="J755" s="88"/>
      <c r="K755" s="88"/>
      <c r="L755" s="88"/>
      <c r="M755" s="88"/>
      <c r="N755" s="88"/>
    </row>
    <row r="756" spans="1:14">
      <c r="A756" s="106"/>
      <c r="B756" s="106"/>
      <c r="C756" s="106"/>
      <c r="E756" s="106"/>
      <c r="F756" s="106"/>
      <c r="G756" s="88"/>
      <c r="H756" s="88"/>
      <c r="I756" s="88"/>
      <c r="J756" s="88"/>
      <c r="K756" s="88"/>
      <c r="L756" s="88"/>
      <c r="M756" s="88"/>
      <c r="N756" s="88"/>
    </row>
    <row r="757" spans="1:14">
      <c r="A757" s="106"/>
      <c r="B757" s="106"/>
      <c r="C757" s="106"/>
      <c r="E757" s="106"/>
      <c r="F757" s="106"/>
      <c r="G757" s="88"/>
      <c r="H757" s="88"/>
      <c r="I757" s="88"/>
      <c r="J757" s="88"/>
      <c r="K757" s="88"/>
      <c r="L757" s="88"/>
      <c r="M757" s="88"/>
      <c r="N757" s="88"/>
    </row>
    <row r="758" spans="1:14">
      <c r="A758" s="106"/>
      <c r="B758" s="106"/>
      <c r="C758" s="106"/>
      <c r="E758" s="106"/>
      <c r="F758" s="106"/>
      <c r="G758" s="88"/>
      <c r="H758" s="88"/>
      <c r="I758" s="88"/>
      <c r="J758" s="88"/>
      <c r="K758" s="88"/>
      <c r="L758" s="88"/>
      <c r="M758" s="88"/>
      <c r="N758" s="88"/>
    </row>
    <row r="759" spans="1:14">
      <c r="A759" s="106"/>
      <c r="B759" s="106"/>
      <c r="C759" s="106"/>
      <c r="E759" s="106"/>
      <c r="F759" s="106"/>
      <c r="G759" s="88"/>
      <c r="H759" s="88"/>
      <c r="I759" s="88"/>
      <c r="J759" s="88"/>
      <c r="K759" s="88"/>
      <c r="L759" s="88"/>
      <c r="M759" s="88"/>
      <c r="N759" s="88"/>
    </row>
    <row r="760" spans="1:14">
      <c r="A760" s="106"/>
      <c r="B760" s="106"/>
      <c r="C760" s="106"/>
      <c r="E760" s="106"/>
      <c r="F760" s="106"/>
      <c r="G760" s="88"/>
      <c r="H760" s="88"/>
      <c r="I760" s="88"/>
      <c r="J760" s="88"/>
      <c r="K760" s="88"/>
      <c r="L760" s="88"/>
      <c r="M760" s="88"/>
      <c r="N760" s="88"/>
    </row>
    <row r="761" spans="1:14">
      <c r="A761" s="106"/>
      <c r="B761" s="106"/>
      <c r="C761" s="106"/>
      <c r="E761" s="106"/>
      <c r="F761" s="106"/>
      <c r="G761" s="88"/>
      <c r="H761" s="88"/>
      <c r="I761" s="88"/>
      <c r="J761" s="88"/>
      <c r="K761" s="88"/>
      <c r="L761" s="88"/>
      <c r="M761" s="88"/>
      <c r="N761" s="88"/>
    </row>
    <row r="762" spans="1:14">
      <c r="A762" s="106"/>
      <c r="B762" s="106"/>
      <c r="C762" s="106"/>
      <c r="E762" s="106"/>
      <c r="F762" s="106"/>
      <c r="G762" s="88"/>
      <c r="H762" s="88"/>
      <c r="I762" s="88"/>
      <c r="J762" s="88"/>
      <c r="K762" s="88"/>
      <c r="L762" s="88"/>
      <c r="M762" s="88"/>
      <c r="N762" s="88"/>
    </row>
    <row r="763" spans="1:14">
      <c r="A763" s="106"/>
      <c r="B763" s="106"/>
      <c r="C763" s="106"/>
      <c r="E763" s="106"/>
      <c r="F763" s="106"/>
      <c r="G763" s="88"/>
      <c r="H763" s="88"/>
      <c r="I763" s="88"/>
      <c r="J763" s="88"/>
      <c r="K763" s="88"/>
      <c r="L763" s="88"/>
      <c r="M763" s="88"/>
      <c r="N763" s="88"/>
    </row>
    <row r="764" spans="1:14">
      <c r="A764" s="106"/>
      <c r="B764" s="106"/>
      <c r="C764" s="106"/>
      <c r="E764" s="106"/>
      <c r="F764" s="106"/>
      <c r="G764" s="88"/>
      <c r="H764" s="88"/>
      <c r="I764" s="88"/>
      <c r="J764" s="88"/>
      <c r="K764" s="88"/>
      <c r="L764" s="88"/>
      <c r="M764" s="88"/>
      <c r="N764" s="88"/>
    </row>
    <row r="765" spans="1:14">
      <c r="A765" s="106"/>
      <c r="B765" s="106"/>
      <c r="C765" s="106"/>
      <c r="E765" s="106"/>
      <c r="F765" s="106"/>
      <c r="G765" s="88"/>
      <c r="H765" s="88"/>
      <c r="I765" s="88"/>
      <c r="J765" s="88"/>
      <c r="K765" s="88"/>
      <c r="L765" s="88"/>
      <c r="M765" s="88"/>
      <c r="N765" s="88"/>
    </row>
    <row r="766" spans="1:14">
      <c r="A766" s="106"/>
      <c r="B766" s="106"/>
      <c r="C766" s="106"/>
      <c r="E766" s="106"/>
      <c r="F766" s="106"/>
      <c r="G766" s="88"/>
      <c r="H766" s="88"/>
      <c r="I766" s="88"/>
      <c r="J766" s="88"/>
      <c r="K766" s="88"/>
      <c r="L766" s="88"/>
      <c r="M766" s="88"/>
      <c r="N766" s="88"/>
    </row>
    <row r="767" spans="1:14">
      <c r="A767" s="106"/>
      <c r="B767" s="106"/>
      <c r="C767" s="106"/>
      <c r="E767" s="106"/>
      <c r="F767" s="106"/>
      <c r="G767" s="88"/>
      <c r="H767" s="88"/>
      <c r="I767" s="88"/>
      <c r="J767" s="88"/>
      <c r="K767" s="88"/>
      <c r="L767" s="88"/>
      <c r="M767" s="88"/>
      <c r="N767" s="88"/>
    </row>
    <row r="768" spans="1:14">
      <c r="A768" s="106"/>
      <c r="B768" s="106"/>
      <c r="C768" s="106"/>
      <c r="E768" s="106"/>
      <c r="F768" s="106"/>
      <c r="G768" s="88"/>
      <c r="H768" s="88"/>
      <c r="I768" s="88"/>
      <c r="J768" s="88"/>
      <c r="K768" s="88"/>
      <c r="L768" s="88"/>
      <c r="M768" s="88"/>
      <c r="N768" s="88"/>
    </row>
    <row r="769" spans="1:14">
      <c r="A769" s="106"/>
      <c r="B769" s="106"/>
      <c r="C769" s="106"/>
      <c r="E769" s="106"/>
      <c r="F769" s="106"/>
      <c r="G769" s="88"/>
      <c r="H769" s="88"/>
      <c r="I769" s="88"/>
      <c r="J769" s="88"/>
      <c r="K769" s="88"/>
      <c r="L769" s="88"/>
      <c r="M769" s="88"/>
      <c r="N769" s="88"/>
    </row>
    <row r="770" spans="1:14">
      <c r="A770" s="106"/>
      <c r="B770" s="106"/>
      <c r="C770" s="106"/>
      <c r="E770" s="106"/>
      <c r="F770" s="106"/>
      <c r="G770" s="88"/>
      <c r="H770" s="88"/>
      <c r="I770" s="88"/>
      <c r="J770" s="88"/>
      <c r="K770" s="88"/>
      <c r="L770" s="88"/>
      <c r="M770" s="88"/>
      <c r="N770" s="88"/>
    </row>
    <row r="771" spans="1:14">
      <c r="A771" s="106"/>
      <c r="B771" s="106"/>
      <c r="C771" s="106"/>
      <c r="E771" s="106"/>
      <c r="F771" s="106"/>
      <c r="G771" s="88"/>
      <c r="H771" s="88"/>
      <c r="I771" s="88"/>
      <c r="J771" s="88"/>
      <c r="K771" s="88"/>
      <c r="L771" s="88"/>
      <c r="M771" s="88"/>
      <c r="N771" s="88"/>
    </row>
    <row r="772" spans="1:14">
      <c r="A772" s="106"/>
      <c r="B772" s="106"/>
      <c r="C772" s="106"/>
      <c r="E772" s="106"/>
      <c r="F772" s="106"/>
      <c r="G772" s="88"/>
      <c r="H772" s="88"/>
      <c r="I772" s="88"/>
      <c r="J772" s="88"/>
      <c r="K772" s="88"/>
      <c r="L772" s="88"/>
      <c r="M772" s="88"/>
      <c r="N772" s="88"/>
    </row>
    <row r="773" spans="1:14">
      <c r="A773" s="106"/>
      <c r="B773" s="106"/>
      <c r="C773" s="106"/>
      <c r="E773" s="106"/>
      <c r="F773" s="106"/>
      <c r="G773" s="88"/>
      <c r="H773" s="88"/>
      <c r="I773" s="88"/>
      <c r="J773" s="88"/>
      <c r="K773" s="88"/>
      <c r="L773" s="88"/>
      <c r="M773" s="88"/>
      <c r="N773" s="88"/>
    </row>
    <row r="774" spans="1:14">
      <c r="A774" s="106"/>
      <c r="B774" s="106"/>
      <c r="C774" s="106"/>
      <c r="E774" s="106"/>
      <c r="F774" s="106"/>
      <c r="G774" s="88"/>
      <c r="H774" s="88"/>
      <c r="I774" s="88"/>
      <c r="J774" s="88"/>
      <c r="K774" s="88"/>
      <c r="L774" s="88"/>
      <c r="M774" s="88"/>
      <c r="N774" s="88"/>
    </row>
    <row r="775" spans="1:14">
      <c r="A775" s="106"/>
      <c r="B775" s="106"/>
      <c r="C775" s="106"/>
      <c r="E775" s="106"/>
      <c r="F775" s="106"/>
      <c r="G775" s="88"/>
      <c r="H775" s="88"/>
      <c r="I775" s="88"/>
      <c r="J775" s="88"/>
      <c r="K775" s="88"/>
      <c r="L775" s="88"/>
      <c r="M775" s="88"/>
      <c r="N775" s="88"/>
    </row>
    <row r="776" spans="1:14">
      <c r="A776" s="106"/>
      <c r="B776" s="106"/>
      <c r="C776" s="106"/>
      <c r="E776" s="106"/>
      <c r="F776" s="106"/>
      <c r="G776" s="88"/>
      <c r="H776" s="88"/>
      <c r="I776" s="88"/>
      <c r="J776" s="88"/>
      <c r="K776" s="88"/>
      <c r="L776" s="88"/>
      <c r="M776" s="88"/>
      <c r="N776" s="88"/>
    </row>
    <row r="777" spans="1:14">
      <c r="A777" s="106"/>
      <c r="B777" s="106"/>
      <c r="C777" s="106"/>
      <c r="E777" s="106"/>
      <c r="F777" s="106"/>
      <c r="G777" s="88"/>
      <c r="H777" s="88"/>
      <c r="I777" s="88"/>
      <c r="J777" s="88"/>
      <c r="K777" s="88"/>
      <c r="L777" s="88"/>
      <c r="M777" s="88"/>
      <c r="N777" s="88"/>
    </row>
    <row r="778" spans="1:14">
      <c r="A778" s="106"/>
      <c r="B778" s="106"/>
      <c r="C778" s="106"/>
      <c r="E778" s="106"/>
      <c r="F778" s="106"/>
      <c r="G778" s="88"/>
      <c r="H778" s="88"/>
      <c r="I778" s="88"/>
      <c r="J778" s="88"/>
      <c r="K778" s="88"/>
      <c r="L778" s="88"/>
      <c r="M778" s="88"/>
      <c r="N778" s="88"/>
    </row>
    <row r="779" spans="1:14">
      <c r="A779" s="106"/>
      <c r="B779" s="106"/>
      <c r="C779" s="106"/>
      <c r="E779" s="106"/>
      <c r="F779" s="106"/>
      <c r="G779" s="88"/>
      <c r="H779" s="88"/>
      <c r="I779" s="88"/>
      <c r="J779" s="88"/>
      <c r="K779" s="88"/>
      <c r="L779" s="88"/>
      <c r="M779" s="88"/>
      <c r="N779" s="88"/>
    </row>
    <row r="780" spans="1:14">
      <c r="A780" s="106"/>
      <c r="B780" s="106"/>
      <c r="C780" s="106"/>
      <c r="E780" s="106"/>
      <c r="F780" s="106"/>
      <c r="G780" s="88"/>
      <c r="H780" s="88"/>
      <c r="I780" s="88"/>
      <c r="J780" s="88"/>
      <c r="K780" s="88"/>
      <c r="L780" s="88"/>
      <c r="M780" s="88"/>
      <c r="N780" s="88"/>
    </row>
    <row r="781" spans="1:14">
      <c r="A781" s="106"/>
      <c r="B781" s="106"/>
      <c r="C781" s="106"/>
      <c r="E781" s="106"/>
      <c r="F781" s="106"/>
      <c r="G781" s="88"/>
      <c r="H781" s="88"/>
      <c r="I781" s="88"/>
      <c r="J781" s="88"/>
      <c r="K781" s="88"/>
      <c r="L781" s="88"/>
      <c r="M781" s="88"/>
      <c r="N781" s="88"/>
    </row>
    <row r="782" spans="1:14">
      <c r="A782" s="106"/>
      <c r="B782" s="106"/>
      <c r="C782" s="106"/>
      <c r="E782" s="106"/>
      <c r="F782" s="106"/>
      <c r="G782" s="88"/>
      <c r="H782" s="88"/>
      <c r="I782" s="88"/>
      <c r="J782" s="88"/>
      <c r="K782" s="88"/>
      <c r="L782" s="88"/>
      <c r="M782" s="88"/>
      <c r="N782" s="88"/>
    </row>
    <row r="783" spans="1:14">
      <c r="A783" s="106"/>
      <c r="B783" s="106"/>
      <c r="C783" s="106"/>
      <c r="E783" s="106"/>
      <c r="F783" s="106"/>
      <c r="G783" s="88"/>
      <c r="H783" s="88"/>
      <c r="I783" s="88"/>
      <c r="J783" s="88"/>
      <c r="K783" s="88"/>
      <c r="L783" s="88"/>
      <c r="M783" s="88"/>
      <c r="N783" s="88"/>
    </row>
    <row r="784" spans="1:14">
      <c r="A784" s="106"/>
      <c r="B784" s="106"/>
      <c r="C784" s="106"/>
      <c r="E784" s="106"/>
      <c r="F784" s="106"/>
      <c r="G784" s="88"/>
      <c r="H784" s="88"/>
      <c r="I784" s="88"/>
      <c r="J784" s="88"/>
      <c r="K784" s="88"/>
      <c r="L784" s="88"/>
      <c r="M784" s="88"/>
      <c r="N784" s="88"/>
    </row>
    <row r="785" spans="1:14">
      <c r="A785" s="106"/>
      <c r="B785" s="106"/>
      <c r="C785" s="106"/>
      <c r="E785" s="106"/>
      <c r="F785" s="106"/>
      <c r="G785" s="88"/>
      <c r="H785" s="88"/>
      <c r="I785" s="88"/>
      <c r="J785" s="88"/>
      <c r="K785" s="88"/>
      <c r="L785" s="88"/>
      <c r="M785" s="88"/>
      <c r="N785" s="88"/>
    </row>
    <row r="786" spans="1:14">
      <c r="A786" s="106"/>
      <c r="B786" s="106"/>
      <c r="C786" s="106"/>
      <c r="E786" s="106"/>
      <c r="F786" s="106"/>
      <c r="G786" s="88"/>
      <c r="H786" s="88"/>
      <c r="I786" s="88"/>
      <c r="J786" s="88"/>
      <c r="K786" s="88"/>
      <c r="L786" s="88"/>
      <c r="M786" s="88"/>
      <c r="N786" s="88"/>
    </row>
    <row r="787" spans="1:14">
      <c r="A787" s="106"/>
      <c r="B787" s="106"/>
      <c r="C787" s="106"/>
      <c r="E787" s="106"/>
      <c r="F787" s="106"/>
      <c r="G787" s="88"/>
      <c r="H787" s="88"/>
      <c r="I787" s="88"/>
      <c r="J787" s="88"/>
      <c r="K787" s="88"/>
      <c r="L787" s="88"/>
      <c r="M787" s="88"/>
      <c r="N787" s="88"/>
    </row>
    <row r="788" spans="1:14">
      <c r="A788" s="106"/>
      <c r="B788" s="106"/>
      <c r="C788" s="106"/>
      <c r="E788" s="106"/>
      <c r="F788" s="106"/>
      <c r="G788" s="88"/>
      <c r="H788" s="88"/>
      <c r="I788" s="88"/>
      <c r="J788" s="88"/>
      <c r="K788" s="88"/>
      <c r="L788" s="88"/>
      <c r="M788" s="88"/>
      <c r="N788" s="88"/>
    </row>
    <row r="789" spans="1:14">
      <c r="A789" s="106"/>
      <c r="B789" s="106"/>
      <c r="C789" s="106"/>
      <c r="E789" s="106"/>
      <c r="F789" s="106"/>
      <c r="G789" s="88"/>
      <c r="H789" s="88"/>
      <c r="I789" s="88"/>
      <c r="J789" s="88"/>
      <c r="K789" s="88"/>
      <c r="L789" s="88"/>
      <c r="M789" s="88"/>
      <c r="N789" s="88"/>
    </row>
    <row r="790" spans="1:14">
      <c r="A790" s="106"/>
      <c r="B790" s="106"/>
      <c r="C790" s="106"/>
      <c r="E790" s="106"/>
      <c r="F790" s="106"/>
      <c r="G790" s="88"/>
      <c r="H790" s="88"/>
      <c r="I790" s="88"/>
      <c r="J790" s="88"/>
      <c r="K790" s="88"/>
      <c r="L790" s="88"/>
      <c r="M790" s="88"/>
      <c r="N790" s="88"/>
    </row>
    <row r="791" spans="1:14">
      <c r="A791" s="106"/>
      <c r="B791" s="106"/>
      <c r="C791" s="106"/>
      <c r="E791" s="106"/>
      <c r="F791" s="106"/>
      <c r="G791" s="88"/>
      <c r="H791" s="88"/>
      <c r="I791" s="88"/>
      <c r="J791" s="88"/>
      <c r="K791" s="88"/>
      <c r="L791" s="88"/>
      <c r="M791" s="88"/>
      <c r="N791" s="88"/>
    </row>
    <row r="792" spans="1:14">
      <c r="A792" s="106"/>
      <c r="B792" s="106"/>
      <c r="C792" s="106"/>
      <c r="E792" s="106"/>
      <c r="F792" s="106"/>
      <c r="G792" s="88"/>
      <c r="H792" s="88"/>
      <c r="I792" s="88"/>
      <c r="J792" s="88"/>
      <c r="K792" s="88"/>
      <c r="L792" s="88"/>
      <c r="M792" s="88"/>
      <c r="N792" s="88"/>
    </row>
    <row r="793" spans="1:14">
      <c r="A793" s="106"/>
      <c r="B793" s="106"/>
      <c r="C793" s="106"/>
      <c r="E793" s="106"/>
      <c r="F793" s="106"/>
      <c r="G793" s="88"/>
      <c r="H793" s="88"/>
      <c r="I793" s="88"/>
      <c r="J793" s="88"/>
      <c r="K793" s="88"/>
      <c r="L793" s="88"/>
      <c r="M793" s="88"/>
      <c r="N793" s="88"/>
    </row>
    <row r="794" spans="1:14">
      <c r="A794" s="106"/>
      <c r="B794" s="106"/>
      <c r="C794" s="106"/>
      <c r="E794" s="106"/>
      <c r="F794" s="106"/>
      <c r="G794" s="88"/>
      <c r="H794" s="88"/>
      <c r="I794" s="88"/>
      <c r="J794" s="88"/>
      <c r="K794" s="88"/>
      <c r="L794" s="88"/>
      <c r="M794" s="88"/>
      <c r="N794" s="88"/>
    </row>
    <row r="795" spans="1:14">
      <c r="A795" s="106"/>
      <c r="B795" s="106"/>
      <c r="C795" s="106"/>
      <c r="E795" s="106"/>
      <c r="F795" s="106"/>
      <c r="G795" s="88"/>
      <c r="H795" s="88"/>
      <c r="I795" s="88"/>
      <c r="J795" s="88"/>
      <c r="K795" s="88"/>
      <c r="L795" s="88"/>
      <c r="M795" s="88"/>
      <c r="N795" s="88"/>
    </row>
    <row r="796" spans="1:14">
      <c r="A796" s="106"/>
      <c r="B796" s="106"/>
      <c r="C796" s="106"/>
      <c r="E796" s="106"/>
      <c r="F796" s="106"/>
      <c r="G796" s="88"/>
      <c r="H796" s="88"/>
      <c r="I796" s="88"/>
      <c r="J796" s="88"/>
      <c r="K796" s="88"/>
      <c r="L796" s="88"/>
      <c r="M796" s="88"/>
      <c r="N796" s="88"/>
    </row>
    <row r="797" spans="1:14">
      <c r="A797" s="106"/>
      <c r="B797" s="106"/>
      <c r="C797" s="106"/>
      <c r="E797" s="106"/>
      <c r="F797" s="106"/>
      <c r="G797" s="88"/>
      <c r="H797" s="88"/>
      <c r="I797" s="88"/>
      <c r="J797" s="88"/>
      <c r="K797" s="88"/>
      <c r="L797" s="88"/>
      <c r="M797" s="88"/>
      <c r="N797" s="88"/>
    </row>
    <row r="798" spans="1:14">
      <c r="A798" s="106"/>
      <c r="B798" s="106"/>
      <c r="C798" s="106"/>
      <c r="E798" s="106"/>
      <c r="F798" s="106"/>
      <c r="G798" s="88"/>
      <c r="H798" s="88"/>
      <c r="I798" s="88"/>
      <c r="J798" s="88"/>
      <c r="K798" s="88"/>
      <c r="L798" s="88"/>
      <c r="M798" s="88"/>
      <c r="N798" s="88"/>
    </row>
    <row r="799" spans="1:14">
      <c r="A799" s="106"/>
      <c r="B799" s="106"/>
      <c r="C799" s="106"/>
      <c r="E799" s="106"/>
      <c r="F799" s="106"/>
      <c r="G799" s="88"/>
      <c r="H799" s="88"/>
      <c r="I799" s="88"/>
      <c r="J799" s="88"/>
      <c r="K799" s="88"/>
      <c r="L799" s="88"/>
      <c r="M799" s="88"/>
      <c r="N799" s="88"/>
    </row>
    <row r="800" spans="1:14">
      <c r="A800" s="106"/>
      <c r="B800" s="106"/>
      <c r="C800" s="106"/>
      <c r="E800" s="106"/>
      <c r="F800" s="106"/>
      <c r="G800" s="88"/>
      <c r="H800" s="88"/>
      <c r="I800" s="88"/>
      <c r="J800" s="88"/>
      <c r="K800" s="88"/>
      <c r="L800" s="88"/>
      <c r="M800" s="88"/>
      <c r="N800" s="88"/>
    </row>
    <row r="801" spans="1:14">
      <c r="A801" s="106"/>
      <c r="B801" s="106"/>
      <c r="C801" s="106"/>
      <c r="E801" s="106"/>
      <c r="F801" s="106"/>
      <c r="G801" s="88"/>
      <c r="H801" s="88"/>
      <c r="I801" s="88"/>
      <c r="J801" s="88"/>
      <c r="K801" s="88"/>
      <c r="L801" s="88"/>
      <c r="M801" s="88"/>
      <c r="N801" s="88"/>
    </row>
    <row r="802" spans="1:14">
      <c r="A802" s="106"/>
      <c r="B802" s="106"/>
      <c r="C802" s="106"/>
      <c r="E802" s="106"/>
      <c r="F802" s="106"/>
      <c r="G802" s="88"/>
      <c r="H802" s="88"/>
      <c r="I802" s="88"/>
      <c r="J802" s="88"/>
      <c r="K802" s="88"/>
      <c r="L802" s="88"/>
      <c r="M802" s="88"/>
      <c r="N802" s="88"/>
    </row>
    <row r="803" spans="1:14">
      <c r="A803" s="106"/>
      <c r="B803" s="106"/>
      <c r="C803" s="106"/>
      <c r="E803" s="106"/>
      <c r="F803" s="106"/>
      <c r="G803" s="88"/>
      <c r="H803" s="88"/>
      <c r="I803" s="88"/>
      <c r="J803" s="88"/>
      <c r="K803" s="88"/>
      <c r="L803" s="88"/>
      <c r="M803" s="88"/>
      <c r="N803" s="88"/>
    </row>
    <row r="804" spans="1:14">
      <c r="A804" s="106"/>
      <c r="B804" s="106"/>
      <c r="C804" s="106"/>
      <c r="E804" s="106"/>
      <c r="F804" s="106"/>
      <c r="G804" s="88"/>
      <c r="H804" s="88"/>
      <c r="I804" s="88"/>
      <c r="J804" s="88"/>
      <c r="K804" s="88"/>
      <c r="L804" s="88"/>
      <c r="M804" s="88"/>
      <c r="N804" s="88"/>
    </row>
    <row r="805" spans="1:14">
      <c r="A805" s="106"/>
      <c r="B805" s="106"/>
      <c r="C805" s="106"/>
      <c r="E805" s="106"/>
      <c r="F805" s="106"/>
      <c r="G805" s="88"/>
      <c r="H805" s="88"/>
      <c r="I805" s="88"/>
      <c r="J805" s="88"/>
      <c r="K805" s="88"/>
      <c r="L805" s="88"/>
      <c r="M805" s="88"/>
      <c r="N805" s="88"/>
    </row>
    <row r="806" spans="1:14">
      <c r="A806" s="106"/>
      <c r="B806" s="106"/>
      <c r="C806" s="106"/>
      <c r="E806" s="106"/>
      <c r="F806" s="106"/>
      <c r="G806" s="88"/>
      <c r="H806" s="88"/>
      <c r="I806" s="88"/>
      <c r="J806" s="88"/>
      <c r="K806" s="88"/>
      <c r="L806" s="88"/>
      <c r="M806" s="88"/>
      <c r="N806" s="88"/>
    </row>
    <row r="807" spans="1:14">
      <c r="A807" s="106"/>
      <c r="B807" s="106"/>
      <c r="C807" s="106"/>
      <c r="E807" s="106"/>
      <c r="F807" s="106"/>
      <c r="G807" s="88"/>
      <c r="H807" s="88"/>
      <c r="I807" s="88"/>
      <c r="J807" s="88"/>
      <c r="K807" s="88"/>
      <c r="L807" s="88"/>
      <c r="M807" s="88"/>
      <c r="N807" s="88"/>
    </row>
    <row r="808" spans="1:14">
      <c r="A808" s="106"/>
      <c r="B808" s="106"/>
      <c r="C808" s="106"/>
      <c r="E808" s="106"/>
      <c r="F808" s="106"/>
      <c r="G808" s="88"/>
      <c r="H808" s="88"/>
      <c r="I808" s="88"/>
      <c r="J808" s="88"/>
      <c r="K808" s="88"/>
      <c r="L808" s="88"/>
      <c r="M808" s="88"/>
      <c r="N808" s="88"/>
    </row>
    <row r="809" spans="1:14">
      <c r="A809" s="106"/>
      <c r="B809" s="106"/>
      <c r="C809" s="106"/>
      <c r="E809" s="106"/>
      <c r="F809" s="106"/>
      <c r="G809" s="88"/>
      <c r="H809" s="88"/>
      <c r="I809" s="88"/>
      <c r="J809" s="88"/>
      <c r="K809" s="88"/>
      <c r="L809" s="88"/>
      <c r="M809" s="88"/>
      <c r="N809" s="88"/>
    </row>
    <row r="810" spans="1:14">
      <c r="A810" s="106"/>
      <c r="B810" s="106"/>
      <c r="C810" s="106"/>
      <c r="E810" s="106"/>
      <c r="F810" s="106"/>
      <c r="G810" s="88"/>
      <c r="H810" s="88"/>
      <c r="I810" s="88"/>
      <c r="J810" s="88"/>
      <c r="K810" s="88"/>
      <c r="L810" s="88"/>
      <c r="M810" s="88"/>
      <c r="N810" s="88"/>
    </row>
    <row r="811" spans="1:14">
      <c r="A811" s="106"/>
      <c r="B811" s="106"/>
      <c r="C811" s="106"/>
      <c r="E811" s="106"/>
      <c r="F811" s="106"/>
      <c r="G811" s="88"/>
      <c r="H811" s="88"/>
      <c r="I811" s="88"/>
      <c r="J811" s="88"/>
      <c r="K811" s="88"/>
      <c r="L811" s="88"/>
      <c r="M811" s="88"/>
      <c r="N811" s="88"/>
    </row>
    <row r="812" spans="1:14">
      <c r="A812" s="106"/>
      <c r="B812" s="106"/>
      <c r="C812" s="106"/>
      <c r="E812" s="106"/>
      <c r="F812" s="106"/>
      <c r="G812" s="88"/>
      <c r="H812" s="88"/>
      <c r="I812" s="88"/>
      <c r="J812" s="88"/>
      <c r="K812" s="88"/>
      <c r="L812" s="88"/>
      <c r="M812" s="88"/>
      <c r="N812" s="88"/>
    </row>
    <row r="813" spans="1:14">
      <c r="A813" s="106"/>
      <c r="B813" s="106"/>
      <c r="C813" s="106"/>
      <c r="E813" s="106"/>
      <c r="F813" s="106"/>
      <c r="G813" s="88"/>
      <c r="H813" s="88"/>
      <c r="I813" s="88"/>
      <c r="J813" s="88"/>
      <c r="K813" s="88"/>
      <c r="L813" s="88"/>
      <c r="M813" s="88"/>
      <c r="N813" s="88"/>
    </row>
    <row r="814" spans="1:14">
      <c r="A814" s="106"/>
      <c r="B814" s="106"/>
      <c r="C814" s="106"/>
      <c r="E814" s="106"/>
      <c r="F814" s="106"/>
      <c r="G814" s="88"/>
      <c r="H814" s="88"/>
      <c r="I814" s="88"/>
      <c r="J814" s="88"/>
      <c r="K814" s="88"/>
      <c r="L814" s="88"/>
      <c r="M814" s="88"/>
      <c r="N814" s="88"/>
    </row>
    <row r="815" spans="1:14">
      <c r="A815" s="106"/>
      <c r="B815" s="106"/>
      <c r="C815" s="106"/>
      <c r="E815" s="106"/>
      <c r="F815" s="106"/>
      <c r="G815" s="88"/>
      <c r="H815" s="88"/>
      <c r="I815" s="88"/>
      <c r="J815" s="88"/>
      <c r="K815" s="88"/>
      <c r="L815" s="88"/>
      <c r="M815" s="88"/>
      <c r="N815" s="88"/>
    </row>
    <row r="816" spans="1:14">
      <c r="A816" s="106"/>
      <c r="B816" s="106"/>
      <c r="C816" s="106"/>
      <c r="E816" s="106"/>
      <c r="F816" s="106"/>
      <c r="G816" s="88"/>
      <c r="H816" s="88"/>
      <c r="I816" s="88"/>
      <c r="J816" s="88"/>
      <c r="K816" s="88"/>
      <c r="L816" s="88"/>
      <c r="M816" s="88"/>
      <c r="N816" s="88"/>
    </row>
    <row r="817" spans="1:14">
      <c r="A817" s="106"/>
      <c r="B817" s="106"/>
      <c r="C817" s="106"/>
      <c r="E817" s="106"/>
      <c r="F817" s="106"/>
      <c r="G817" s="88"/>
      <c r="H817" s="88"/>
      <c r="I817" s="88"/>
      <c r="J817" s="88"/>
      <c r="K817" s="88"/>
      <c r="L817" s="88"/>
      <c r="M817" s="88"/>
      <c r="N817" s="88"/>
    </row>
    <row r="818" spans="1:14">
      <c r="A818" s="106"/>
      <c r="B818" s="106"/>
      <c r="C818" s="106"/>
      <c r="E818" s="106"/>
      <c r="F818" s="106"/>
      <c r="G818" s="88"/>
      <c r="H818" s="88"/>
      <c r="I818" s="88"/>
      <c r="J818" s="88"/>
      <c r="K818" s="88"/>
      <c r="L818" s="88"/>
      <c r="M818" s="88"/>
      <c r="N818" s="88"/>
    </row>
    <row r="819" spans="1:14">
      <c r="A819" s="106"/>
      <c r="B819" s="106"/>
      <c r="C819" s="106"/>
      <c r="E819" s="106"/>
      <c r="F819" s="106"/>
      <c r="G819" s="88"/>
      <c r="H819" s="88"/>
      <c r="I819" s="88"/>
      <c r="J819" s="88"/>
      <c r="K819" s="88"/>
      <c r="L819" s="88"/>
      <c r="M819" s="88"/>
      <c r="N819" s="88"/>
    </row>
    <row r="820" spans="1:14">
      <c r="A820" s="106"/>
      <c r="B820" s="106"/>
      <c r="C820" s="106"/>
      <c r="E820" s="106"/>
      <c r="F820" s="106"/>
      <c r="G820" s="88"/>
      <c r="H820" s="88"/>
      <c r="I820" s="88"/>
      <c r="J820" s="88"/>
      <c r="K820" s="88"/>
      <c r="L820" s="88"/>
      <c r="M820" s="88"/>
      <c r="N820" s="88"/>
    </row>
    <row r="821" spans="1:14">
      <c r="A821" s="106"/>
      <c r="B821" s="106"/>
      <c r="C821" s="106"/>
      <c r="E821" s="106"/>
      <c r="F821" s="106"/>
      <c r="G821" s="88"/>
      <c r="H821" s="88"/>
      <c r="I821" s="88"/>
      <c r="J821" s="88"/>
      <c r="K821" s="88"/>
      <c r="L821" s="88"/>
      <c r="M821" s="88"/>
      <c r="N821" s="88"/>
    </row>
    <row r="822" spans="1:14">
      <c r="A822" s="106"/>
      <c r="B822" s="106"/>
      <c r="C822" s="106"/>
      <c r="E822" s="106"/>
      <c r="F822" s="106"/>
      <c r="G822" s="88"/>
      <c r="H822" s="88"/>
      <c r="I822" s="88"/>
      <c r="J822" s="88"/>
      <c r="K822" s="88"/>
      <c r="L822" s="88"/>
      <c r="M822" s="88"/>
      <c r="N822" s="88"/>
    </row>
    <row r="823" spans="1:14">
      <c r="A823" s="106"/>
      <c r="B823" s="106"/>
      <c r="C823" s="106"/>
      <c r="E823" s="106"/>
      <c r="F823" s="106"/>
      <c r="G823" s="88"/>
      <c r="H823" s="88"/>
      <c r="I823" s="88"/>
      <c r="J823" s="88"/>
      <c r="K823" s="88"/>
      <c r="L823" s="88"/>
      <c r="M823" s="88"/>
      <c r="N823" s="88"/>
    </row>
    <row r="824" spans="1:14">
      <c r="A824" s="106"/>
      <c r="B824" s="106"/>
      <c r="C824" s="106"/>
      <c r="E824" s="106"/>
      <c r="F824" s="106"/>
      <c r="G824" s="88"/>
      <c r="H824" s="88"/>
      <c r="I824" s="88"/>
      <c r="J824" s="88"/>
      <c r="K824" s="88"/>
      <c r="L824" s="88"/>
      <c r="M824" s="88"/>
      <c r="N824" s="88"/>
    </row>
    <row r="825" spans="1:14">
      <c r="A825" s="106"/>
      <c r="B825" s="106"/>
      <c r="C825" s="106"/>
      <c r="E825" s="106"/>
      <c r="F825" s="106"/>
      <c r="G825" s="88"/>
      <c r="H825" s="88"/>
      <c r="I825" s="88"/>
      <c r="J825" s="88"/>
      <c r="K825" s="88"/>
      <c r="L825" s="88"/>
      <c r="M825" s="88"/>
      <c r="N825" s="88"/>
    </row>
    <row r="826" spans="1:14">
      <c r="A826" s="106"/>
      <c r="B826" s="106"/>
      <c r="C826" s="106"/>
      <c r="E826" s="106"/>
      <c r="F826" s="106"/>
      <c r="G826" s="88"/>
      <c r="H826" s="88"/>
      <c r="I826" s="88"/>
      <c r="J826" s="88"/>
      <c r="K826" s="88"/>
      <c r="L826" s="88"/>
      <c r="M826" s="88"/>
      <c r="N826" s="88"/>
    </row>
    <row r="827" spans="1:14">
      <c r="A827" s="106"/>
      <c r="B827" s="106"/>
      <c r="C827" s="106"/>
      <c r="E827" s="106"/>
      <c r="F827" s="106"/>
      <c r="G827" s="88"/>
      <c r="H827" s="88"/>
      <c r="I827" s="88"/>
      <c r="J827" s="88"/>
      <c r="K827" s="88"/>
      <c r="L827" s="88"/>
      <c r="M827" s="88"/>
      <c r="N827" s="88"/>
    </row>
    <row r="828" spans="1:14">
      <c r="A828" s="106"/>
      <c r="B828" s="106"/>
      <c r="C828" s="106"/>
      <c r="E828" s="106"/>
      <c r="F828" s="106"/>
      <c r="G828" s="88"/>
      <c r="H828" s="88"/>
      <c r="I828" s="88"/>
      <c r="J828" s="88"/>
      <c r="K828" s="88"/>
      <c r="L828" s="88"/>
      <c r="M828" s="88"/>
      <c r="N828" s="88"/>
    </row>
    <row r="829" spans="1:14">
      <c r="A829" s="106"/>
      <c r="B829" s="106"/>
      <c r="C829" s="106"/>
      <c r="E829" s="106"/>
      <c r="F829" s="106"/>
      <c r="G829" s="88"/>
      <c r="H829" s="88"/>
      <c r="I829" s="88"/>
      <c r="J829" s="88"/>
      <c r="K829" s="88"/>
      <c r="L829" s="88"/>
      <c r="M829" s="88"/>
      <c r="N829" s="88"/>
    </row>
    <row r="830" spans="1:14">
      <c r="A830" s="106"/>
      <c r="B830" s="106"/>
      <c r="C830" s="106"/>
      <c r="E830" s="106"/>
      <c r="F830" s="106"/>
      <c r="G830" s="88"/>
      <c r="H830" s="88"/>
      <c r="I830" s="88"/>
      <c r="J830" s="88"/>
      <c r="K830" s="88"/>
      <c r="L830" s="88"/>
      <c r="M830" s="88"/>
      <c r="N830" s="88"/>
    </row>
    <row r="831" spans="1:14">
      <c r="A831" s="106"/>
      <c r="B831" s="106"/>
      <c r="C831" s="106"/>
      <c r="E831" s="106"/>
      <c r="F831" s="106"/>
      <c r="G831" s="88"/>
      <c r="H831" s="88"/>
      <c r="I831" s="88"/>
      <c r="J831" s="88"/>
      <c r="K831" s="88"/>
      <c r="L831" s="88"/>
      <c r="M831" s="88"/>
      <c r="N831" s="88"/>
    </row>
    <row r="832" spans="1:14">
      <c r="A832" s="106"/>
      <c r="B832" s="106"/>
      <c r="C832" s="106"/>
      <c r="E832" s="106"/>
      <c r="F832" s="106"/>
      <c r="G832" s="88"/>
      <c r="H832" s="88"/>
      <c r="I832" s="88"/>
      <c r="J832" s="88"/>
      <c r="K832" s="88"/>
      <c r="L832" s="88"/>
      <c r="M832" s="88"/>
      <c r="N832" s="88"/>
    </row>
    <row r="833" spans="1:14">
      <c r="A833" s="106"/>
      <c r="B833" s="106"/>
      <c r="C833" s="106"/>
      <c r="E833" s="106"/>
      <c r="F833" s="106"/>
      <c r="G833" s="88"/>
      <c r="H833" s="88"/>
      <c r="I833" s="88"/>
      <c r="J833" s="88"/>
      <c r="K833" s="88"/>
      <c r="L833" s="88"/>
      <c r="M833" s="88"/>
      <c r="N833" s="88"/>
    </row>
    <row r="834" spans="1:14">
      <c r="A834" s="106"/>
      <c r="B834" s="106"/>
      <c r="C834" s="106"/>
      <c r="E834" s="106"/>
      <c r="F834" s="106"/>
      <c r="G834" s="88"/>
      <c r="H834" s="88"/>
      <c r="I834" s="88"/>
      <c r="J834" s="88"/>
      <c r="K834" s="88"/>
      <c r="L834" s="88"/>
      <c r="M834" s="88"/>
      <c r="N834" s="88"/>
    </row>
    <row r="835" spans="1:14">
      <c r="A835" s="106"/>
      <c r="B835" s="106"/>
      <c r="C835" s="106"/>
      <c r="E835" s="106"/>
      <c r="F835" s="106"/>
      <c r="G835" s="88"/>
      <c r="H835" s="88"/>
      <c r="I835" s="88"/>
      <c r="J835" s="88"/>
      <c r="K835" s="88"/>
      <c r="L835" s="88"/>
      <c r="M835" s="88"/>
      <c r="N835" s="88"/>
    </row>
    <row r="836" spans="1:14">
      <c r="A836" s="106"/>
      <c r="B836" s="106"/>
      <c r="C836" s="106"/>
      <c r="E836" s="106"/>
      <c r="F836" s="106"/>
      <c r="G836" s="88"/>
      <c r="H836" s="88"/>
      <c r="I836" s="88"/>
      <c r="J836" s="88"/>
      <c r="K836" s="88"/>
      <c r="L836" s="88"/>
      <c r="M836" s="88"/>
      <c r="N836" s="88"/>
    </row>
    <row r="837" spans="1:14">
      <c r="A837" s="106"/>
      <c r="B837" s="106"/>
      <c r="C837" s="106"/>
      <c r="E837" s="106"/>
      <c r="F837" s="106"/>
      <c r="G837" s="88"/>
      <c r="H837" s="88"/>
      <c r="I837" s="88"/>
      <c r="J837" s="88"/>
      <c r="K837" s="88"/>
      <c r="L837" s="88"/>
      <c r="M837" s="88"/>
      <c r="N837" s="88"/>
    </row>
    <row r="838" spans="1:14">
      <c r="A838" s="106"/>
      <c r="B838" s="106"/>
      <c r="C838" s="106"/>
      <c r="E838" s="106"/>
      <c r="F838" s="106"/>
      <c r="G838" s="88"/>
      <c r="H838" s="88"/>
      <c r="I838" s="88"/>
      <c r="J838" s="88"/>
      <c r="K838" s="88"/>
      <c r="L838" s="88"/>
      <c r="M838" s="88"/>
      <c r="N838" s="88"/>
    </row>
    <row r="839" spans="1:14">
      <c r="A839" s="106"/>
      <c r="B839" s="106"/>
      <c r="C839" s="106"/>
      <c r="E839" s="106"/>
      <c r="F839" s="106"/>
      <c r="G839" s="88"/>
      <c r="H839" s="88"/>
      <c r="I839" s="88"/>
      <c r="J839" s="88"/>
      <c r="K839" s="88"/>
      <c r="L839" s="88"/>
      <c r="M839" s="88"/>
      <c r="N839" s="88"/>
    </row>
    <row r="840" spans="1:14">
      <c r="A840" s="106"/>
      <c r="B840" s="106"/>
      <c r="C840" s="106"/>
      <c r="E840" s="106"/>
      <c r="F840" s="106"/>
      <c r="G840" s="88"/>
      <c r="H840" s="88"/>
      <c r="I840" s="88"/>
      <c r="J840" s="88"/>
      <c r="K840" s="88"/>
      <c r="L840" s="88"/>
      <c r="M840" s="88"/>
      <c r="N840" s="88"/>
    </row>
    <row r="841" spans="1:14">
      <c r="A841" s="106"/>
      <c r="B841" s="106"/>
      <c r="C841" s="106"/>
      <c r="E841" s="106"/>
      <c r="F841" s="106"/>
      <c r="G841" s="88"/>
      <c r="H841" s="88"/>
      <c r="I841" s="88"/>
      <c r="J841" s="88"/>
      <c r="K841" s="88"/>
      <c r="L841" s="88"/>
      <c r="M841" s="88"/>
      <c r="N841" s="88"/>
    </row>
    <row r="842" spans="1:14">
      <c r="A842" s="106"/>
      <c r="B842" s="106"/>
      <c r="C842" s="106"/>
      <c r="E842" s="106"/>
      <c r="F842" s="106"/>
      <c r="G842" s="88"/>
      <c r="H842" s="88"/>
      <c r="I842" s="88"/>
      <c r="J842" s="88"/>
      <c r="K842" s="88"/>
      <c r="L842" s="88"/>
      <c r="M842" s="88"/>
      <c r="N842" s="88"/>
    </row>
    <row r="843" spans="1:14">
      <c r="A843" s="106"/>
      <c r="B843" s="106"/>
      <c r="C843" s="106"/>
      <c r="E843" s="106"/>
      <c r="F843" s="106"/>
      <c r="G843" s="88"/>
      <c r="H843" s="88"/>
      <c r="I843" s="88"/>
      <c r="J843" s="88"/>
      <c r="K843" s="88"/>
      <c r="L843" s="88"/>
      <c r="M843" s="88"/>
      <c r="N843" s="88"/>
    </row>
    <row r="844" spans="1:14">
      <c r="A844" s="106"/>
      <c r="B844" s="106"/>
      <c r="C844" s="106"/>
      <c r="E844" s="106"/>
      <c r="F844" s="106"/>
      <c r="G844" s="88"/>
      <c r="H844" s="88"/>
      <c r="I844" s="88"/>
      <c r="J844" s="88"/>
      <c r="K844" s="88"/>
      <c r="L844" s="88"/>
      <c r="M844" s="88"/>
      <c r="N844" s="88"/>
    </row>
    <row r="845" spans="1:14">
      <c r="A845" s="106"/>
      <c r="B845" s="106"/>
      <c r="C845" s="106"/>
      <c r="E845" s="106"/>
      <c r="F845" s="106"/>
      <c r="G845" s="88"/>
      <c r="H845" s="88"/>
      <c r="I845" s="88"/>
      <c r="J845" s="88"/>
      <c r="K845" s="88"/>
      <c r="L845" s="88"/>
      <c r="M845" s="88"/>
      <c r="N845" s="88"/>
    </row>
    <row r="846" spans="1:14">
      <c r="A846" s="106"/>
      <c r="B846" s="106"/>
      <c r="C846" s="106"/>
      <c r="E846" s="106"/>
      <c r="F846" s="106"/>
      <c r="G846" s="88"/>
      <c r="H846" s="88"/>
      <c r="I846" s="88"/>
      <c r="J846" s="88"/>
      <c r="K846" s="88"/>
      <c r="L846" s="88"/>
      <c r="M846" s="88"/>
      <c r="N846" s="88"/>
    </row>
    <row r="847" spans="1:14">
      <c r="A847" s="106"/>
      <c r="B847" s="106"/>
      <c r="C847" s="106"/>
      <c r="E847" s="106"/>
      <c r="F847" s="106"/>
      <c r="G847" s="88"/>
      <c r="H847" s="88"/>
      <c r="I847" s="88"/>
      <c r="J847" s="88"/>
      <c r="K847" s="88"/>
      <c r="L847" s="88"/>
      <c r="M847" s="88"/>
      <c r="N847" s="88"/>
    </row>
    <row r="848" spans="1:14">
      <c r="A848" s="106"/>
      <c r="B848" s="106"/>
      <c r="C848" s="106"/>
      <c r="E848" s="106"/>
      <c r="F848" s="106"/>
      <c r="G848" s="88"/>
      <c r="H848" s="88"/>
      <c r="I848" s="88"/>
      <c r="J848" s="88"/>
      <c r="K848" s="88"/>
      <c r="L848" s="88"/>
      <c r="M848" s="88"/>
      <c r="N848" s="88"/>
    </row>
    <row r="849" spans="1:14">
      <c r="A849" s="106"/>
      <c r="B849" s="106"/>
      <c r="C849" s="106"/>
      <c r="E849" s="106"/>
      <c r="F849" s="106"/>
      <c r="G849" s="88"/>
      <c r="H849" s="88"/>
      <c r="I849" s="88"/>
      <c r="J849" s="88"/>
      <c r="K849" s="88"/>
      <c r="L849" s="88"/>
      <c r="M849" s="88"/>
      <c r="N849" s="88"/>
    </row>
    <row r="850" spans="1:14">
      <c r="A850" s="106"/>
      <c r="B850" s="106"/>
      <c r="C850" s="106"/>
      <c r="E850" s="106"/>
      <c r="F850" s="106"/>
      <c r="G850" s="88"/>
      <c r="H850" s="88"/>
      <c r="I850" s="88"/>
      <c r="J850" s="88"/>
      <c r="K850" s="88"/>
      <c r="L850" s="88"/>
      <c r="M850" s="88"/>
      <c r="N850" s="88"/>
    </row>
    <row r="851" spans="1:14">
      <c r="A851" s="106"/>
      <c r="B851" s="106"/>
      <c r="C851" s="106"/>
      <c r="E851" s="106"/>
      <c r="F851" s="106"/>
      <c r="G851" s="88"/>
      <c r="H851" s="88"/>
      <c r="I851" s="88"/>
      <c r="J851" s="88"/>
      <c r="K851" s="88"/>
      <c r="L851" s="88"/>
      <c r="M851" s="88"/>
      <c r="N851" s="88"/>
    </row>
    <row r="852" spans="1:14">
      <c r="A852" s="106"/>
      <c r="B852" s="106"/>
      <c r="C852" s="106"/>
      <c r="E852" s="106"/>
      <c r="F852" s="106"/>
      <c r="G852" s="88"/>
      <c r="H852" s="88"/>
      <c r="I852" s="88"/>
      <c r="J852" s="88"/>
      <c r="K852" s="88"/>
      <c r="L852" s="88"/>
      <c r="M852" s="88"/>
      <c r="N852" s="88"/>
    </row>
    <row r="853" spans="1:14">
      <c r="A853" s="106"/>
      <c r="B853" s="106"/>
      <c r="C853" s="106"/>
      <c r="E853" s="106"/>
      <c r="F853" s="106"/>
      <c r="G853" s="88"/>
      <c r="H853" s="88"/>
      <c r="I853" s="88"/>
      <c r="J853" s="88"/>
      <c r="K853" s="88"/>
      <c r="L853" s="88"/>
      <c r="M853" s="88"/>
      <c r="N853" s="88"/>
    </row>
    <row r="854" spans="1:14">
      <c r="A854" s="106"/>
      <c r="B854" s="106"/>
      <c r="C854" s="106"/>
      <c r="E854" s="106"/>
      <c r="F854" s="106"/>
      <c r="G854" s="88"/>
      <c r="H854" s="88"/>
      <c r="I854" s="88"/>
      <c r="J854" s="88"/>
      <c r="K854" s="88"/>
      <c r="L854" s="88"/>
      <c r="M854" s="88"/>
      <c r="N854" s="88"/>
    </row>
    <row r="855" spans="1:14">
      <c r="A855" s="106"/>
      <c r="B855" s="106"/>
      <c r="C855" s="106"/>
      <c r="E855" s="106"/>
      <c r="F855" s="106"/>
      <c r="G855" s="88"/>
      <c r="H855" s="88"/>
      <c r="I855" s="88"/>
      <c r="J855" s="88"/>
      <c r="K855" s="88"/>
      <c r="L855" s="88"/>
      <c r="M855" s="88"/>
      <c r="N855" s="88"/>
    </row>
    <row r="856" spans="1:14">
      <c r="A856" s="106"/>
      <c r="B856" s="106"/>
      <c r="C856" s="106"/>
      <c r="E856" s="106"/>
      <c r="F856" s="106"/>
      <c r="G856" s="88"/>
      <c r="H856" s="88"/>
      <c r="I856" s="88"/>
      <c r="J856" s="88"/>
      <c r="K856" s="88"/>
      <c r="L856" s="88"/>
      <c r="M856" s="88"/>
      <c r="N856" s="88"/>
    </row>
    <row r="857" spans="1:14">
      <c r="A857" s="106"/>
      <c r="B857" s="106"/>
      <c r="C857" s="106"/>
      <c r="E857" s="106"/>
      <c r="F857" s="106"/>
      <c r="G857" s="88"/>
      <c r="H857" s="88"/>
      <c r="I857" s="88"/>
      <c r="J857" s="88"/>
      <c r="K857" s="88"/>
      <c r="L857" s="88"/>
      <c r="M857" s="88"/>
      <c r="N857" s="88"/>
    </row>
    <row r="858" spans="1:14">
      <c r="A858" s="106"/>
      <c r="B858" s="106"/>
      <c r="C858" s="106"/>
      <c r="E858" s="106"/>
      <c r="F858" s="106"/>
      <c r="G858" s="88"/>
      <c r="H858" s="88"/>
      <c r="I858" s="88"/>
      <c r="J858" s="88"/>
      <c r="K858" s="88"/>
      <c r="L858" s="88"/>
      <c r="M858" s="88"/>
      <c r="N858" s="88"/>
    </row>
    <row r="859" spans="1:14">
      <c r="A859" s="106"/>
      <c r="B859" s="106"/>
      <c r="C859" s="106"/>
      <c r="E859" s="106"/>
      <c r="F859" s="106"/>
      <c r="G859" s="88"/>
      <c r="H859" s="88"/>
      <c r="I859" s="88"/>
      <c r="J859" s="88"/>
      <c r="K859" s="88"/>
      <c r="L859" s="88"/>
      <c r="M859" s="88"/>
      <c r="N859" s="88"/>
    </row>
    <row r="860" spans="1:14">
      <c r="A860" s="106"/>
      <c r="B860" s="106"/>
      <c r="C860" s="106"/>
      <c r="E860" s="106"/>
      <c r="F860" s="106"/>
      <c r="G860" s="88"/>
      <c r="H860" s="88"/>
      <c r="I860" s="88"/>
      <c r="J860" s="88"/>
      <c r="K860" s="88"/>
      <c r="L860" s="88"/>
      <c r="M860" s="88"/>
      <c r="N860" s="88"/>
    </row>
    <row r="861" spans="1:14">
      <c r="A861" s="106"/>
      <c r="B861" s="106"/>
      <c r="C861" s="106"/>
      <c r="E861" s="106"/>
      <c r="F861" s="106"/>
      <c r="G861" s="88"/>
      <c r="H861" s="88"/>
      <c r="I861" s="88"/>
      <c r="J861" s="88"/>
      <c r="K861" s="88"/>
      <c r="L861" s="88"/>
      <c r="M861" s="88"/>
      <c r="N861" s="88"/>
    </row>
    <row r="862" spans="1:14">
      <c r="A862" s="106"/>
      <c r="B862" s="106"/>
      <c r="C862" s="106"/>
      <c r="E862" s="106"/>
      <c r="F862" s="106"/>
      <c r="G862" s="88"/>
      <c r="H862" s="88"/>
      <c r="I862" s="88"/>
      <c r="J862" s="88"/>
      <c r="K862" s="88"/>
      <c r="L862" s="88"/>
      <c r="M862" s="88"/>
      <c r="N862" s="88"/>
    </row>
    <row r="863" spans="1:14">
      <c r="A863" s="106"/>
      <c r="B863" s="106"/>
      <c r="C863" s="106"/>
      <c r="E863" s="106"/>
      <c r="F863" s="106"/>
      <c r="G863" s="88"/>
      <c r="H863" s="88"/>
      <c r="I863" s="88"/>
      <c r="J863" s="88"/>
      <c r="K863" s="88"/>
      <c r="L863" s="88"/>
      <c r="M863" s="88"/>
      <c r="N863" s="88"/>
    </row>
    <row r="864" spans="1:14">
      <c r="A864" s="106"/>
      <c r="B864" s="106"/>
      <c r="C864" s="106"/>
      <c r="E864" s="106"/>
      <c r="F864" s="106"/>
      <c r="G864" s="88"/>
      <c r="H864" s="88"/>
      <c r="I864" s="88"/>
      <c r="J864" s="88"/>
      <c r="K864" s="88"/>
      <c r="L864" s="88"/>
      <c r="M864" s="88"/>
      <c r="N864" s="88"/>
    </row>
    <row r="865" spans="1:14">
      <c r="A865" s="106"/>
      <c r="B865" s="106"/>
      <c r="C865" s="106"/>
      <c r="E865" s="106"/>
      <c r="F865" s="106"/>
      <c r="G865" s="88"/>
      <c r="H865" s="88"/>
      <c r="I865" s="88"/>
      <c r="J865" s="88"/>
      <c r="K865" s="88"/>
      <c r="L865" s="88"/>
      <c r="M865" s="88"/>
      <c r="N865" s="88"/>
    </row>
    <row r="866" spans="1:14">
      <c r="A866" s="106"/>
      <c r="B866" s="106"/>
      <c r="C866" s="106"/>
      <c r="E866" s="106"/>
      <c r="F866" s="106"/>
      <c r="G866" s="88"/>
      <c r="H866" s="88"/>
      <c r="I866" s="88"/>
      <c r="J866" s="88"/>
      <c r="K866" s="88"/>
      <c r="L866" s="88"/>
      <c r="M866" s="88"/>
      <c r="N866" s="88"/>
    </row>
    <row r="867" spans="1:14">
      <c r="A867" s="106"/>
      <c r="B867" s="106"/>
      <c r="C867" s="106"/>
      <c r="E867" s="106"/>
      <c r="F867" s="106"/>
      <c r="G867" s="88"/>
      <c r="H867" s="88"/>
      <c r="I867" s="88"/>
      <c r="J867" s="88"/>
      <c r="K867" s="88"/>
      <c r="L867" s="88"/>
      <c r="M867" s="88"/>
      <c r="N867" s="88"/>
    </row>
    <row r="868" spans="1:14">
      <c r="A868" s="106"/>
      <c r="B868" s="106"/>
      <c r="C868" s="106"/>
      <c r="E868" s="106"/>
      <c r="F868" s="106"/>
      <c r="G868" s="88"/>
      <c r="H868" s="88"/>
      <c r="I868" s="88"/>
      <c r="J868" s="88"/>
      <c r="K868" s="88"/>
      <c r="L868" s="88"/>
      <c r="M868" s="88"/>
      <c r="N868" s="88"/>
    </row>
    <row r="869" spans="1:14">
      <c r="A869" s="106"/>
      <c r="B869" s="106"/>
      <c r="C869" s="106"/>
      <c r="E869" s="106"/>
      <c r="F869" s="106"/>
      <c r="G869" s="88"/>
      <c r="H869" s="88"/>
      <c r="I869" s="88"/>
      <c r="J869" s="88"/>
      <c r="K869" s="88"/>
      <c r="L869" s="88"/>
      <c r="M869" s="88"/>
      <c r="N869" s="88"/>
    </row>
    <row r="870" spans="1:14">
      <c r="A870" s="106"/>
      <c r="B870" s="106"/>
      <c r="C870" s="106"/>
      <c r="E870" s="106"/>
      <c r="F870" s="106"/>
      <c r="G870" s="88"/>
      <c r="H870" s="88"/>
      <c r="I870" s="88"/>
      <c r="J870" s="88"/>
      <c r="K870" s="88"/>
      <c r="L870" s="88"/>
      <c r="M870" s="88"/>
      <c r="N870" s="88"/>
    </row>
    <row r="871" spans="1:14">
      <c r="A871" s="106"/>
      <c r="B871" s="106"/>
      <c r="C871" s="106"/>
      <c r="E871" s="106"/>
      <c r="F871" s="106"/>
      <c r="G871" s="88"/>
      <c r="H871" s="88"/>
      <c r="I871" s="88"/>
      <c r="J871" s="88"/>
      <c r="K871" s="88"/>
      <c r="L871" s="88"/>
      <c r="M871" s="88"/>
      <c r="N871" s="88"/>
    </row>
    <row r="872" spans="1:14">
      <c r="A872" s="106"/>
      <c r="B872" s="106"/>
      <c r="C872" s="106"/>
      <c r="E872" s="106"/>
      <c r="F872" s="106"/>
      <c r="G872" s="88"/>
      <c r="H872" s="88"/>
      <c r="I872" s="88"/>
      <c r="J872" s="88"/>
      <c r="K872" s="88"/>
      <c r="L872" s="88"/>
      <c r="M872" s="88"/>
      <c r="N872" s="88"/>
    </row>
    <row r="873" spans="1:14">
      <c r="A873" s="106"/>
      <c r="B873" s="106"/>
      <c r="C873" s="106"/>
      <c r="E873" s="106"/>
      <c r="F873" s="106"/>
      <c r="G873" s="88"/>
      <c r="H873" s="88"/>
      <c r="I873" s="88"/>
      <c r="J873" s="88"/>
      <c r="K873" s="88"/>
      <c r="L873" s="88"/>
      <c r="M873" s="88"/>
      <c r="N873" s="88"/>
    </row>
    <row r="874" spans="1:14">
      <c r="A874" s="106"/>
      <c r="B874" s="106"/>
      <c r="C874" s="106"/>
      <c r="E874" s="106"/>
      <c r="F874" s="106"/>
      <c r="G874" s="88"/>
      <c r="H874" s="88"/>
      <c r="I874" s="88"/>
      <c r="J874" s="88"/>
      <c r="K874" s="88"/>
      <c r="L874" s="88"/>
      <c r="M874" s="88"/>
      <c r="N874" s="88"/>
    </row>
    <row r="875" spans="1:14">
      <c r="A875" s="106"/>
      <c r="B875" s="106"/>
      <c r="C875" s="106"/>
      <c r="E875" s="106"/>
      <c r="F875" s="106"/>
      <c r="G875" s="88"/>
      <c r="H875" s="88"/>
      <c r="I875" s="88"/>
      <c r="J875" s="88"/>
      <c r="K875" s="88"/>
      <c r="L875" s="88"/>
      <c r="M875" s="88"/>
      <c r="N875" s="88"/>
    </row>
    <row r="876" spans="1:14">
      <c r="A876" s="106"/>
      <c r="B876" s="106"/>
      <c r="C876" s="106"/>
      <c r="E876" s="106"/>
      <c r="F876" s="106"/>
      <c r="G876" s="88"/>
      <c r="H876" s="88"/>
      <c r="I876" s="88"/>
      <c r="J876" s="88"/>
      <c r="K876" s="88"/>
      <c r="L876" s="88"/>
      <c r="M876" s="88"/>
      <c r="N876" s="88"/>
    </row>
    <row r="877" spans="1:14">
      <c r="A877" s="106"/>
      <c r="B877" s="106"/>
      <c r="C877" s="106"/>
      <c r="E877" s="106"/>
      <c r="F877" s="106"/>
      <c r="G877" s="88"/>
      <c r="H877" s="88"/>
      <c r="I877" s="88"/>
      <c r="J877" s="88"/>
      <c r="K877" s="88"/>
      <c r="L877" s="88"/>
      <c r="M877" s="88"/>
      <c r="N877" s="88"/>
    </row>
    <row r="878" spans="1:14">
      <c r="A878" s="106"/>
      <c r="B878" s="106"/>
      <c r="C878" s="106"/>
      <c r="E878" s="106"/>
      <c r="F878" s="106"/>
      <c r="G878" s="88"/>
      <c r="H878" s="88"/>
      <c r="I878" s="88"/>
      <c r="J878" s="88"/>
      <c r="K878" s="88"/>
      <c r="L878" s="88"/>
      <c r="M878" s="88"/>
      <c r="N878" s="88"/>
    </row>
    <row r="879" spans="1:14">
      <c r="A879" s="106"/>
      <c r="B879" s="106"/>
      <c r="C879" s="106"/>
      <c r="E879" s="106"/>
      <c r="F879" s="106"/>
      <c r="G879" s="88"/>
      <c r="H879" s="88"/>
      <c r="I879" s="88"/>
      <c r="J879" s="88"/>
      <c r="K879" s="88"/>
      <c r="L879" s="88"/>
      <c r="M879" s="88"/>
      <c r="N879" s="88"/>
    </row>
    <row r="880" spans="1:14">
      <c r="A880" s="106"/>
      <c r="B880" s="106"/>
      <c r="C880" s="106"/>
      <c r="E880" s="106"/>
      <c r="F880" s="106"/>
      <c r="G880" s="88"/>
      <c r="H880" s="88"/>
      <c r="I880" s="88"/>
      <c r="J880" s="88"/>
      <c r="K880" s="88"/>
      <c r="L880" s="88"/>
      <c r="M880" s="88"/>
      <c r="N880" s="88"/>
    </row>
    <row r="881" spans="1:14">
      <c r="A881" s="106"/>
      <c r="B881" s="106"/>
      <c r="C881" s="106"/>
      <c r="E881" s="106"/>
      <c r="F881" s="106"/>
      <c r="G881" s="88"/>
      <c r="H881" s="88"/>
      <c r="I881" s="88"/>
      <c r="J881" s="88"/>
      <c r="K881" s="88"/>
      <c r="L881" s="88"/>
      <c r="M881" s="88"/>
      <c r="N881" s="88"/>
    </row>
    <row r="882" spans="1:14">
      <c r="A882" s="106"/>
      <c r="B882" s="106"/>
      <c r="C882" s="106"/>
      <c r="E882" s="106"/>
      <c r="F882" s="106"/>
      <c r="G882" s="88"/>
      <c r="H882" s="88"/>
      <c r="I882" s="88"/>
      <c r="J882" s="88"/>
      <c r="K882" s="88"/>
      <c r="L882" s="88"/>
      <c r="M882" s="88"/>
      <c r="N882" s="88"/>
    </row>
    <row r="883" spans="1:14">
      <c r="A883" s="106"/>
      <c r="B883" s="106"/>
      <c r="C883" s="106"/>
      <c r="E883" s="106"/>
      <c r="F883" s="106"/>
      <c r="G883" s="88"/>
      <c r="H883" s="88"/>
      <c r="I883" s="88"/>
      <c r="J883" s="88"/>
      <c r="K883" s="88"/>
      <c r="L883" s="88"/>
      <c r="M883" s="88"/>
      <c r="N883" s="88"/>
    </row>
    <row r="884" spans="1:14">
      <c r="A884" s="106"/>
      <c r="B884" s="106"/>
      <c r="C884" s="106"/>
      <c r="E884" s="106"/>
      <c r="F884" s="106"/>
      <c r="G884" s="88"/>
      <c r="H884" s="88"/>
      <c r="I884" s="88"/>
      <c r="J884" s="88"/>
      <c r="K884" s="88"/>
      <c r="L884" s="88"/>
      <c r="M884" s="88"/>
      <c r="N884" s="88"/>
    </row>
    <row r="885" spans="1:14">
      <c r="A885" s="106"/>
      <c r="B885" s="106"/>
      <c r="C885" s="106"/>
      <c r="E885" s="106"/>
      <c r="F885" s="106"/>
      <c r="G885" s="88"/>
      <c r="H885" s="88"/>
      <c r="I885" s="88"/>
      <c r="J885" s="88"/>
      <c r="K885" s="88"/>
      <c r="L885" s="88"/>
      <c r="M885" s="88"/>
      <c r="N885" s="88"/>
    </row>
    <row r="886" spans="1:14">
      <c r="A886" s="106"/>
      <c r="B886" s="106"/>
      <c r="C886" s="106"/>
      <c r="E886" s="106"/>
      <c r="F886" s="106"/>
      <c r="G886" s="88"/>
      <c r="H886" s="88"/>
      <c r="I886" s="88"/>
      <c r="J886" s="88"/>
      <c r="K886" s="88"/>
      <c r="L886" s="88"/>
      <c r="M886" s="88"/>
      <c r="N886" s="88"/>
    </row>
    <row r="887" spans="1:14">
      <c r="A887" s="106"/>
      <c r="B887" s="106"/>
      <c r="C887" s="106"/>
      <c r="E887" s="106"/>
      <c r="F887" s="106"/>
      <c r="G887" s="88"/>
      <c r="H887" s="88"/>
      <c r="I887" s="88"/>
      <c r="J887" s="88"/>
      <c r="K887" s="88"/>
      <c r="L887" s="88"/>
      <c r="M887" s="88"/>
      <c r="N887" s="88"/>
    </row>
    <row r="888" spans="1:14">
      <c r="A888" s="106"/>
      <c r="B888" s="106"/>
      <c r="C888" s="106"/>
      <c r="E888" s="106"/>
      <c r="F888" s="106"/>
      <c r="G888" s="88"/>
      <c r="H888" s="88"/>
      <c r="I888" s="88"/>
      <c r="J888" s="88"/>
      <c r="K888" s="88"/>
      <c r="L888" s="88"/>
      <c r="M888" s="88"/>
      <c r="N888" s="88"/>
    </row>
    <row r="889" spans="1:14">
      <c r="A889" s="106"/>
      <c r="B889" s="106"/>
      <c r="C889" s="106"/>
      <c r="E889" s="106"/>
      <c r="F889" s="106"/>
      <c r="G889" s="88"/>
      <c r="H889" s="88"/>
      <c r="I889" s="88"/>
      <c r="J889" s="88"/>
      <c r="K889" s="88"/>
      <c r="L889" s="88"/>
      <c r="M889" s="88"/>
      <c r="N889" s="88"/>
    </row>
    <row r="890" spans="1:14">
      <c r="A890" s="106"/>
      <c r="B890" s="106"/>
      <c r="C890" s="106"/>
      <c r="E890" s="106"/>
      <c r="F890" s="106"/>
      <c r="G890" s="88"/>
      <c r="H890" s="88"/>
      <c r="I890" s="88"/>
      <c r="J890" s="88"/>
      <c r="K890" s="88"/>
      <c r="L890" s="88"/>
      <c r="M890" s="88"/>
      <c r="N890" s="88"/>
    </row>
    <row r="891" spans="1:14">
      <c r="A891" s="106"/>
      <c r="B891" s="106"/>
      <c r="C891" s="106"/>
      <c r="E891" s="106"/>
      <c r="F891" s="106"/>
      <c r="G891" s="88"/>
      <c r="H891" s="88"/>
      <c r="I891" s="88"/>
      <c r="J891" s="88"/>
      <c r="K891" s="88"/>
      <c r="L891" s="88"/>
      <c r="M891" s="88"/>
      <c r="N891" s="88"/>
    </row>
    <row r="892" spans="1:14">
      <c r="A892" s="106"/>
      <c r="B892" s="106"/>
      <c r="C892" s="106"/>
      <c r="E892" s="106"/>
      <c r="F892" s="106"/>
      <c r="G892" s="88"/>
      <c r="H892" s="88"/>
      <c r="I892" s="88"/>
      <c r="J892" s="88"/>
      <c r="K892" s="88"/>
      <c r="L892" s="88"/>
      <c r="M892" s="88"/>
      <c r="N892" s="88"/>
    </row>
    <row r="893" spans="1:14">
      <c r="A893" s="106"/>
      <c r="B893" s="106"/>
      <c r="C893" s="106"/>
      <c r="E893" s="106"/>
      <c r="F893" s="106"/>
      <c r="G893" s="88"/>
      <c r="H893" s="88"/>
      <c r="I893" s="88"/>
      <c r="J893" s="88"/>
      <c r="K893" s="88"/>
      <c r="L893" s="88"/>
      <c r="M893" s="88"/>
      <c r="N893" s="88"/>
    </row>
    <row r="894" spans="1:14">
      <c r="A894" s="106"/>
      <c r="B894" s="106"/>
      <c r="C894" s="106"/>
      <c r="E894" s="106"/>
      <c r="F894" s="106"/>
      <c r="G894" s="88"/>
      <c r="H894" s="88"/>
      <c r="I894" s="88"/>
      <c r="J894" s="88"/>
      <c r="K894" s="88"/>
      <c r="L894" s="88"/>
      <c r="M894" s="88"/>
      <c r="N894" s="88"/>
    </row>
    <row r="895" spans="1:14">
      <c r="A895" s="106"/>
      <c r="B895" s="106"/>
      <c r="C895" s="106"/>
      <c r="E895" s="106"/>
      <c r="F895" s="106"/>
      <c r="G895" s="88"/>
      <c r="H895" s="88"/>
      <c r="I895" s="88"/>
      <c r="J895" s="88"/>
      <c r="K895" s="88"/>
      <c r="L895" s="88"/>
      <c r="M895" s="88"/>
      <c r="N895" s="88"/>
    </row>
    <row r="896" spans="1:14">
      <c r="A896" s="106"/>
      <c r="B896" s="106"/>
      <c r="C896" s="106"/>
      <c r="E896" s="106"/>
      <c r="F896" s="106"/>
      <c r="G896" s="88"/>
      <c r="H896" s="88"/>
      <c r="I896" s="88"/>
      <c r="J896" s="88"/>
      <c r="K896" s="88"/>
      <c r="L896" s="88"/>
      <c r="M896" s="88"/>
      <c r="N896" s="88"/>
    </row>
    <row r="897" spans="1:14">
      <c r="A897" s="106"/>
      <c r="B897" s="106"/>
      <c r="C897" s="106"/>
      <c r="E897" s="106"/>
      <c r="F897" s="106"/>
      <c r="G897" s="88"/>
      <c r="H897" s="88"/>
      <c r="I897" s="88"/>
      <c r="J897" s="88"/>
      <c r="K897" s="88"/>
      <c r="L897" s="88"/>
      <c r="M897" s="88"/>
      <c r="N897" s="88"/>
    </row>
    <row r="898" spans="1:14">
      <c r="A898" s="106"/>
      <c r="B898" s="106"/>
      <c r="C898" s="106"/>
      <c r="E898" s="106"/>
      <c r="F898" s="106"/>
      <c r="G898" s="88"/>
      <c r="H898" s="88"/>
      <c r="I898" s="88"/>
      <c r="J898" s="88"/>
      <c r="K898" s="88"/>
      <c r="L898" s="88"/>
      <c r="M898" s="88"/>
      <c r="N898" s="88"/>
    </row>
    <row r="899" spans="1:14">
      <c r="A899" s="106"/>
      <c r="B899" s="106"/>
      <c r="C899" s="106"/>
      <c r="E899" s="106"/>
      <c r="F899" s="106"/>
      <c r="G899" s="88"/>
      <c r="H899" s="88"/>
      <c r="I899" s="88"/>
      <c r="J899" s="88"/>
      <c r="K899" s="88"/>
      <c r="L899" s="88"/>
      <c r="M899" s="88"/>
      <c r="N899" s="88"/>
    </row>
    <row r="900" spans="1:14">
      <c r="A900" s="106"/>
      <c r="B900" s="106"/>
      <c r="C900" s="106"/>
      <c r="E900" s="106"/>
      <c r="F900" s="106"/>
      <c r="G900" s="88"/>
      <c r="H900" s="88"/>
      <c r="I900" s="88"/>
      <c r="J900" s="88"/>
      <c r="K900" s="88"/>
      <c r="L900" s="88"/>
      <c r="M900" s="88"/>
      <c r="N900" s="88"/>
    </row>
    <row r="901" spans="1:14">
      <c r="A901" s="106"/>
      <c r="B901" s="106"/>
      <c r="C901" s="106"/>
      <c r="E901" s="106"/>
      <c r="F901" s="106"/>
      <c r="G901" s="88"/>
      <c r="H901" s="88"/>
      <c r="I901" s="88"/>
      <c r="J901" s="88"/>
      <c r="K901" s="88"/>
      <c r="L901" s="88"/>
      <c r="M901" s="88"/>
      <c r="N901" s="88"/>
    </row>
    <row r="902" spans="1:14">
      <c r="A902" s="106"/>
      <c r="B902" s="106"/>
      <c r="C902" s="106"/>
      <c r="E902" s="106"/>
      <c r="F902" s="106"/>
      <c r="G902" s="88"/>
      <c r="H902" s="88"/>
      <c r="I902" s="88"/>
      <c r="J902" s="88"/>
      <c r="K902" s="88"/>
      <c r="L902" s="88"/>
      <c r="M902" s="88"/>
      <c r="N902" s="88"/>
    </row>
    <row r="903" spans="1:14">
      <c r="A903" s="106"/>
      <c r="B903" s="106"/>
      <c r="C903" s="106"/>
      <c r="E903" s="106"/>
      <c r="F903" s="106"/>
      <c r="G903" s="88"/>
      <c r="H903" s="88"/>
      <c r="I903" s="88"/>
      <c r="J903" s="88"/>
      <c r="K903" s="88"/>
      <c r="L903" s="88"/>
      <c r="M903" s="88"/>
      <c r="N903" s="88"/>
    </row>
    <row r="904" spans="1:14">
      <c r="A904" s="106"/>
      <c r="B904" s="106"/>
      <c r="C904" s="106"/>
      <c r="E904" s="106"/>
      <c r="F904" s="106"/>
      <c r="G904" s="88"/>
      <c r="H904" s="88"/>
      <c r="I904" s="88"/>
      <c r="J904" s="88"/>
      <c r="K904" s="88"/>
      <c r="L904" s="88"/>
      <c r="M904" s="88"/>
      <c r="N904" s="88"/>
    </row>
    <row r="905" spans="1:14">
      <c r="A905" s="106"/>
      <c r="B905" s="106"/>
      <c r="C905" s="106"/>
      <c r="E905" s="106"/>
      <c r="F905" s="106"/>
      <c r="G905" s="88"/>
      <c r="H905" s="88"/>
      <c r="I905" s="88"/>
      <c r="J905" s="88"/>
      <c r="K905" s="88"/>
      <c r="L905" s="88"/>
      <c r="M905" s="88"/>
      <c r="N905" s="88"/>
    </row>
    <row r="906" spans="1:14">
      <c r="A906" s="106"/>
      <c r="B906" s="106"/>
      <c r="C906" s="106"/>
      <c r="E906" s="106"/>
      <c r="F906" s="106"/>
      <c r="G906" s="88"/>
      <c r="H906" s="88"/>
      <c r="I906" s="88"/>
      <c r="J906" s="88"/>
      <c r="K906" s="88"/>
      <c r="L906" s="88"/>
      <c r="M906" s="88"/>
      <c r="N906" s="88"/>
    </row>
    <row r="907" spans="1:14">
      <c r="A907" s="106"/>
      <c r="B907" s="106"/>
      <c r="C907" s="106"/>
      <c r="E907" s="106"/>
      <c r="F907" s="106"/>
      <c r="G907" s="88"/>
      <c r="H907" s="88"/>
      <c r="I907" s="88"/>
      <c r="J907" s="88"/>
      <c r="K907" s="88"/>
      <c r="L907" s="88"/>
      <c r="M907" s="88"/>
      <c r="N907" s="88"/>
    </row>
    <row r="908" spans="1:14">
      <c r="A908" s="106"/>
      <c r="B908" s="106"/>
      <c r="C908" s="106"/>
      <c r="E908" s="106"/>
      <c r="F908" s="106"/>
      <c r="G908" s="88"/>
      <c r="H908" s="88"/>
      <c r="I908" s="88"/>
      <c r="J908" s="88"/>
      <c r="K908" s="88"/>
      <c r="L908" s="88"/>
      <c r="M908" s="88"/>
      <c r="N908" s="88"/>
    </row>
    <row r="909" spans="1:14">
      <c r="A909" s="106"/>
      <c r="B909" s="106"/>
      <c r="C909" s="106"/>
      <c r="E909" s="106"/>
      <c r="F909" s="106"/>
      <c r="G909" s="88"/>
      <c r="H909" s="88"/>
      <c r="I909" s="88"/>
      <c r="J909" s="88"/>
      <c r="K909" s="88"/>
      <c r="L909" s="88"/>
      <c r="M909" s="88"/>
      <c r="N909" s="88"/>
    </row>
    <row r="910" spans="1:14">
      <c r="A910" s="106"/>
      <c r="B910" s="106"/>
      <c r="C910" s="106"/>
      <c r="E910" s="106"/>
      <c r="F910" s="106"/>
      <c r="G910" s="88"/>
      <c r="H910" s="88"/>
      <c r="I910" s="88"/>
      <c r="J910" s="88"/>
      <c r="K910" s="88"/>
      <c r="L910" s="88"/>
      <c r="M910" s="88"/>
      <c r="N910" s="88"/>
    </row>
    <row r="911" spans="1:14">
      <c r="A911" s="106"/>
      <c r="B911" s="106"/>
      <c r="C911" s="106"/>
      <c r="E911" s="106"/>
      <c r="F911" s="106"/>
      <c r="G911" s="88"/>
      <c r="H911" s="88"/>
      <c r="I911" s="88"/>
      <c r="J911" s="88"/>
      <c r="K911" s="88"/>
      <c r="L911" s="88"/>
      <c r="M911" s="88"/>
      <c r="N911" s="88"/>
    </row>
    <row r="912" spans="1:14">
      <c r="A912" s="106"/>
      <c r="B912" s="106"/>
      <c r="C912" s="106"/>
      <c r="E912" s="106"/>
      <c r="F912" s="106"/>
      <c r="G912" s="88"/>
      <c r="H912" s="88"/>
      <c r="I912" s="88"/>
      <c r="J912" s="88"/>
      <c r="K912" s="88"/>
      <c r="L912" s="88"/>
      <c r="M912" s="88"/>
      <c r="N912" s="88"/>
    </row>
    <row r="913" spans="1:14">
      <c r="A913" s="106"/>
      <c r="B913" s="106"/>
      <c r="C913" s="106"/>
      <c r="E913" s="106"/>
      <c r="F913" s="106"/>
      <c r="G913" s="88"/>
      <c r="H913" s="88"/>
      <c r="I913" s="88"/>
      <c r="J913" s="88"/>
      <c r="K913" s="88"/>
      <c r="L913" s="88"/>
      <c r="M913" s="88"/>
      <c r="N913" s="88"/>
    </row>
    <row r="914" spans="1:14">
      <c r="A914" s="106"/>
      <c r="B914" s="106"/>
      <c r="C914" s="106"/>
      <c r="E914" s="106"/>
      <c r="F914" s="106"/>
      <c r="G914" s="88"/>
      <c r="H914" s="88"/>
      <c r="I914" s="88"/>
      <c r="J914" s="88"/>
      <c r="K914" s="88"/>
      <c r="L914" s="88"/>
      <c r="M914" s="88"/>
      <c r="N914" s="88"/>
    </row>
    <row r="915" spans="1:14">
      <c r="A915" s="106"/>
      <c r="B915" s="106"/>
      <c r="C915" s="106"/>
      <c r="E915" s="106"/>
      <c r="F915" s="106"/>
      <c r="G915" s="88"/>
      <c r="H915" s="88"/>
      <c r="I915" s="88"/>
      <c r="J915" s="88"/>
      <c r="K915" s="88"/>
      <c r="L915" s="88"/>
      <c r="M915" s="88"/>
      <c r="N915" s="88"/>
    </row>
    <row r="916" spans="1:14">
      <c r="A916" s="106"/>
      <c r="B916" s="106"/>
      <c r="C916" s="106"/>
      <c r="E916" s="106"/>
      <c r="F916" s="106"/>
      <c r="G916" s="88"/>
      <c r="H916" s="88"/>
      <c r="I916" s="88"/>
      <c r="J916" s="88"/>
      <c r="K916" s="88"/>
      <c r="L916" s="88"/>
      <c r="M916" s="88"/>
      <c r="N916" s="88"/>
    </row>
    <row r="917" spans="1:14">
      <c r="A917" s="106"/>
      <c r="B917" s="106"/>
      <c r="C917" s="106"/>
      <c r="E917" s="106"/>
      <c r="F917" s="106"/>
      <c r="G917" s="88"/>
      <c r="H917" s="88"/>
      <c r="I917" s="88"/>
      <c r="J917" s="88"/>
      <c r="K917" s="88"/>
      <c r="L917" s="88"/>
      <c r="M917" s="88"/>
      <c r="N917" s="88"/>
    </row>
    <row r="918" spans="1:14">
      <c r="A918" s="106"/>
      <c r="B918" s="106"/>
      <c r="C918" s="106"/>
      <c r="E918" s="106"/>
      <c r="F918" s="106"/>
      <c r="G918" s="88"/>
      <c r="H918" s="88"/>
      <c r="I918" s="88"/>
      <c r="J918" s="88"/>
      <c r="K918" s="88"/>
      <c r="L918" s="88"/>
      <c r="M918" s="88"/>
      <c r="N918" s="88"/>
    </row>
    <row r="919" spans="1:14">
      <c r="A919" s="106"/>
      <c r="B919" s="106"/>
      <c r="C919" s="106"/>
      <c r="E919" s="106"/>
      <c r="F919" s="106"/>
      <c r="G919" s="88"/>
      <c r="H919" s="88"/>
      <c r="I919" s="88"/>
      <c r="J919" s="88"/>
      <c r="K919" s="88"/>
      <c r="L919" s="88"/>
      <c r="M919" s="88"/>
      <c r="N919" s="88"/>
    </row>
    <row r="920" spans="1:14">
      <c r="A920" s="106"/>
      <c r="B920" s="106"/>
      <c r="C920" s="106"/>
      <c r="E920" s="106"/>
      <c r="F920" s="106"/>
      <c r="G920" s="88"/>
      <c r="H920" s="88"/>
      <c r="I920" s="88"/>
      <c r="J920" s="88"/>
      <c r="K920" s="88"/>
      <c r="L920" s="88"/>
      <c r="M920" s="88"/>
      <c r="N920" s="88"/>
    </row>
    <row r="921" spans="1:14">
      <c r="A921" s="106"/>
      <c r="B921" s="106"/>
      <c r="C921" s="106"/>
      <c r="E921" s="106"/>
      <c r="F921" s="106"/>
      <c r="G921" s="88"/>
      <c r="H921" s="88"/>
      <c r="I921" s="88"/>
      <c r="J921" s="88"/>
      <c r="K921" s="88"/>
      <c r="L921" s="88"/>
      <c r="M921" s="88"/>
      <c r="N921" s="88"/>
    </row>
    <row r="922" spans="1:14">
      <c r="A922" s="106"/>
      <c r="B922" s="106"/>
      <c r="C922" s="106"/>
      <c r="E922" s="106"/>
      <c r="F922" s="106"/>
      <c r="G922" s="88"/>
      <c r="H922" s="88"/>
      <c r="I922" s="88"/>
      <c r="J922" s="88"/>
      <c r="K922" s="88"/>
      <c r="L922" s="88"/>
      <c r="M922" s="88"/>
      <c r="N922" s="88"/>
    </row>
    <row r="923" spans="1:14">
      <c r="A923" s="106"/>
      <c r="B923" s="106"/>
      <c r="C923" s="106"/>
      <c r="E923" s="106"/>
      <c r="F923" s="106"/>
      <c r="G923" s="88"/>
      <c r="H923" s="88"/>
      <c r="I923" s="88"/>
      <c r="J923" s="88"/>
      <c r="K923" s="88"/>
      <c r="L923" s="88"/>
      <c r="M923" s="88"/>
      <c r="N923" s="88"/>
    </row>
    <row r="924" spans="1:14">
      <c r="A924" s="106"/>
      <c r="B924" s="106"/>
      <c r="C924" s="106"/>
      <c r="E924" s="106"/>
      <c r="F924" s="106"/>
      <c r="G924" s="88"/>
      <c r="H924" s="88"/>
      <c r="I924" s="88"/>
      <c r="J924" s="88"/>
      <c r="K924" s="88"/>
      <c r="L924" s="88"/>
      <c r="M924" s="88"/>
      <c r="N924" s="88"/>
    </row>
    <row r="925" spans="1:14">
      <c r="A925" s="106"/>
      <c r="B925" s="106"/>
      <c r="C925" s="106"/>
      <c r="E925" s="106"/>
      <c r="F925" s="106"/>
      <c r="G925" s="88"/>
      <c r="H925" s="88"/>
      <c r="I925" s="88"/>
      <c r="J925" s="88"/>
      <c r="K925" s="88"/>
      <c r="L925" s="88"/>
      <c r="M925" s="88"/>
      <c r="N925" s="88"/>
    </row>
    <row r="926" spans="1:14">
      <c r="A926" s="106"/>
      <c r="B926" s="106"/>
      <c r="C926" s="106"/>
      <c r="E926" s="106"/>
      <c r="F926" s="106"/>
      <c r="G926" s="88"/>
      <c r="H926" s="88"/>
      <c r="I926" s="88"/>
      <c r="J926" s="88"/>
      <c r="K926" s="88"/>
      <c r="L926" s="88"/>
      <c r="M926" s="88"/>
      <c r="N926" s="88"/>
    </row>
    <row r="927" spans="1:14">
      <c r="A927" s="106"/>
      <c r="B927" s="106"/>
      <c r="C927" s="106"/>
      <c r="E927" s="106"/>
      <c r="F927" s="106"/>
      <c r="G927" s="88"/>
      <c r="H927" s="88"/>
      <c r="I927" s="88"/>
      <c r="J927" s="88"/>
      <c r="K927" s="88"/>
      <c r="L927" s="88"/>
      <c r="M927" s="88"/>
      <c r="N927" s="88"/>
    </row>
    <row r="928" spans="1:14">
      <c r="A928" s="106"/>
      <c r="B928" s="106"/>
      <c r="C928" s="106"/>
      <c r="E928" s="106"/>
      <c r="F928" s="106"/>
      <c r="G928" s="88"/>
      <c r="H928" s="88"/>
      <c r="I928" s="88"/>
      <c r="J928" s="88"/>
      <c r="K928" s="88"/>
      <c r="L928" s="88"/>
      <c r="M928" s="88"/>
      <c r="N928" s="88"/>
    </row>
    <row r="929" spans="1:14">
      <c r="A929" s="106"/>
      <c r="B929" s="106"/>
      <c r="C929" s="106"/>
      <c r="E929" s="106"/>
      <c r="F929" s="106"/>
      <c r="G929" s="88"/>
      <c r="H929" s="88"/>
      <c r="I929" s="88"/>
      <c r="J929" s="88"/>
      <c r="K929" s="88"/>
      <c r="L929" s="88"/>
      <c r="M929" s="88"/>
      <c r="N929" s="88"/>
    </row>
    <row r="930" spans="1:14">
      <c r="A930" s="106"/>
      <c r="B930" s="106"/>
      <c r="C930" s="106"/>
      <c r="E930" s="106"/>
      <c r="F930" s="106"/>
      <c r="G930" s="88"/>
      <c r="H930" s="88"/>
      <c r="I930" s="88"/>
      <c r="J930" s="88"/>
      <c r="K930" s="88"/>
      <c r="L930" s="88"/>
      <c r="M930" s="88"/>
      <c r="N930" s="88"/>
    </row>
    <row r="931" spans="1:14">
      <c r="A931" s="106"/>
      <c r="B931" s="106"/>
      <c r="C931" s="106"/>
      <c r="E931" s="106"/>
      <c r="F931" s="106"/>
      <c r="G931" s="88"/>
      <c r="H931" s="88"/>
      <c r="I931" s="88"/>
      <c r="J931" s="88"/>
      <c r="K931" s="88"/>
      <c r="L931" s="88"/>
      <c r="M931" s="88"/>
      <c r="N931" s="88"/>
    </row>
    <row r="932" spans="1:14">
      <c r="A932" s="106"/>
      <c r="B932" s="106"/>
      <c r="C932" s="106"/>
      <c r="E932" s="106"/>
      <c r="F932" s="106"/>
      <c r="G932" s="88"/>
      <c r="H932" s="88"/>
      <c r="I932" s="88"/>
      <c r="J932" s="88"/>
      <c r="K932" s="88"/>
      <c r="L932" s="88"/>
      <c r="M932" s="88"/>
      <c r="N932" s="88"/>
    </row>
    <row r="933" spans="1:14">
      <c r="A933" s="106"/>
      <c r="B933" s="106"/>
      <c r="C933" s="106"/>
      <c r="E933" s="106"/>
      <c r="F933" s="106"/>
      <c r="G933" s="88"/>
      <c r="H933" s="88"/>
      <c r="I933" s="88"/>
      <c r="J933" s="88"/>
      <c r="K933" s="88"/>
      <c r="L933" s="88"/>
      <c r="M933" s="88"/>
      <c r="N933" s="88"/>
    </row>
    <row r="934" spans="1:14">
      <c r="A934" s="106"/>
      <c r="B934" s="106"/>
      <c r="C934" s="106"/>
      <c r="E934" s="106"/>
      <c r="F934" s="106"/>
      <c r="G934" s="88"/>
      <c r="H934" s="88"/>
      <c r="I934" s="88"/>
      <c r="J934" s="88"/>
      <c r="K934" s="88"/>
      <c r="L934" s="88"/>
      <c r="M934" s="88"/>
      <c r="N934" s="88"/>
    </row>
    <row r="935" spans="1:14">
      <c r="A935" s="106"/>
      <c r="B935" s="106"/>
      <c r="C935" s="106"/>
      <c r="E935" s="106"/>
      <c r="F935" s="106"/>
      <c r="G935" s="88"/>
      <c r="H935" s="88"/>
      <c r="I935" s="88"/>
      <c r="J935" s="88"/>
      <c r="K935" s="88"/>
      <c r="L935" s="88"/>
      <c r="M935" s="88"/>
      <c r="N935" s="88"/>
    </row>
    <row r="936" spans="1:14">
      <c r="A936" s="106"/>
      <c r="B936" s="106"/>
      <c r="C936" s="106"/>
      <c r="E936" s="106"/>
      <c r="F936" s="106"/>
      <c r="G936" s="88"/>
      <c r="H936" s="88"/>
      <c r="I936" s="88"/>
      <c r="J936" s="88"/>
      <c r="K936" s="88"/>
      <c r="L936" s="88"/>
      <c r="M936" s="88"/>
      <c r="N936" s="88"/>
    </row>
    <row r="937" spans="1:14">
      <c r="A937" s="106"/>
      <c r="B937" s="106"/>
      <c r="C937" s="106"/>
      <c r="E937" s="106"/>
      <c r="F937" s="106"/>
      <c r="G937" s="88"/>
      <c r="H937" s="88"/>
      <c r="I937" s="88"/>
      <c r="J937" s="88"/>
      <c r="K937" s="88"/>
      <c r="L937" s="88"/>
      <c r="M937" s="88"/>
      <c r="N937" s="88"/>
    </row>
    <row r="938" spans="1:14">
      <c r="A938" s="106"/>
      <c r="B938" s="106"/>
      <c r="C938" s="106"/>
      <c r="E938" s="106"/>
      <c r="F938" s="106"/>
      <c r="G938" s="88"/>
      <c r="H938" s="88"/>
      <c r="I938" s="88"/>
      <c r="J938" s="88"/>
      <c r="K938" s="88"/>
      <c r="L938" s="88"/>
      <c r="M938" s="88"/>
      <c r="N938" s="88"/>
    </row>
    <row r="939" spans="1:14">
      <c r="A939" s="106"/>
      <c r="B939" s="106"/>
      <c r="C939" s="106"/>
      <c r="E939" s="106"/>
      <c r="F939" s="106"/>
      <c r="G939" s="88"/>
      <c r="H939" s="88"/>
      <c r="I939" s="88"/>
      <c r="J939" s="88"/>
      <c r="K939" s="88"/>
      <c r="L939" s="88"/>
      <c r="M939" s="88"/>
      <c r="N939" s="88"/>
    </row>
    <row r="940" spans="1:14">
      <c r="A940" s="106"/>
      <c r="B940" s="106"/>
      <c r="C940" s="106"/>
      <c r="E940" s="106"/>
      <c r="F940" s="106"/>
      <c r="G940" s="88"/>
      <c r="H940" s="88"/>
      <c r="I940" s="88"/>
      <c r="J940" s="88"/>
      <c r="K940" s="88"/>
      <c r="L940" s="88"/>
      <c r="M940" s="88"/>
      <c r="N940" s="88"/>
    </row>
    <row r="941" spans="1:14">
      <c r="A941" s="106"/>
      <c r="B941" s="106"/>
      <c r="C941" s="106"/>
      <c r="E941" s="106"/>
      <c r="F941" s="106"/>
      <c r="G941" s="88"/>
      <c r="H941" s="88"/>
      <c r="I941" s="88"/>
      <c r="J941" s="88"/>
      <c r="K941" s="88"/>
      <c r="L941" s="88"/>
      <c r="M941" s="88"/>
      <c r="N941" s="88"/>
    </row>
    <row r="942" spans="1:14">
      <c r="A942" s="106"/>
      <c r="B942" s="106"/>
      <c r="C942" s="106"/>
      <c r="E942" s="106"/>
      <c r="F942" s="106"/>
      <c r="G942" s="88"/>
      <c r="H942" s="88"/>
      <c r="I942" s="88"/>
      <c r="J942" s="88"/>
      <c r="K942" s="88"/>
      <c r="L942" s="88"/>
      <c r="M942" s="88"/>
      <c r="N942" s="88"/>
    </row>
    <row r="943" spans="1:14">
      <c r="A943" s="106"/>
      <c r="B943" s="106"/>
      <c r="C943" s="106"/>
      <c r="E943" s="106"/>
      <c r="F943" s="106"/>
      <c r="G943" s="88"/>
      <c r="H943" s="88"/>
      <c r="I943" s="88"/>
      <c r="J943" s="88"/>
      <c r="K943" s="88"/>
      <c r="L943" s="88"/>
      <c r="M943" s="88"/>
      <c r="N943" s="88"/>
    </row>
    <row r="944" spans="1:14">
      <c r="A944" s="106"/>
      <c r="B944" s="106"/>
      <c r="C944" s="106"/>
      <c r="E944" s="106"/>
      <c r="F944" s="106"/>
      <c r="G944" s="88"/>
      <c r="H944" s="88"/>
      <c r="I944" s="88"/>
      <c r="J944" s="88"/>
      <c r="K944" s="88"/>
      <c r="L944" s="88"/>
      <c r="M944" s="88"/>
      <c r="N944" s="88"/>
    </row>
    <row r="945" spans="1:14">
      <c r="A945" s="106"/>
      <c r="B945" s="106"/>
      <c r="C945" s="106"/>
      <c r="E945" s="106"/>
      <c r="F945" s="106"/>
      <c r="G945" s="88"/>
      <c r="H945" s="88"/>
      <c r="I945" s="88"/>
      <c r="J945" s="88"/>
      <c r="K945" s="88"/>
      <c r="L945" s="88"/>
      <c r="M945" s="88"/>
      <c r="N945" s="88"/>
    </row>
    <row r="946" spans="1:14">
      <c r="A946" s="106"/>
      <c r="B946" s="106"/>
      <c r="C946" s="106"/>
      <c r="E946" s="106"/>
      <c r="F946" s="106"/>
      <c r="G946" s="88"/>
      <c r="H946" s="88"/>
      <c r="I946" s="88"/>
      <c r="J946" s="88"/>
      <c r="K946" s="88"/>
      <c r="L946" s="88"/>
      <c r="M946" s="88"/>
      <c r="N946" s="88"/>
    </row>
    <row r="947" spans="1:14">
      <c r="A947" s="106"/>
      <c r="B947" s="106"/>
      <c r="C947" s="106"/>
      <c r="E947" s="106"/>
      <c r="F947" s="106"/>
      <c r="G947" s="88"/>
      <c r="H947" s="88"/>
      <c r="I947" s="88"/>
      <c r="J947" s="88"/>
      <c r="K947" s="88"/>
      <c r="L947" s="88"/>
      <c r="M947" s="88"/>
      <c r="N947" s="88"/>
    </row>
    <row r="948" spans="1:14">
      <c r="A948" s="106"/>
      <c r="B948" s="106"/>
      <c r="C948" s="106"/>
      <c r="E948" s="106"/>
      <c r="F948" s="106"/>
      <c r="G948" s="88"/>
      <c r="H948" s="88"/>
      <c r="I948" s="88"/>
      <c r="J948" s="88"/>
      <c r="K948" s="88"/>
      <c r="L948" s="88"/>
      <c r="M948" s="88"/>
      <c r="N948" s="88"/>
    </row>
    <row r="949" spans="1:14">
      <c r="A949" s="106"/>
      <c r="B949" s="106"/>
      <c r="C949" s="106"/>
      <c r="E949" s="106"/>
      <c r="F949" s="106"/>
      <c r="G949" s="88"/>
      <c r="H949" s="88"/>
      <c r="I949" s="88"/>
      <c r="J949" s="88"/>
      <c r="K949" s="88"/>
      <c r="L949" s="88"/>
      <c r="M949" s="88"/>
      <c r="N949" s="88"/>
    </row>
    <row r="950" spans="1:14">
      <c r="A950" s="106"/>
      <c r="B950" s="106"/>
      <c r="C950" s="106"/>
      <c r="E950" s="106"/>
      <c r="F950" s="106"/>
      <c r="G950" s="88"/>
      <c r="H950" s="88"/>
      <c r="I950" s="88"/>
      <c r="J950" s="88"/>
      <c r="K950" s="88"/>
      <c r="L950" s="88"/>
      <c r="M950" s="88"/>
      <c r="N950" s="88"/>
    </row>
    <row r="951" spans="1:14">
      <c r="A951" s="106"/>
      <c r="B951" s="106"/>
      <c r="C951" s="106"/>
      <c r="E951" s="106"/>
      <c r="F951" s="106"/>
      <c r="G951" s="88"/>
      <c r="H951" s="88"/>
      <c r="I951" s="88"/>
      <c r="J951" s="88"/>
      <c r="K951" s="88"/>
      <c r="L951" s="88"/>
      <c r="M951" s="88"/>
      <c r="N951" s="88"/>
    </row>
    <row r="952" spans="1:14">
      <c r="A952" s="106"/>
      <c r="B952" s="106"/>
      <c r="C952" s="106"/>
      <c r="E952" s="106"/>
      <c r="F952" s="106"/>
      <c r="G952" s="88"/>
      <c r="H952" s="88"/>
      <c r="I952" s="88"/>
      <c r="J952" s="88"/>
      <c r="K952" s="88"/>
      <c r="L952" s="88"/>
      <c r="M952" s="88"/>
      <c r="N952" s="88"/>
    </row>
    <row r="953" spans="1:14">
      <c r="A953" s="106"/>
      <c r="B953" s="106"/>
      <c r="C953" s="106"/>
      <c r="E953" s="106"/>
      <c r="F953" s="106"/>
      <c r="G953" s="88"/>
      <c r="H953" s="88"/>
      <c r="I953" s="88"/>
      <c r="J953" s="88"/>
      <c r="K953" s="88"/>
      <c r="L953" s="88"/>
      <c r="M953" s="88"/>
      <c r="N953" s="88"/>
    </row>
    <row r="954" spans="1:14">
      <c r="A954" s="106"/>
      <c r="B954" s="106"/>
      <c r="C954" s="106"/>
      <c r="E954" s="106"/>
      <c r="F954" s="106"/>
      <c r="G954" s="88"/>
      <c r="H954" s="88"/>
      <c r="I954" s="88"/>
      <c r="J954" s="88"/>
      <c r="K954" s="88"/>
      <c r="L954" s="88"/>
      <c r="M954" s="88"/>
      <c r="N954" s="88"/>
    </row>
    <row r="955" spans="1:14">
      <c r="A955" s="106"/>
      <c r="B955" s="106"/>
      <c r="C955" s="106"/>
      <c r="E955" s="106"/>
      <c r="F955" s="106"/>
      <c r="G955" s="88"/>
      <c r="H955" s="88"/>
      <c r="I955" s="88"/>
      <c r="J955" s="88"/>
      <c r="K955" s="88"/>
      <c r="L955" s="88"/>
      <c r="M955" s="88"/>
      <c r="N955" s="88"/>
    </row>
    <row r="956" spans="1:14">
      <c r="A956" s="106"/>
      <c r="B956" s="106"/>
      <c r="C956" s="106"/>
      <c r="E956" s="106"/>
      <c r="F956" s="106"/>
      <c r="G956" s="88"/>
      <c r="H956" s="88"/>
      <c r="I956" s="88"/>
      <c r="J956" s="88"/>
      <c r="K956" s="88"/>
      <c r="L956" s="88"/>
      <c r="M956" s="88"/>
      <c r="N956" s="88"/>
    </row>
    <row r="957" spans="1:14">
      <c r="A957" s="106"/>
      <c r="B957" s="106"/>
      <c r="C957" s="106"/>
      <c r="E957" s="106"/>
      <c r="F957" s="106"/>
      <c r="G957" s="88"/>
      <c r="H957" s="88"/>
      <c r="I957" s="88"/>
      <c r="J957" s="88"/>
      <c r="K957" s="88"/>
      <c r="L957" s="88"/>
      <c r="M957" s="88"/>
      <c r="N957" s="88"/>
    </row>
    <row r="958" spans="1:14">
      <c r="A958" s="106"/>
      <c r="B958" s="106"/>
      <c r="C958" s="106"/>
      <c r="E958" s="106"/>
      <c r="F958" s="106"/>
      <c r="G958" s="88"/>
      <c r="H958" s="88"/>
      <c r="I958" s="88"/>
      <c r="J958" s="88"/>
      <c r="K958" s="88"/>
      <c r="L958" s="88"/>
      <c r="M958" s="88"/>
      <c r="N958" s="88"/>
    </row>
    <row r="959" spans="1:14">
      <c r="A959" s="106"/>
      <c r="B959" s="106"/>
      <c r="C959" s="106"/>
      <c r="E959" s="106"/>
      <c r="F959" s="106"/>
      <c r="G959" s="88"/>
      <c r="H959" s="88"/>
      <c r="I959" s="88"/>
      <c r="J959" s="88"/>
      <c r="K959" s="88"/>
      <c r="L959" s="88"/>
      <c r="M959" s="88"/>
      <c r="N959" s="88"/>
    </row>
    <row r="960" spans="1:14">
      <c r="A960" s="106"/>
      <c r="B960" s="106"/>
      <c r="C960" s="106"/>
      <c r="E960" s="106"/>
      <c r="F960" s="106"/>
      <c r="G960" s="88"/>
      <c r="H960" s="88"/>
      <c r="I960" s="88"/>
      <c r="J960" s="88"/>
      <c r="K960" s="88"/>
      <c r="L960" s="88"/>
      <c r="M960" s="88"/>
      <c r="N960" s="88"/>
    </row>
    <row r="961" spans="1:14">
      <c r="A961" s="106"/>
      <c r="B961" s="106"/>
      <c r="C961" s="106"/>
      <c r="E961" s="106"/>
      <c r="F961" s="106"/>
      <c r="G961" s="88"/>
      <c r="H961" s="88"/>
      <c r="I961" s="88"/>
      <c r="J961" s="88"/>
      <c r="K961" s="88"/>
      <c r="L961" s="88"/>
      <c r="M961" s="88"/>
      <c r="N961" s="88"/>
    </row>
    <row r="962" spans="1:14">
      <c r="A962" s="106"/>
      <c r="B962" s="106"/>
      <c r="C962" s="106"/>
      <c r="E962" s="106"/>
      <c r="F962" s="106"/>
      <c r="G962" s="88"/>
      <c r="H962" s="88"/>
      <c r="I962" s="88"/>
      <c r="J962" s="88"/>
      <c r="K962" s="88"/>
      <c r="L962" s="88"/>
      <c r="M962" s="88"/>
      <c r="N962" s="88"/>
    </row>
    <row r="963" spans="1:14">
      <c r="A963" s="106"/>
      <c r="B963" s="106"/>
      <c r="C963" s="106"/>
      <c r="E963" s="106"/>
      <c r="F963" s="106"/>
      <c r="G963" s="88"/>
      <c r="H963" s="88"/>
      <c r="I963" s="88"/>
      <c r="J963" s="88"/>
      <c r="K963" s="88"/>
      <c r="L963" s="88"/>
      <c r="M963" s="88"/>
      <c r="N963" s="88"/>
    </row>
    <row r="964" spans="1:14">
      <c r="A964" s="106"/>
      <c r="B964" s="106"/>
      <c r="C964" s="106"/>
      <c r="E964" s="106"/>
      <c r="F964" s="106"/>
      <c r="G964" s="88"/>
      <c r="H964" s="88"/>
      <c r="I964" s="88"/>
      <c r="J964" s="88"/>
      <c r="K964" s="88"/>
      <c r="L964" s="88"/>
      <c r="M964" s="88"/>
      <c r="N964" s="88"/>
    </row>
    <row r="965" spans="1:14">
      <c r="A965" s="106"/>
      <c r="B965" s="106"/>
      <c r="C965" s="106"/>
      <c r="E965" s="106"/>
      <c r="F965" s="106"/>
      <c r="G965" s="88"/>
      <c r="H965" s="88"/>
      <c r="I965" s="88"/>
      <c r="J965" s="88"/>
      <c r="K965" s="88"/>
      <c r="L965" s="88"/>
      <c r="M965" s="88"/>
      <c r="N965" s="88"/>
    </row>
    <row r="966" spans="1:14">
      <c r="A966" s="106"/>
      <c r="B966" s="106"/>
      <c r="C966" s="106"/>
      <c r="E966" s="106"/>
      <c r="F966" s="106"/>
      <c r="G966" s="88"/>
      <c r="H966" s="88"/>
      <c r="I966" s="88"/>
      <c r="J966" s="88"/>
      <c r="K966" s="88"/>
      <c r="L966" s="88"/>
      <c r="M966" s="88"/>
      <c r="N966" s="88"/>
    </row>
    <row r="967" spans="1:14">
      <c r="A967" s="106"/>
      <c r="B967" s="106"/>
      <c r="C967" s="106"/>
      <c r="E967" s="106"/>
      <c r="F967" s="106"/>
      <c r="G967" s="88"/>
      <c r="H967" s="88"/>
      <c r="I967" s="88"/>
      <c r="J967" s="88"/>
      <c r="K967" s="88"/>
      <c r="L967" s="88"/>
      <c r="M967" s="88"/>
      <c r="N967" s="88"/>
    </row>
    <row r="968" spans="1:14">
      <c r="A968" s="106"/>
      <c r="B968" s="106"/>
      <c r="C968" s="106"/>
      <c r="E968" s="106"/>
      <c r="F968" s="106"/>
      <c r="G968" s="88"/>
      <c r="H968" s="88"/>
      <c r="I968" s="88"/>
      <c r="J968" s="88"/>
      <c r="K968" s="88"/>
      <c r="L968" s="88"/>
      <c r="M968" s="88"/>
      <c r="N968" s="88"/>
    </row>
    <row r="969" spans="1:14">
      <c r="A969" s="106"/>
      <c r="B969" s="106"/>
      <c r="C969" s="106"/>
      <c r="E969" s="106"/>
      <c r="F969" s="106"/>
      <c r="G969" s="88"/>
      <c r="H969" s="88"/>
      <c r="I969" s="88"/>
      <c r="J969" s="88"/>
      <c r="K969" s="88"/>
      <c r="L969" s="88"/>
      <c r="M969" s="88"/>
      <c r="N969" s="88"/>
    </row>
    <row r="970" spans="1:14">
      <c r="A970" s="106"/>
      <c r="B970" s="106"/>
      <c r="C970" s="106"/>
      <c r="E970" s="106"/>
      <c r="F970" s="106"/>
      <c r="G970" s="88"/>
      <c r="H970" s="88"/>
      <c r="I970" s="88"/>
      <c r="J970" s="88"/>
      <c r="K970" s="88"/>
      <c r="L970" s="88"/>
      <c r="M970" s="88"/>
      <c r="N970" s="88"/>
    </row>
    <row r="971" spans="1:14">
      <c r="A971" s="106"/>
      <c r="B971" s="106"/>
      <c r="C971" s="106"/>
      <c r="E971" s="106"/>
      <c r="F971" s="106"/>
      <c r="G971" s="88"/>
      <c r="H971" s="88"/>
      <c r="I971" s="88"/>
      <c r="J971" s="88"/>
      <c r="K971" s="88"/>
      <c r="L971" s="88"/>
      <c r="M971" s="88"/>
      <c r="N971" s="88"/>
    </row>
    <row r="972" spans="1:14">
      <c r="A972" s="106"/>
      <c r="B972" s="106"/>
      <c r="C972" s="106"/>
      <c r="E972" s="106"/>
      <c r="F972" s="106"/>
      <c r="G972" s="88"/>
      <c r="H972" s="88"/>
      <c r="I972" s="88"/>
      <c r="J972" s="88"/>
      <c r="K972" s="88"/>
      <c r="L972" s="88"/>
      <c r="M972" s="88"/>
      <c r="N972" s="88"/>
    </row>
    <row r="973" spans="1:14">
      <c r="A973" s="106"/>
      <c r="B973" s="106"/>
      <c r="C973" s="106"/>
      <c r="E973" s="106"/>
      <c r="F973" s="106"/>
      <c r="G973" s="88"/>
      <c r="H973" s="88"/>
      <c r="I973" s="88"/>
      <c r="J973" s="88"/>
      <c r="K973" s="88"/>
      <c r="L973" s="88"/>
      <c r="M973" s="88"/>
      <c r="N973" s="88"/>
    </row>
    <row r="974" spans="1:14">
      <c r="A974" s="106"/>
      <c r="B974" s="106"/>
      <c r="C974" s="106"/>
      <c r="E974" s="106"/>
      <c r="F974" s="106"/>
      <c r="G974" s="88"/>
      <c r="H974" s="88"/>
      <c r="I974" s="88"/>
      <c r="J974" s="88"/>
      <c r="K974" s="88"/>
      <c r="L974" s="88"/>
      <c r="M974" s="88"/>
      <c r="N974" s="88"/>
    </row>
    <row r="975" spans="1:14">
      <c r="A975" s="106"/>
      <c r="B975" s="106"/>
      <c r="C975" s="106"/>
      <c r="E975" s="106"/>
      <c r="F975" s="106"/>
      <c r="G975" s="88"/>
      <c r="H975" s="88"/>
      <c r="I975" s="88"/>
      <c r="J975" s="88"/>
      <c r="K975" s="88"/>
      <c r="L975" s="88"/>
      <c r="M975" s="88"/>
      <c r="N975" s="88"/>
    </row>
    <row r="976" spans="1:14">
      <c r="A976" s="106"/>
      <c r="B976" s="106"/>
      <c r="C976" s="106"/>
      <c r="E976" s="106"/>
      <c r="F976" s="106"/>
      <c r="G976" s="88"/>
      <c r="H976" s="88"/>
      <c r="I976" s="88"/>
      <c r="J976" s="88"/>
      <c r="K976" s="88"/>
      <c r="L976" s="88"/>
      <c r="M976" s="88"/>
      <c r="N976" s="88"/>
    </row>
    <row r="977" spans="1:14">
      <c r="A977" s="106"/>
      <c r="B977" s="106"/>
      <c r="C977" s="106"/>
      <c r="E977" s="106"/>
      <c r="F977" s="106"/>
      <c r="G977" s="88"/>
      <c r="H977" s="88"/>
      <c r="I977" s="88"/>
      <c r="J977" s="88"/>
      <c r="K977" s="88"/>
      <c r="L977" s="88"/>
      <c r="M977" s="88"/>
      <c r="N977" s="88"/>
    </row>
    <row r="978" spans="1:14">
      <c r="A978" s="106"/>
      <c r="B978" s="106"/>
      <c r="C978" s="106"/>
      <c r="E978" s="106"/>
      <c r="F978" s="106"/>
      <c r="G978" s="88"/>
      <c r="H978" s="88"/>
      <c r="I978" s="88"/>
      <c r="J978" s="88"/>
      <c r="K978" s="88"/>
      <c r="L978" s="88"/>
      <c r="M978" s="88"/>
      <c r="N978" s="88"/>
    </row>
    <row r="979" spans="1:14">
      <c r="A979" s="106"/>
      <c r="B979" s="106"/>
      <c r="C979" s="106"/>
      <c r="E979" s="106"/>
      <c r="F979" s="106"/>
      <c r="G979" s="88"/>
      <c r="H979" s="88"/>
      <c r="I979" s="88"/>
      <c r="J979" s="88"/>
      <c r="K979" s="88"/>
      <c r="L979" s="88"/>
      <c r="M979" s="88"/>
      <c r="N979" s="88"/>
    </row>
    <row r="980" spans="1:14">
      <c r="A980" s="106"/>
      <c r="B980" s="106"/>
      <c r="C980" s="106"/>
      <c r="E980" s="106"/>
      <c r="F980" s="106"/>
      <c r="G980" s="88"/>
      <c r="H980" s="88"/>
      <c r="I980" s="88"/>
      <c r="J980" s="88"/>
      <c r="K980" s="88"/>
      <c r="L980" s="88"/>
      <c r="M980" s="88"/>
      <c r="N980" s="88"/>
    </row>
    <row r="981" spans="1:14">
      <c r="A981" s="106"/>
      <c r="B981" s="106"/>
      <c r="C981" s="106"/>
      <c r="E981" s="106"/>
      <c r="F981" s="106"/>
      <c r="G981" s="88"/>
      <c r="H981" s="88"/>
      <c r="I981" s="88"/>
      <c r="J981" s="88"/>
      <c r="K981" s="88"/>
      <c r="L981" s="88"/>
      <c r="M981" s="88"/>
      <c r="N981" s="88"/>
    </row>
    <row r="982" spans="1:14">
      <c r="A982" s="106"/>
      <c r="B982" s="106"/>
      <c r="C982" s="106"/>
      <c r="E982" s="106"/>
      <c r="F982" s="106"/>
      <c r="G982" s="88"/>
      <c r="H982" s="88"/>
      <c r="I982" s="88"/>
      <c r="J982" s="88"/>
      <c r="K982" s="88"/>
      <c r="L982" s="88"/>
      <c r="M982" s="88"/>
      <c r="N982" s="88"/>
    </row>
    <row r="983" spans="1:14">
      <c r="A983" s="106"/>
      <c r="B983" s="106"/>
      <c r="C983" s="106"/>
      <c r="E983" s="106"/>
      <c r="F983" s="106"/>
      <c r="G983" s="88"/>
      <c r="H983" s="88"/>
      <c r="I983" s="88"/>
      <c r="J983" s="88"/>
      <c r="K983" s="88"/>
      <c r="L983" s="88"/>
      <c r="M983" s="88"/>
      <c r="N983" s="88"/>
    </row>
    <row r="984" spans="1:14">
      <c r="A984" s="106"/>
      <c r="B984" s="106"/>
      <c r="C984" s="106"/>
      <c r="E984" s="106"/>
      <c r="F984" s="106"/>
      <c r="G984" s="88"/>
      <c r="H984" s="88"/>
      <c r="I984" s="88"/>
      <c r="J984" s="88"/>
      <c r="K984" s="88"/>
      <c r="L984" s="88"/>
      <c r="M984" s="88"/>
      <c r="N984" s="88"/>
    </row>
    <row r="985" spans="1:14">
      <c r="A985" s="106"/>
      <c r="B985" s="106"/>
      <c r="C985" s="106"/>
      <c r="E985" s="106"/>
      <c r="F985" s="106"/>
      <c r="G985" s="88"/>
      <c r="H985" s="88"/>
      <c r="I985" s="88"/>
      <c r="J985" s="88"/>
      <c r="K985" s="88"/>
      <c r="L985" s="88"/>
      <c r="M985" s="88"/>
      <c r="N985" s="88"/>
    </row>
    <row r="986" spans="1:14">
      <c r="A986" s="106"/>
      <c r="B986" s="106"/>
      <c r="C986" s="106"/>
      <c r="E986" s="106"/>
      <c r="F986" s="106"/>
      <c r="G986" s="88"/>
      <c r="H986" s="88"/>
      <c r="I986" s="88"/>
      <c r="J986" s="88"/>
      <c r="K986" s="88"/>
      <c r="L986" s="88"/>
      <c r="M986" s="88"/>
      <c r="N986" s="88"/>
    </row>
    <row r="987" spans="1:14">
      <c r="A987" s="106"/>
      <c r="B987" s="106"/>
      <c r="C987" s="106"/>
      <c r="E987" s="106"/>
      <c r="F987" s="106"/>
      <c r="G987" s="88"/>
      <c r="H987" s="88"/>
      <c r="I987" s="88"/>
      <c r="J987" s="88"/>
      <c r="K987" s="88"/>
      <c r="L987" s="88"/>
      <c r="M987" s="88"/>
      <c r="N987" s="88"/>
    </row>
    <row r="988" spans="1:14">
      <c r="A988" s="106"/>
      <c r="B988" s="106"/>
      <c r="C988" s="106"/>
      <c r="E988" s="106"/>
      <c r="F988" s="106"/>
      <c r="G988" s="88"/>
      <c r="H988" s="88"/>
      <c r="I988" s="88"/>
      <c r="J988" s="88"/>
      <c r="K988" s="88"/>
      <c r="L988" s="88"/>
      <c r="M988" s="88"/>
      <c r="N988" s="88"/>
    </row>
    <row r="989" spans="1:14">
      <c r="A989" s="106"/>
      <c r="B989" s="106"/>
      <c r="C989" s="106"/>
      <c r="E989" s="106"/>
      <c r="F989" s="106"/>
      <c r="G989" s="88"/>
      <c r="H989" s="88"/>
      <c r="I989" s="88"/>
      <c r="J989" s="88"/>
      <c r="K989" s="88"/>
      <c r="L989" s="88"/>
      <c r="M989" s="88"/>
      <c r="N989" s="88"/>
    </row>
    <row r="990" spans="1:14">
      <c r="A990" s="106"/>
      <c r="B990" s="106"/>
      <c r="C990" s="106"/>
      <c r="E990" s="106"/>
      <c r="F990" s="106"/>
      <c r="G990" s="88"/>
      <c r="H990" s="88"/>
      <c r="I990" s="88"/>
      <c r="J990" s="88"/>
      <c r="K990" s="88"/>
      <c r="L990" s="88"/>
      <c r="M990" s="88"/>
      <c r="N990" s="88"/>
    </row>
    <row r="991" spans="1:14">
      <c r="A991" s="106"/>
      <c r="B991" s="106"/>
      <c r="C991" s="106"/>
      <c r="E991" s="106"/>
      <c r="F991" s="106"/>
      <c r="G991" s="88"/>
      <c r="H991" s="88"/>
      <c r="I991" s="88"/>
      <c r="J991" s="88"/>
      <c r="K991" s="88"/>
      <c r="L991" s="88"/>
      <c r="M991" s="88"/>
      <c r="N991" s="88"/>
    </row>
    <row r="992" spans="1:14">
      <c r="A992" s="106"/>
      <c r="B992" s="106"/>
      <c r="C992" s="106"/>
      <c r="E992" s="106"/>
      <c r="F992" s="106"/>
      <c r="G992" s="88"/>
      <c r="H992" s="88"/>
      <c r="I992" s="88"/>
      <c r="J992" s="88"/>
      <c r="K992" s="88"/>
      <c r="L992" s="88"/>
      <c r="M992" s="88"/>
      <c r="N992" s="88"/>
    </row>
    <row r="993" spans="1:14">
      <c r="A993" s="106"/>
      <c r="B993" s="106"/>
      <c r="C993" s="106"/>
      <c r="E993" s="106"/>
      <c r="F993" s="106"/>
      <c r="G993" s="88"/>
      <c r="H993" s="88"/>
      <c r="I993" s="88"/>
      <c r="J993" s="88"/>
      <c r="K993" s="88"/>
      <c r="L993" s="88"/>
      <c r="M993" s="88"/>
      <c r="N993" s="88"/>
    </row>
    <row r="994" spans="1:14">
      <c r="A994" s="106"/>
      <c r="B994" s="106"/>
      <c r="C994" s="106"/>
      <c r="E994" s="106"/>
      <c r="F994" s="106"/>
      <c r="G994" s="88"/>
      <c r="H994" s="88"/>
      <c r="I994" s="88"/>
      <c r="J994" s="88"/>
      <c r="K994" s="88"/>
      <c r="L994" s="88"/>
      <c r="M994" s="88"/>
      <c r="N994" s="88"/>
    </row>
    <row r="995" spans="1:14">
      <c r="A995" s="106"/>
      <c r="B995" s="106"/>
      <c r="C995" s="106"/>
      <c r="E995" s="106"/>
      <c r="F995" s="106"/>
      <c r="G995" s="88"/>
      <c r="H995" s="88"/>
      <c r="I995" s="88"/>
      <c r="J995" s="88"/>
      <c r="K995" s="88"/>
      <c r="L995" s="88"/>
      <c r="M995" s="88"/>
      <c r="N995" s="88"/>
    </row>
    <row r="996" spans="1:14">
      <c r="A996" s="106"/>
      <c r="B996" s="106"/>
      <c r="C996" s="106"/>
      <c r="E996" s="106"/>
      <c r="F996" s="106"/>
      <c r="G996" s="88"/>
      <c r="H996" s="88"/>
      <c r="I996" s="88"/>
      <c r="J996" s="88"/>
      <c r="K996" s="88"/>
      <c r="L996" s="88"/>
      <c r="M996" s="88"/>
      <c r="N996" s="88"/>
    </row>
    <row r="997" spans="1:14">
      <c r="A997" s="106"/>
      <c r="B997" s="106"/>
      <c r="C997" s="106"/>
      <c r="E997" s="106"/>
      <c r="F997" s="106"/>
      <c r="G997" s="88"/>
      <c r="H997" s="88"/>
      <c r="I997" s="88"/>
      <c r="J997" s="88"/>
      <c r="K997" s="88"/>
      <c r="L997" s="88"/>
      <c r="M997" s="88"/>
      <c r="N997" s="88"/>
    </row>
    <row r="998" spans="1:14">
      <c r="A998" s="106"/>
      <c r="B998" s="106"/>
      <c r="C998" s="106"/>
      <c r="E998" s="106"/>
      <c r="F998" s="106"/>
      <c r="G998" s="88"/>
      <c r="H998" s="88"/>
      <c r="I998" s="88"/>
      <c r="J998" s="88"/>
      <c r="K998" s="88"/>
      <c r="L998" s="88"/>
      <c r="M998" s="88"/>
      <c r="N998" s="88"/>
    </row>
    <row r="999" spans="1:14">
      <c r="A999" s="106"/>
      <c r="B999" s="106"/>
      <c r="C999" s="106"/>
      <c r="E999" s="106"/>
      <c r="F999" s="106"/>
      <c r="G999" s="88"/>
      <c r="H999" s="88"/>
      <c r="I999" s="88"/>
      <c r="J999" s="88"/>
      <c r="K999" s="88"/>
      <c r="L999" s="88"/>
      <c r="M999" s="88"/>
      <c r="N999" s="88"/>
    </row>
    <row r="1000" spans="1:14">
      <c r="A1000" s="106"/>
      <c r="B1000" s="106"/>
      <c r="C1000" s="106"/>
      <c r="E1000" s="106"/>
      <c r="F1000" s="106"/>
      <c r="G1000" s="88"/>
      <c r="H1000" s="88"/>
      <c r="I1000" s="88"/>
      <c r="J1000" s="88"/>
      <c r="K1000" s="88"/>
      <c r="L1000" s="88"/>
      <c r="M1000" s="88"/>
      <c r="N1000" s="88"/>
    </row>
    <row r="1001" spans="1:14">
      <c r="A1001" s="106"/>
      <c r="B1001" s="106"/>
      <c r="C1001" s="106"/>
      <c r="E1001" s="106"/>
      <c r="F1001" s="106"/>
      <c r="G1001" s="88"/>
      <c r="H1001" s="88"/>
      <c r="I1001" s="88"/>
      <c r="J1001" s="88"/>
      <c r="K1001" s="88"/>
      <c r="L1001" s="88"/>
      <c r="M1001" s="88"/>
      <c r="N1001" s="88"/>
    </row>
    <row r="1002" spans="1:14">
      <c r="A1002" s="106"/>
      <c r="B1002" s="106"/>
      <c r="C1002" s="106"/>
      <c r="E1002" s="106"/>
      <c r="F1002" s="106"/>
      <c r="G1002" s="88"/>
      <c r="H1002" s="88"/>
      <c r="I1002" s="88"/>
      <c r="J1002" s="88"/>
      <c r="K1002" s="88"/>
      <c r="L1002" s="88"/>
      <c r="M1002" s="88"/>
      <c r="N1002" s="88"/>
    </row>
    <row r="1003" spans="1:14">
      <c r="A1003" s="106"/>
      <c r="B1003" s="106"/>
      <c r="C1003" s="106"/>
      <c r="E1003" s="106"/>
      <c r="F1003" s="106"/>
      <c r="G1003" s="88"/>
      <c r="H1003" s="88"/>
      <c r="I1003" s="88"/>
      <c r="J1003" s="88"/>
      <c r="K1003" s="88"/>
      <c r="L1003" s="88"/>
      <c r="M1003" s="88"/>
      <c r="N1003" s="88"/>
    </row>
    <row r="1004" spans="1:14">
      <c r="A1004" s="106"/>
      <c r="B1004" s="106"/>
      <c r="C1004" s="106"/>
      <c r="E1004" s="106"/>
      <c r="F1004" s="106"/>
      <c r="G1004" s="88"/>
      <c r="H1004" s="88"/>
      <c r="I1004" s="88"/>
      <c r="J1004" s="88"/>
      <c r="K1004" s="88"/>
      <c r="L1004" s="88"/>
      <c r="M1004" s="88"/>
      <c r="N1004" s="88"/>
    </row>
    <row r="1005" spans="1:14">
      <c r="A1005" s="106"/>
      <c r="B1005" s="106"/>
      <c r="C1005" s="106"/>
      <c r="E1005" s="106"/>
      <c r="F1005" s="106"/>
      <c r="G1005" s="88"/>
      <c r="H1005" s="88"/>
      <c r="I1005" s="88"/>
      <c r="J1005" s="88"/>
      <c r="K1005" s="88"/>
      <c r="L1005" s="88"/>
      <c r="M1005" s="88"/>
      <c r="N1005" s="88"/>
    </row>
    <row r="1006" spans="1:14">
      <c r="A1006" s="106"/>
      <c r="B1006" s="106"/>
      <c r="C1006" s="106"/>
      <c r="E1006" s="106"/>
      <c r="F1006" s="106"/>
      <c r="G1006" s="88"/>
      <c r="H1006" s="88"/>
      <c r="I1006" s="88"/>
      <c r="J1006" s="88"/>
      <c r="K1006" s="88"/>
      <c r="L1006" s="88"/>
      <c r="M1006" s="88"/>
      <c r="N1006" s="88"/>
    </row>
    <row r="1007" spans="1:14">
      <c r="A1007" s="106"/>
      <c r="B1007" s="106"/>
      <c r="C1007" s="106"/>
      <c r="E1007" s="106"/>
      <c r="F1007" s="106"/>
      <c r="G1007" s="88"/>
      <c r="H1007" s="88"/>
      <c r="I1007" s="88"/>
      <c r="J1007" s="88"/>
      <c r="K1007" s="88"/>
      <c r="L1007" s="88"/>
      <c r="M1007" s="88"/>
      <c r="N1007" s="88"/>
    </row>
    <row r="1008" spans="1:14">
      <c r="A1008" s="106"/>
      <c r="B1008" s="106"/>
      <c r="C1008" s="106"/>
      <c r="E1008" s="106"/>
      <c r="F1008" s="106"/>
      <c r="G1008" s="88"/>
      <c r="H1008" s="88"/>
      <c r="I1008" s="88"/>
      <c r="J1008" s="88"/>
      <c r="K1008" s="88"/>
      <c r="L1008" s="88"/>
      <c r="M1008" s="88"/>
      <c r="N1008" s="88"/>
    </row>
    <row r="1009" spans="1:14">
      <c r="A1009" s="106"/>
      <c r="B1009" s="106"/>
      <c r="C1009" s="106"/>
      <c r="E1009" s="106"/>
      <c r="F1009" s="106"/>
      <c r="G1009" s="88"/>
      <c r="H1009" s="88"/>
      <c r="I1009" s="88"/>
      <c r="J1009" s="88"/>
      <c r="K1009" s="88"/>
      <c r="L1009" s="88"/>
      <c r="M1009" s="88"/>
      <c r="N1009" s="88"/>
    </row>
    <row r="1010" spans="1:14">
      <c r="A1010" s="106"/>
      <c r="B1010" s="106"/>
      <c r="C1010" s="106"/>
      <c r="E1010" s="106"/>
      <c r="F1010" s="106"/>
      <c r="G1010" s="88"/>
      <c r="H1010" s="88"/>
      <c r="I1010" s="88"/>
      <c r="J1010" s="88"/>
      <c r="K1010" s="88"/>
      <c r="L1010" s="88"/>
      <c r="M1010" s="88"/>
      <c r="N1010" s="88"/>
    </row>
    <row r="1011" spans="1:14">
      <c r="A1011" s="106"/>
      <c r="B1011" s="106"/>
      <c r="C1011" s="106"/>
      <c r="E1011" s="106"/>
      <c r="F1011" s="106"/>
      <c r="G1011" s="88"/>
      <c r="H1011" s="88"/>
      <c r="I1011" s="88"/>
      <c r="J1011" s="88"/>
      <c r="K1011" s="88"/>
      <c r="L1011" s="88"/>
      <c r="M1011" s="88"/>
      <c r="N1011" s="88"/>
    </row>
    <row r="1012" spans="1:14">
      <c r="A1012" s="106"/>
      <c r="B1012" s="106"/>
      <c r="C1012" s="106"/>
      <c r="E1012" s="106"/>
      <c r="F1012" s="106"/>
      <c r="G1012" s="88"/>
      <c r="H1012" s="88"/>
      <c r="I1012" s="88"/>
      <c r="J1012" s="88"/>
      <c r="K1012" s="88"/>
      <c r="L1012" s="88"/>
      <c r="M1012" s="88"/>
      <c r="N1012" s="88"/>
    </row>
    <row r="1013" spans="1:14">
      <c r="A1013" s="106"/>
      <c r="B1013" s="106"/>
      <c r="C1013" s="106"/>
      <c r="E1013" s="106"/>
      <c r="F1013" s="106"/>
      <c r="G1013" s="88"/>
      <c r="H1013" s="88"/>
      <c r="I1013" s="88"/>
      <c r="J1013" s="88"/>
      <c r="K1013" s="88"/>
      <c r="L1013" s="88"/>
      <c r="M1013" s="88"/>
      <c r="N1013" s="88"/>
    </row>
    <row r="1014" spans="1:14">
      <c r="A1014" s="106"/>
      <c r="B1014" s="106"/>
      <c r="C1014" s="106"/>
      <c r="E1014" s="106"/>
      <c r="F1014" s="106"/>
      <c r="G1014" s="88"/>
      <c r="H1014" s="88"/>
      <c r="I1014" s="88"/>
      <c r="J1014" s="88"/>
      <c r="K1014" s="88"/>
      <c r="L1014" s="88"/>
      <c r="M1014" s="88"/>
      <c r="N1014" s="88"/>
    </row>
    <row r="1015" spans="1:14">
      <c r="A1015" s="106"/>
      <c r="B1015" s="106"/>
      <c r="C1015" s="106"/>
      <c r="E1015" s="106"/>
      <c r="F1015" s="106"/>
      <c r="G1015" s="88"/>
      <c r="H1015" s="88"/>
      <c r="I1015" s="88"/>
      <c r="J1015" s="88"/>
      <c r="K1015" s="88"/>
      <c r="L1015" s="88"/>
      <c r="M1015" s="88"/>
      <c r="N1015" s="88"/>
    </row>
    <row r="1016" spans="1:14">
      <c r="A1016" s="106"/>
      <c r="B1016" s="106"/>
      <c r="C1016" s="106"/>
      <c r="E1016" s="106"/>
      <c r="F1016" s="106"/>
      <c r="G1016" s="88"/>
      <c r="H1016" s="88"/>
      <c r="I1016" s="88"/>
      <c r="J1016" s="88"/>
      <c r="K1016" s="88"/>
      <c r="L1016" s="88"/>
      <c r="M1016" s="88"/>
      <c r="N1016" s="88"/>
    </row>
    <row r="1017" spans="1:14">
      <c r="A1017" s="106"/>
      <c r="B1017" s="106"/>
      <c r="C1017" s="106"/>
      <c r="E1017" s="106"/>
      <c r="F1017" s="106"/>
      <c r="G1017" s="88"/>
      <c r="H1017" s="88"/>
      <c r="I1017" s="88"/>
      <c r="J1017" s="88"/>
      <c r="K1017" s="88"/>
      <c r="L1017" s="88"/>
      <c r="M1017" s="88"/>
      <c r="N1017" s="88"/>
    </row>
    <row r="1018" spans="1:14">
      <c r="A1018" s="106"/>
      <c r="B1018" s="106"/>
      <c r="C1018" s="106"/>
      <c r="E1018" s="106"/>
      <c r="F1018" s="106"/>
      <c r="G1018" s="88"/>
      <c r="H1018" s="88"/>
      <c r="I1018" s="88"/>
      <c r="J1018" s="88"/>
      <c r="K1018" s="88"/>
      <c r="L1018" s="88"/>
      <c r="M1018" s="88"/>
      <c r="N1018" s="88"/>
    </row>
    <row r="1019" spans="1:14">
      <c r="A1019" s="106"/>
      <c r="B1019" s="106"/>
      <c r="C1019" s="106"/>
      <c r="E1019" s="106"/>
      <c r="F1019" s="106"/>
      <c r="G1019" s="88"/>
      <c r="H1019" s="88"/>
      <c r="I1019" s="88"/>
      <c r="J1019" s="88"/>
      <c r="K1019" s="88"/>
      <c r="L1019" s="88"/>
      <c r="M1019" s="88"/>
      <c r="N1019" s="88"/>
    </row>
    <row r="1020" spans="1:14">
      <c r="A1020" s="106"/>
      <c r="B1020" s="106"/>
      <c r="C1020" s="106"/>
      <c r="E1020" s="106"/>
      <c r="F1020" s="106"/>
      <c r="G1020" s="88"/>
      <c r="H1020" s="88"/>
      <c r="I1020" s="88"/>
      <c r="J1020" s="88"/>
      <c r="K1020" s="88"/>
      <c r="L1020" s="88"/>
      <c r="M1020" s="88"/>
      <c r="N1020" s="88"/>
    </row>
    <row r="1021" spans="1:14">
      <c r="A1021" s="106"/>
      <c r="B1021" s="106"/>
      <c r="C1021" s="106"/>
      <c r="E1021" s="106"/>
      <c r="F1021" s="106"/>
      <c r="G1021" s="88"/>
      <c r="H1021" s="88"/>
      <c r="I1021" s="88"/>
      <c r="J1021" s="88"/>
      <c r="K1021" s="88"/>
      <c r="L1021" s="88"/>
      <c r="M1021" s="88"/>
      <c r="N1021" s="88"/>
    </row>
    <row r="1022" spans="1:14">
      <c r="A1022" s="106"/>
      <c r="B1022" s="106"/>
      <c r="C1022" s="106"/>
      <c r="E1022" s="106"/>
      <c r="F1022" s="106"/>
      <c r="G1022" s="88"/>
      <c r="H1022" s="88"/>
      <c r="I1022" s="88"/>
      <c r="J1022" s="88"/>
      <c r="K1022" s="88"/>
      <c r="L1022" s="88"/>
      <c r="M1022" s="88"/>
      <c r="N1022" s="88"/>
    </row>
    <row r="1023" spans="1:14">
      <c r="A1023" s="106"/>
      <c r="B1023" s="106"/>
      <c r="C1023" s="106"/>
      <c r="E1023" s="106"/>
      <c r="F1023" s="106"/>
      <c r="G1023" s="88"/>
      <c r="H1023" s="88"/>
      <c r="I1023" s="88"/>
      <c r="J1023" s="88"/>
      <c r="K1023" s="88"/>
      <c r="L1023" s="88"/>
      <c r="M1023" s="88"/>
      <c r="N1023" s="88"/>
    </row>
    <row r="1024" spans="1:14">
      <c r="A1024" s="106"/>
      <c r="B1024" s="106"/>
      <c r="C1024" s="106"/>
      <c r="E1024" s="106"/>
      <c r="F1024" s="106"/>
      <c r="G1024" s="88"/>
      <c r="H1024" s="88"/>
      <c r="I1024" s="88"/>
      <c r="J1024" s="88"/>
      <c r="K1024" s="88"/>
      <c r="L1024" s="88"/>
      <c r="M1024" s="88"/>
      <c r="N1024" s="88"/>
    </row>
    <row r="1025" spans="1:14">
      <c r="A1025" s="106"/>
      <c r="B1025" s="106"/>
      <c r="C1025" s="106"/>
      <c r="E1025" s="106"/>
      <c r="F1025" s="106"/>
      <c r="G1025" s="88"/>
      <c r="H1025" s="88"/>
      <c r="I1025" s="88"/>
      <c r="J1025" s="88"/>
      <c r="K1025" s="88"/>
      <c r="L1025" s="88"/>
      <c r="M1025" s="88"/>
      <c r="N1025" s="88"/>
    </row>
    <row r="1026" spans="1:14">
      <c r="A1026" s="106"/>
      <c r="B1026" s="106"/>
      <c r="C1026" s="106"/>
      <c r="E1026" s="106"/>
      <c r="F1026" s="106"/>
      <c r="G1026" s="88"/>
      <c r="H1026" s="88"/>
      <c r="I1026" s="88"/>
      <c r="J1026" s="88"/>
      <c r="K1026" s="88"/>
      <c r="L1026" s="88"/>
      <c r="M1026" s="88"/>
      <c r="N1026" s="88"/>
    </row>
    <row r="1027" spans="1:14">
      <c r="A1027" s="106"/>
      <c r="B1027" s="106"/>
      <c r="C1027" s="106"/>
      <c r="E1027" s="106"/>
      <c r="F1027" s="106"/>
      <c r="G1027" s="88"/>
      <c r="H1027" s="88"/>
      <c r="I1027" s="88"/>
      <c r="J1027" s="88"/>
      <c r="K1027" s="88"/>
      <c r="L1027" s="88"/>
      <c r="M1027" s="88"/>
      <c r="N1027" s="88"/>
    </row>
    <row r="1028" spans="1:14">
      <c r="A1028" s="106"/>
      <c r="B1028" s="106"/>
      <c r="C1028" s="106"/>
      <c r="E1028" s="106"/>
      <c r="F1028" s="106"/>
      <c r="G1028" s="88"/>
      <c r="H1028" s="88"/>
      <c r="I1028" s="88"/>
      <c r="J1028" s="88"/>
      <c r="K1028" s="88"/>
      <c r="L1028" s="88"/>
      <c r="M1028" s="88"/>
      <c r="N1028" s="88"/>
    </row>
    <row r="1029" spans="1:14">
      <c r="A1029" s="106"/>
      <c r="B1029" s="106"/>
      <c r="C1029" s="106"/>
      <c r="E1029" s="106"/>
      <c r="F1029" s="106"/>
      <c r="G1029" s="88"/>
      <c r="H1029" s="88"/>
      <c r="I1029" s="88"/>
      <c r="J1029" s="88"/>
      <c r="K1029" s="88"/>
      <c r="L1029" s="88"/>
      <c r="M1029" s="88"/>
      <c r="N1029" s="88"/>
    </row>
    <row r="1030" spans="1:14">
      <c r="A1030" s="106"/>
      <c r="B1030" s="106"/>
      <c r="C1030" s="106"/>
      <c r="E1030" s="106"/>
      <c r="F1030" s="106"/>
      <c r="G1030" s="88"/>
      <c r="H1030" s="88"/>
      <c r="I1030" s="88"/>
      <c r="J1030" s="88"/>
      <c r="K1030" s="88"/>
      <c r="L1030" s="88"/>
      <c r="M1030" s="88"/>
      <c r="N1030" s="88"/>
    </row>
    <row r="1031" spans="1:14">
      <c r="A1031" s="106"/>
      <c r="B1031" s="106"/>
      <c r="C1031" s="106"/>
      <c r="E1031" s="106"/>
      <c r="F1031" s="106"/>
      <c r="G1031" s="88"/>
      <c r="H1031" s="88"/>
      <c r="I1031" s="88"/>
      <c r="J1031" s="88"/>
      <c r="K1031" s="88"/>
      <c r="L1031" s="88"/>
      <c r="M1031" s="88"/>
      <c r="N1031" s="88"/>
    </row>
    <row r="1032" spans="1:14">
      <c r="A1032" s="106"/>
      <c r="B1032" s="106"/>
      <c r="C1032" s="106"/>
      <c r="E1032" s="106"/>
      <c r="F1032" s="106"/>
      <c r="G1032" s="88"/>
      <c r="H1032" s="88"/>
      <c r="I1032" s="88"/>
      <c r="J1032" s="88"/>
      <c r="K1032" s="88"/>
      <c r="L1032" s="88"/>
      <c r="M1032" s="88"/>
      <c r="N1032" s="88"/>
    </row>
    <row r="1033" spans="1:14">
      <c r="A1033" s="106"/>
      <c r="B1033" s="106"/>
      <c r="C1033" s="106"/>
      <c r="E1033" s="106"/>
      <c r="F1033" s="106"/>
      <c r="G1033" s="88"/>
      <c r="H1033" s="88"/>
      <c r="I1033" s="88"/>
      <c r="J1033" s="88"/>
      <c r="K1033" s="88"/>
      <c r="L1033" s="88"/>
      <c r="M1033" s="88"/>
      <c r="N1033" s="88"/>
    </row>
    <row r="1034" spans="1:14">
      <c r="A1034" s="106"/>
      <c r="B1034" s="106"/>
      <c r="C1034" s="106"/>
      <c r="E1034" s="106"/>
      <c r="F1034" s="106"/>
      <c r="G1034" s="88"/>
      <c r="H1034" s="88"/>
      <c r="I1034" s="88"/>
      <c r="J1034" s="88"/>
      <c r="K1034" s="88"/>
      <c r="L1034" s="88"/>
      <c r="M1034" s="88"/>
      <c r="N1034" s="88"/>
    </row>
    <row r="1035" spans="1:14">
      <c r="A1035" s="106"/>
      <c r="B1035" s="106"/>
      <c r="C1035" s="106"/>
      <c r="E1035" s="106"/>
      <c r="F1035" s="106"/>
      <c r="G1035" s="88"/>
      <c r="H1035" s="88"/>
      <c r="I1035" s="88"/>
      <c r="J1035" s="88"/>
      <c r="K1035" s="88"/>
      <c r="L1035" s="88"/>
      <c r="M1035" s="88"/>
      <c r="N1035" s="88"/>
    </row>
    <row r="1036" spans="1:14">
      <c r="A1036" s="106"/>
      <c r="B1036" s="106"/>
      <c r="C1036" s="106"/>
      <c r="E1036" s="106"/>
      <c r="F1036" s="106"/>
      <c r="G1036" s="88"/>
      <c r="H1036" s="88"/>
      <c r="I1036" s="88"/>
      <c r="J1036" s="88"/>
      <c r="K1036" s="88"/>
      <c r="L1036" s="88"/>
      <c r="M1036" s="88"/>
      <c r="N1036" s="88"/>
    </row>
    <row r="1037" spans="1:14">
      <c r="A1037" s="106"/>
      <c r="B1037" s="106"/>
      <c r="C1037" s="106"/>
      <c r="E1037" s="106"/>
      <c r="F1037" s="106"/>
      <c r="G1037" s="88"/>
      <c r="H1037" s="88"/>
      <c r="I1037" s="88"/>
      <c r="J1037" s="88"/>
      <c r="K1037" s="88"/>
      <c r="L1037" s="88"/>
      <c r="M1037" s="88"/>
      <c r="N1037" s="88"/>
    </row>
    <row r="1038" spans="1:14">
      <c r="A1038" s="106"/>
      <c r="B1038" s="106"/>
      <c r="C1038" s="106"/>
      <c r="E1038" s="106"/>
      <c r="F1038" s="106"/>
      <c r="G1038" s="88"/>
      <c r="H1038" s="88"/>
      <c r="I1038" s="88"/>
      <c r="J1038" s="88"/>
      <c r="K1038" s="88"/>
      <c r="L1038" s="88"/>
      <c r="M1038" s="88"/>
      <c r="N1038" s="88"/>
    </row>
    <row r="1039" spans="1:14">
      <c r="A1039" s="106"/>
      <c r="B1039" s="106"/>
      <c r="C1039" s="106"/>
      <c r="E1039" s="106"/>
      <c r="F1039" s="106"/>
      <c r="G1039" s="88"/>
      <c r="H1039" s="88"/>
      <c r="I1039" s="88"/>
      <c r="J1039" s="88"/>
      <c r="K1039" s="88"/>
      <c r="L1039" s="88"/>
      <c r="M1039" s="88"/>
      <c r="N1039" s="88"/>
    </row>
    <row r="1040" spans="1:14">
      <c r="A1040" s="106"/>
      <c r="B1040" s="106"/>
      <c r="C1040" s="106"/>
      <c r="E1040" s="106"/>
      <c r="F1040" s="106"/>
      <c r="G1040" s="88"/>
      <c r="H1040" s="88"/>
      <c r="I1040" s="88"/>
      <c r="J1040" s="88"/>
      <c r="K1040" s="88"/>
      <c r="L1040" s="88"/>
      <c r="M1040" s="88"/>
      <c r="N1040" s="88"/>
    </row>
    <row r="1041" spans="1:14">
      <c r="A1041" s="106"/>
      <c r="B1041" s="106"/>
      <c r="C1041" s="106"/>
      <c r="E1041" s="106"/>
      <c r="F1041" s="106"/>
      <c r="G1041" s="88"/>
      <c r="H1041" s="88"/>
      <c r="I1041" s="88"/>
      <c r="J1041" s="88"/>
      <c r="K1041" s="88"/>
      <c r="L1041" s="88"/>
      <c r="M1041" s="88"/>
      <c r="N1041" s="88"/>
    </row>
    <row r="1042" spans="1:14">
      <c r="A1042" s="106"/>
      <c r="B1042" s="106"/>
      <c r="C1042" s="106"/>
      <c r="E1042" s="106"/>
      <c r="F1042" s="106"/>
      <c r="G1042" s="88"/>
      <c r="H1042" s="88"/>
      <c r="I1042" s="88"/>
      <c r="J1042" s="88"/>
      <c r="K1042" s="88"/>
      <c r="L1042" s="88"/>
      <c r="M1042" s="88"/>
      <c r="N1042" s="88"/>
    </row>
    <row r="1043" spans="1:14">
      <c r="A1043" s="106"/>
      <c r="B1043" s="106"/>
      <c r="C1043" s="106"/>
      <c r="E1043" s="106"/>
      <c r="F1043" s="106"/>
      <c r="G1043" s="88"/>
      <c r="H1043" s="88"/>
      <c r="I1043" s="88"/>
      <c r="J1043" s="88"/>
      <c r="K1043" s="88"/>
      <c r="L1043" s="88"/>
      <c r="M1043" s="88"/>
      <c r="N1043" s="88"/>
    </row>
    <row r="1044" spans="1:14">
      <c r="A1044" s="106"/>
      <c r="B1044" s="106"/>
      <c r="C1044" s="106"/>
      <c r="E1044" s="106"/>
      <c r="F1044" s="106"/>
      <c r="G1044" s="88"/>
      <c r="H1044" s="88"/>
      <c r="I1044" s="88"/>
      <c r="J1044" s="88"/>
      <c r="K1044" s="88"/>
      <c r="L1044" s="88"/>
      <c r="M1044" s="88"/>
      <c r="N1044" s="88"/>
    </row>
    <row r="1045" spans="1:14">
      <c r="A1045" s="106"/>
      <c r="B1045" s="106"/>
      <c r="C1045" s="106"/>
      <c r="E1045" s="106"/>
      <c r="F1045" s="106"/>
      <c r="G1045" s="88"/>
      <c r="H1045" s="88"/>
      <c r="I1045" s="88"/>
      <c r="J1045" s="88"/>
      <c r="K1045" s="88"/>
      <c r="L1045" s="88"/>
      <c r="M1045" s="88"/>
      <c r="N1045" s="88"/>
    </row>
    <row r="1046" spans="1:14">
      <c r="A1046" s="106"/>
      <c r="B1046" s="106"/>
      <c r="C1046" s="106"/>
      <c r="E1046" s="106"/>
      <c r="F1046" s="106"/>
      <c r="G1046" s="88"/>
      <c r="H1046" s="88"/>
      <c r="I1046" s="88"/>
      <c r="J1046" s="88"/>
      <c r="K1046" s="88"/>
      <c r="L1046" s="88"/>
      <c r="M1046" s="88"/>
      <c r="N1046" s="88"/>
    </row>
    <row r="1047" spans="1:14">
      <c r="A1047" s="106"/>
      <c r="B1047" s="106"/>
      <c r="C1047" s="106"/>
      <c r="E1047" s="106"/>
      <c r="F1047" s="106"/>
      <c r="G1047" s="88"/>
      <c r="H1047" s="88"/>
      <c r="I1047" s="88"/>
      <c r="J1047" s="88"/>
      <c r="K1047" s="88"/>
      <c r="L1047" s="88"/>
      <c r="M1047" s="88"/>
      <c r="N1047" s="88"/>
    </row>
    <row r="1048" spans="1:14">
      <c r="A1048" s="106"/>
      <c r="B1048" s="106"/>
      <c r="C1048" s="106"/>
      <c r="E1048" s="106"/>
      <c r="F1048" s="106"/>
      <c r="G1048" s="88"/>
      <c r="H1048" s="88"/>
      <c r="I1048" s="88"/>
      <c r="J1048" s="88"/>
      <c r="K1048" s="88"/>
      <c r="L1048" s="88"/>
      <c r="M1048" s="88"/>
      <c r="N1048" s="88"/>
    </row>
    <row r="1049" spans="1:14">
      <c r="A1049" s="106"/>
      <c r="B1049" s="106"/>
      <c r="C1049" s="106"/>
      <c r="E1049" s="106"/>
      <c r="F1049" s="106"/>
      <c r="G1049" s="88"/>
      <c r="H1049" s="88"/>
      <c r="I1049" s="88"/>
      <c r="J1049" s="88"/>
      <c r="K1049" s="88"/>
      <c r="L1049" s="88"/>
      <c r="M1049" s="88"/>
      <c r="N1049" s="88"/>
    </row>
    <row r="1050" spans="1:14">
      <c r="A1050" s="106"/>
      <c r="B1050" s="106"/>
      <c r="C1050" s="106"/>
      <c r="E1050" s="106"/>
      <c r="F1050" s="106"/>
      <c r="G1050" s="88"/>
      <c r="H1050" s="88"/>
      <c r="I1050" s="88"/>
      <c r="J1050" s="88"/>
      <c r="K1050" s="88"/>
      <c r="L1050" s="88"/>
      <c r="M1050" s="88"/>
      <c r="N1050" s="88"/>
    </row>
    <row r="1051" spans="1:14">
      <c r="A1051" s="106"/>
      <c r="B1051" s="106"/>
      <c r="C1051" s="106"/>
      <c r="E1051" s="106"/>
      <c r="F1051" s="106"/>
      <c r="G1051" s="88"/>
      <c r="H1051" s="88"/>
      <c r="I1051" s="88"/>
      <c r="J1051" s="88"/>
      <c r="K1051" s="88"/>
      <c r="L1051" s="88"/>
      <c r="M1051" s="88"/>
      <c r="N1051" s="88"/>
    </row>
    <row r="1052" spans="1:14">
      <c r="A1052" s="106"/>
      <c r="B1052" s="106"/>
      <c r="C1052" s="106"/>
      <c r="E1052" s="106"/>
      <c r="F1052" s="106"/>
      <c r="G1052" s="88"/>
      <c r="H1052" s="88"/>
      <c r="I1052" s="88"/>
      <c r="J1052" s="88"/>
      <c r="K1052" s="88"/>
      <c r="L1052" s="88"/>
      <c r="M1052" s="88"/>
      <c r="N1052" s="88"/>
    </row>
    <row r="1053" spans="1:14">
      <c r="A1053" s="106"/>
      <c r="B1053" s="106"/>
      <c r="C1053" s="106"/>
      <c r="E1053" s="106"/>
      <c r="F1053" s="106"/>
      <c r="G1053" s="88"/>
      <c r="H1053" s="88"/>
      <c r="I1053" s="88"/>
      <c r="J1053" s="88"/>
      <c r="K1053" s="88"/>
      <c r="L1053" s="88"/>
      <c r="M1053" s="88"/>
      <c r="N1053" s="88"/>
    </row>
    <row r="1054" spans="1:14">
      <c r="A1054" s="106"/>
      <c r="B1054" s="106"/>
      <c r="C1054" s="106"/>
      <c r="E1054" s="106"/>
      <c r="F1054" s="106"/>
      <c r="G1054" s="88"/>
      <c r="H1054" s="88"/>
      <c r="I1054" s="88"/>
      <c r="J1054" s="88"/>
      <c r="K1054" s="88"/>
      <c r="L1054" s="88"/>
      <c r="M1054" s="88"/>
      <c r="N1054" s="88"/>
    </row>
    <row r="1055" spans="1:14">
      <c r="A1055" s="106"/>
      <c r="B1055" s="106"/>
      <c r="C1055" s="106"/>
      <c r="E1055" s="106"/>
      <c r="F1055" s="106"/>
      <c r="G1055" s="88"/>
      <c r="H1055" s="88"/>
      <c r="I1055" s="88"/>
      <c r="J1055" s="88"/>
      <c r="K1055" s="88"/>
      <c r="L1055" s="88"/>
      <c r="M1055" s="88"/>
      <c r="N1055" s="88"/>
    </row>
    <row r="1056" spans="1:14">
      <c r="A1056" s="106"/>
      <c r="B1056" s="106"/>
      <c r="C1056" s="106"/>
      <c r="E1056" s="106"/>
      <c r="F1056" s="106"/>
      <c r="G1056" s="88"/>
      <c r="H1056" s="88"/>
      <c r="I1056" s="88"/>
      <c r="J1056" s="88"/>
      <c r="K1056" s="88"/>
      <c r="L1056" s="88"/>
      <c r="M1056" s="88"/>
      <c r="N1056" s="88"/>
    </row>
    <row r="1057" spans="1:14">
      <c r="A1057" s="106"/>
      <c r="B1057" s="106"/>
      <c r="C1057" s="106"/>
      <c r="E1057" s="106"/>
      <c r="F1057" s="106"/>
      <c r="G1057" s="88"/>
      <c r="H1057" s="88"/>
      <c r="I1057" s="88"/>
      <c r="J1057" s="88"/>
      <c r="K1057" s="88"/>
      <c r="L1057" s="88"/>
      <c r="M1057" s="88"/>
      <c r="N1057" s="88"/>
    </row>
    <row r="1058" spans="1:14">
      <c r="A1058" s="106"/>
      <c r="B1058" s="106"/>
      <c r="C1058" s="106"/>
      <c r="E1058" s="106"/>
      <c r="F1058" s="106"/>
      <c r="G1058" s="88"/>
      <c r="H1058" s="88"/>
      <c r="I1058" s="88"/>
      <c r="J1058" s="88"/>
      <c r="K1058" s="88"/>
      <c r="L1058" s="88"/>
      <c r="M1058" s="88"/>
      <c r="N1058" s="88"/>
    </row>
    <row r="1059" spans="1:14">
      <c r="A1059" s="106"/>
      <c r="B1059" s="106"/>
      <c r="C1059" s="106"/>
      <c r="E1059" s="106"/>
      <c r="F1059" s="106"/>
      <c r="G1059" s="88"/>
      <c r="H1059" s="88"/>
      <c r="I1059" s="88"/>
      <c r="J1059" s="88"/>
      <c r="K1059" s="88"/>
      <c r="L1059" s="88"/>
      <c r="M1059" s="88"/>
      <c r="N1059" s="88"/>
    </row>
    <row r="1060" spans="1:14">
      <c r="A1060" s="106"/>
      <c r="B1060" s="106"/>
      <c r="C1060" s="106"/>
      <c r="E1060" s="106"/>
      <c r="F1060" s="106"/>
      <c r="G1060" s="88"/>
      <c r="H1060" s="88"/>
      <c r="I1060" s="88"/>
      <c r="J1060" s="88"/>
      <c r="K1060" s="88"/>
      <c r="L1060" s="88"/>
      <c r="M1060" s="88"/>
      <c r="N1060" s="88"/>
    </row>
    <row r="1061" spans="1:14">
      <c r="A1061" s="106"/>
      <c r="B1061" s="106"/>
      <c r="C1061" s="106"/>
      <c r="E1061" s="106"/>
      <c r="F1061" s="106"/>
      <c r="G1061" s="88"/>
      <c r="H1061" s="88"/>
      <c r="I1061" s="88"/>
      <c r="J1061" s="88"/>
      <c r="K1061" s="88"/>
      <c r="L1061" s="88"/>
      <c r="M1061" s="88"/>
      <c r="N1061" s="88"/>
    </row>
    <row r="1062" spans="1:14">
      <c r="A1062" s="106"/>
      <c r="B1062" s="106"/>
      <c r="C1062" s="106"/>
      <c r="E1062" s="106"/>
      <c r="F1062" s="106"/>
      <c r="G1062" s="88"/>
      <c r="H1062" s="88"/>
      <c r="I1062" s="88"/>
      <c r="J1062" s="88"/>
      <c r="K1062" s="88"/>
      <c r="L1062" s="88"/>
      <c r="M1062" s="88"/>
      <c r="N1062" s="88"/>
    </row>
    <row r="1063" spans="1:14">
      <c r="A1063" s="106"/>
      <c r="B1063" s="106"/>
      <c r="C1063" s="106"/>
      <c r="E1063" s="106"/>
      <c r="F1063" s="106"/>
      <c r="G1063" s="88"/>
      <c r="H1063" s="88"/>
      <c r="I1063" s="88"/>
      <c r="J1063" s="88"/>
      <c r="K1063" s="88"/>
      <c r="L1063" s="88"/>
      <c r="M1063" s="88"/>
      <c r="N1063" s="88"/>
    </row>
    <row r="1064" spans="1:14">
      <c r="A1064" s="106"/>
      <c r="B1064" s="106"/>
      <c r="C1064" s="106"/>
      <c r="E1064" s="106"/>
      <c r="F1064" s="106"/>
      <c r="G1064" s="88"/>
      <c r="H1064" s="88"/>
      <c r="I1064" s="88"/>
      <c r="J1064" s="88"/>
      <c r="K1064" s="88"/>
      <c r="L1064" s="88"/>
      <c r="M1064" s="88"/>
      <c r="N1064" s="88"/>
    </row>
    <row r="1065" spans="1:14">
      <c r="A1065" s="106"/>
      <c r="B1065" s="106"/>
      <c r="C1065" s="106"/>
      <c r="E1065" s="106"/>
      <c r="F1065" s="106"/>
      <c r="G1065" s="88"/>
      <c r="H1065" s="88"/>
      <c r="I1065" s="88"/>
      <c r="J1065" s="88"/>
      <c r="K1065" s="88"/>
      <c r="L1065" s="88"/>
      <c r="M1065" s="88"/>
      <c r="N1065" s="88"/>
    </row>
    <row r="1066" spans="1:14">
      <c r="A1066" s="106"/>
      <c r="B1066" s="106"/>
      <c r="C1066" s="106"/>
      <c r="E1066" s="106"/>
      <c r="F1066" s="106"/>
      <c r="G1066" s="88"/>
      <c r="H1066" s="88"/>
      <c r="I1066" s="88"/>
      <c r="J1066" s="88"/>
      <c r="K1066" s="88"/>
      <c r="L1066" s="88"/>
      <c r="M1066" s="88"/>
      <c r="N1066" s="88"/>
    </row>
    <row r="1067" spans="1:14">
      <c r="A1067" s="106"/>
      <c r="B1067" s="106"/>
      <c r="C1067" s="106"/>
      <c r="E1067" s="106"/>
      <c r="F1067" s="106"/>
      <c r="G1067" s="88"/>
      <c r="H1067" s="88"/>
      <c r="I1067" s="88"/>
      <c r="J1067" s="88"/>
      <c r="K1067" s="88"/>
      <c r="L1067" s="88"/>
      <c r="M1067" s="88"/>
      <c r="N1067" s="88"/>
    </row>
    <row r="1068" spans="1:14">
      <c r="A1068" s="106"/>
      <c r="B1068" s="106"/>
      <c r="C1068" s="106"/>
      <c r="E1068" s="106"/>
      <c r="F1068" s="106"/>
      <c r="G1068" s="88"/>
      <c r="H1068" s="88"/>
      <c r="I1068" s="88"/>
      <c r="J1068" s="88"/>
      <c r="K1068" s="88"/>
      <c r="L1068" s="88"/>
      <c r="M1068" s="88"/>
      <c r="N1068" s="88"/>
    </row>
    <row r="1069" spans="1:14">
      <c r="A1069" s="106"/>
      <c r="B1069" s="106"/>
      <c r="C1069" s="106"/>
      <c r="E1069" s="106"/>
      <c r="F1069" s="106"/>
      <c r="G1069" s="88"/>
      <c r="H1069" s="88"/>
      <c r="I1069" s="88"/>
      <c r="J1069" s="88"/>
      <c r="K1069" s="88"/>
      <c r="L1069" s="88"/>
      <c r="M1069" s="88"/>
      <c r="N1069" s="88"/>
    </row>
    <row r="1070" spans="1:14">
      <c r="A1070" s="106"/>
      <c r="B1070" s="106"/>
      <c r="C1070" s="106"/>
      <c r="E1070" s="106"/>
      <c r="F1070" s="106"/>
      <c r="G1070" s="88"/>
      <c r="H1070" s="88"/>
      <c r="I1070" s="88"/>
      <c r="J1070" s="88"/>
      <c r="K1070" s="88"/>
      <c r="L1070" s="88"/>
      <c r="M1070" s="88"/>
      <c r="N1070" s="88"/>
    </row>
    <row r="1071" spans="1:14">
      <c r="A1071" s="106"/>
      <c r="B1071" s="106"/>
      <c r="C1071" s="106"/>
      <c r="E1071" s="106"/>
      <c r="F1071" s="106"/>
      <c r="G1071" s="88"/>
      <c r="H1071" s="88"/>
      <c r="I1071" s="88"/>
      <c r="J1071" s="88"/>
      <c r="K1071" s="88"/>
      <c r="L1071" s="88"/>
      <c r="M1071" s="88"/>
      <c r="N1071" s="88"/>
    </row>
    <row r="1072" spans="1:14">
      <c r="A1072" s="106"/>
      <c r="B1072" s="106"/>
      <c r="C1072" s="106"/>
      <c r="E1072" s="106"/>
      <c r="F1072" s="106"/>
      <c r="G1072" s="88"/>
      <c r="H1072" s="88"/>
      <c r="I1072" s="88"/>
      <c r="J1072" s="88"/>
      <c r="K1072" s="88"/>
      <c r="L1072" s="88"/>
      <c r="M1072" s="88"/>
      <c r="N1072" s="88"/>
    </row>
    <row r="1073" spans="1:14">
      <c r="A1073" s="106"/>
      <c r="B1073" s="106"/>
      <c r="C1073" s="106"/>
      <c r="E1073" s="106"/>
      <c r="F1073" s="106"/>
      <c r="G1073" s="88"/>
      <c r="H1073" s="88"/>
      <c r="I1073" s="88"/>
      <c r="J1073" s="88"/>
      <c r="K1073" s="88"/>
      <c r="L1073" s="88"/>
      <c r="M1073" s="88"/>
      <c r="N1073" s="88"/>
    </row>
    <row r="1074" spans="1:14">
      <c r="A1074" s="106"/>
      <c r="B1074" s="106"/>
      <c r="C1074" s="106"/>
      <c r="E1074" s="106"/>
      <c r="F1074" s="106"/>
      <c r="G1074" s="88"/>
      <c r="H1074" s="88"/>
      <c r="I1074" s="88"/>
      <c r="J1074" s="88"/>
      <c r="K1074" s="88"/>
      <c r="L1074" s="88"/>
      <c r="M1074" s="88"/>
      <c r="N1074" s="88"/>
    </row>
    <row r="1075" spans="1:14">
      <c r="A1075" s="106"/>
      <c r="B1075" s="106"/>
      <c r="C1075" s="106"/>
      <c r="E1075" s="106"/>
      <c r="F1075" s="106"/>
      <c r="G1075" s="88"/>
      <c r="H1075" s="88"/>
      <c r="I1075" s="88"/>
      <c r="J1075" s="88"/>
      <c r="K1075" s="88"/>
      <c r="L1075" s="88"/>
      <c r="M1075" s="88"/>
      <c r="N1075" s="88"/>
    </row>
    <row r="1076" spans="1:14">
      <c r="A1076" s="106"/>
      <c r="B1076" s="106"/>
      <c r="C1076" s="106"/>
      <c r="E1076" s="106"/>
      <c r="F1076" s="106"/>
      <c r="G1076" s="88"/>
      <c r="H1076" s="88"/>
      <c r="I1076" s="88"/>
      <c r="J1076" s="88"/>
      <c r="K1076" s="88"/>
      <c r="L1076" s="88"/>
      <c r="M1076" s="88"/>
      <c r="N1076" s="88"/>
    </row>
    <row r="1077" spans="1:14">
      <c r="A1077" s="106"/>
      <c r="B1077" s="106"/>
      <c r="C1077" s="106"/>
      <c r="E1077" s="106"/>
      <c r="F1077" s="106"/>
      <c r="G1077" s="88"/>
      <c r="H1077" s="88"/>
      <c r="I1077" s="88"/>
      <c r="J1077" s="88"/>
      <c r="K1077" s="88"/>
      <c r="L1077" s="88"/>
      <c r="M1077" s="88"/>
      <c r="N1077" s="88"/>
    </row>
    <row r="1078" spans="1:14">
      <c r="A1078" s="106"/>
      <c r="B1078" s="106"/>
      <c r="C1078" s="106"/>
      <c r="E1078" s="106"/>
      <c r="F1078" s="106"/>
      <c r="G1078" s="88"/>
      <c r="H1078" s="88"/>
      <c r="I1078" s="88"/>
      <c r="J1078" s="88"/>
      <c r="K1078" s="88"/>
      <c r="L1078" s="88"/>
      <c r="M1078" s="88"/>
      <c r="N1078" s="88"/>
    </row>
    <row r="1079" spans="1:14">
      <c r="A1079" s="106"/>
      <c r="B1079" s="106"/>
      <c r="C1079" s="106"/>
      <c r="E1079" s="106"/>
      <c r="F1079" s="106"/>
      <c r="G1079" s="88"/>
      <c r="H1079" s="88"/>
      <c r="I1079" s="88"/>
      <c r="J1079" s="88"/>
      <c r="K1079" s="88"/>
      <c r="L1079" s="88"/>
      <c r="M1079" s="88"/>
      <c r="N1079" s="88"/>
    </row>
    <row r="1080" spans="1:14">
      <c r="A1080" s="106"/>
      <c r="B1080" s="106"/>
      <c r="C1080" s="106"/>
      <c r="E1080" s="106"/>
      <c r="F1080" s="106"/>
      <c r="G1080" s="88"/>
      <c r="H1080" s="88"/>
      <c r="I1080" s="88"/>
      <c r="J1080" s="88"/>
      <c r="K1080" s="88"/>
      <c r="L1080" s="88"/>
      <c r="M1080" s="88"/>
      <c r="N1080" s="88"/>
    </row>
    <row r="1081" spans="1:14">
      <c r="A1081" s="106"/>
      <c r="B1081" s="106"/>
      <c r="C1081" s="106"/>
      <c r="E1081" s="106"/>
      <c r="F1081" s="106"/>
      <c r="G1081" s="88"/>
      <c r="H1081" s="88"/>
      <c r="I1081" s="88"/>
      <c r="J1081" s="88"/>
      <c r="K1081" s="88"/>
      <c r="L1081" s="88"/>
      <c r="M1081" s="88"/>
      <c r="N1081" s="88"/>
    </row>
    <row r="1082" spans="1:14">
      <c r="A1082" s="106"/>
      <c r="B1082" s="106"/>
      <c r="C1082" s="106"/>
      <c r="E1082" s="106"/>
      <c r="F1082" s="106"/>
      <c r="G1082" s="88"/>
      <c r="H1082" s="88"/>
      <c r="I1082" s="88"/>
      <c r="J1082" s="88"/>
      <c r="K1082" s="88"/>
      <c r="L1082" s="88"/>
      <c r="M1082" s="88"/>
      <c r="N1082" s="88"/>
    </row>
    <row r="1083" spans="1:14">
      <c r="A1083" s="106"/>
      <c r="B1083" s="106"/>
      <c r="C1083" s="106"/>
      <c r="E1083" s="106"/>
      <c r="F1083" s="106"/>
      <c r="G1083" s="88"/>
      <c r="H1083" s="88"/>
      <c r="I1083" s="88"/>
      <c r="J1083" s="88"/>
      <c r="K1083" s="88"/>
      <c r="L1083" s="88"/>
      <c r="M1083" s="88"/>
      <c r="N1083" s="88"/>
    </row>
    <row r="1084" spans="1:14">
      <c r="A1084" s="106"/>
      <c r="B1084" s="106"/>
      <c r="C1084" s="106"/>
      <c r="E1084" s="106"/>
      <c r="F1084" s="106"/>
      <c r="G1084" s="88"/>
      <c r="H1084" s="88"/>
      <c r="I1084" s="88"/>
      <c r="J1084" s="88"/>
      <c r="K1084" s="88"/>
      <c r="L1084" s="88"/>
      <c r="M1084" s="88"/>
      <c r="N1084" s="88"/>
    </row>
    <row r="1085" spans="1:14">
      <c r="A1085" s="106"/>
      <c r="B1085" s="106"/>
      <c r="C1085" s="106"/>
      <c r="E1085" s="106"/>
      <c r="F1085" s="106"/>
      <c r="G1085" s="88"/>
      <c r="H1085" s="88"/>
      <c r="I1085" s="88"/>
      <c r="J1085" s="88"/>
      <c r="K1085" s="88"/>
      <c r="L1085" s="88"/>
      <c r="M1085" s="88"/>
      <c r="N1085" s="88"/>
    </row>
    <row r="1086" spans="1:14">
      <c r="A1086" s="106"/>
      <c r="B1086" s="106"/>
      <c r="C1086" s="106"/>
      <c r="E1086" s="106"/>
      <c r="F1086" s="106"/>
      <c r="G1086" s="88"/>
      <c r="H1086" s="88"/>
      <c r="I1086" s="88"/>
      <c r="J1086" s="88"/>
      <c r="K1086" s="88"/>
      <c r="L1086" s="88"/>
      <c r="M1086" s="88"/>
      <c r="N1086" s="88"/>
    </row>
    <row r="1087" spans="1:14">
      <c r="A1087" s="106"/>
      <c r="B1087" s="106"/>
      <c r="C1087" s="106"/>
      <c r="E1087" s="106"/>
      <c r="F1087" s="106"/>
      <c r="G1087" s="88"/>
      <c r="H1087" s="88"/>
      <c r="I1087" s="88"/>
      <c r="J1087" s="88"/>
      <c r="K1087" s="88"/>
      <c r="L1087" s="88"/>
      <c r="M1087" s="88"/>
      <c r="N1087" s="88"/>
    </row>
    <row r="1088" spans="1:14">
      <c r="A1088" s="106"/>
      <c r="B1088" s="106"/>
      <c r="C1088" s="106"/>
      <c r="E1088" s="106"/>
      <c r="F1088" s="106"/>
      <c r="G1088" s="88"/>
      <c r="H1088" s="88"/>
      <c r="I1088" s="88"/>
      <c r="J1088" s="88"/>
      <c r="K1088" s="88"/>
      <c r="L1088" s="88"/>
      <c r="M1088" s="88"/>
      <c r="N1088" s="88"/>
    </row>
    <row r="1089" spans="1:14">
      <c r="A1089" s="106"/>
      <c r="B1089" s="106"/>
      <c r="C1089" s="106"/>
      <c r="E1089" s="106"/>
      <c r="F1089" s="106"/>
      <c r="G1089" s="88"/>
      <c r="H1089" s="88"/>
      <c r="I1089" s="88"/>
      <c r="J1089" s="88"/>
      <c r="K1089" s="88"/>
      <c r="L1089" s="88"/>
      <c r="M1089" s="88"/>
      <c r="N1089" s="88"/>
    </row>
    <row r="1090" spans="1:14">
      <c r="A1090" s="106"/>
      <c r="B1090" s="106"/>
      <c r="C1090" s="106"/>
      <c r="E1090" s="106"/>
      <c r="F1090" s="106"/>
      <c r="G1090" s="88"/>
      <c r="H1090" s="88"/>
      <c r="I1090" s="88"/>
      <c r="J1090" s="88"/>
      <c r="K1090" s="88"/>
      <c r="L1090" s="88"/>
      <c r="M1090" s="88"/>
      <c r="N1090" s="88"/>
    </row>
    <row r="1091" spans="1:14">
      <c r="A1091" s="106"/>
      <c r="B1091" s="106"/>
      <c r="C1091" s="106"/>
      <c r="E1091" s="106"/>
      <c r="F1091" s="106"/>
      <c r="G1091" s="88"/>
      <c r="H1091" s="88"/>
      <c r="I1091" s="88"/>
      <c r="J1091" s="88"/>
      <c r="K1091" s="88"/>
      <c r="L1091" s="88"/>
      <c r="M1091" s="88"/>
      <c r="N1091" s="88"/>
    </row>
    <row r="1092" spans="1:14">
      <c r="A1092" s="106"/>
      <c r="B1092" s="106"/>
      <c r="C1092" s="106"/>
      <c r="E1092" s="106"/>
      <c r="F1092" s="106"/>
      <c r="G1092" s="88"/>
      <c r="H1092" s="88"/>
      <c r="I1092" s="88"/>
      <c r="J1092" s="88"/>
      <c r="K1092" s="88"/>
      <c r="L1092" s="88"/>
      <c r="M1092" s="88"/>
      <c r="N1092" s="88"/>
    </row>
    <row r="1093" spans="1:14">
      <c r="A1093" s="106"/>
      <c r="B1093" s="106"/>
      <c r="C1093" s="106"/>
      <c r="E1093" s="106"/>
      <c r="F1093" s="106"/>
      <c r="G1093" s="88"/>
      <c r="H1093" s="88"/>
      <c r="I1093" s="88"/>
      <c r="J1093" s="88"/>
      <c r="K1093" s="88"/>
      <c r="L1093" s="88"/>
      <c r="M1093" s="88"/>
      <c r="N1093" s="88"/>
    </row>
    <row r="1094" spans="1:14">
      <c r="A1094" s="106"/>
      <c r="B1094" s="106"/>
      <c r="C1094" s="106"/>
      <c r="E1094" s="106"/>
      <c r="F1094" s="106"/>
      <c r="G1094" s="88"/>
      <c r="H1094" s="88"/>
      <c r="I1094" s="88"/>
      <c r="J1094" s="88"/>
      <c r="K1094" s="88"/>
      <c r="L1094" s="88"/>
      <c r="M1094" s="88"/>
      <c r="N1094" s="88"/>
    </row>
    <row r="1095" spans="1:14">
      <c r="A1095" s="106"/>
      <c r="B1095" s="106"/>
      <c r="C1095" s="106"/>
      <c r="E1095" s="106"/>
      <c r="F1095" s="106"/>
      <c r="G1095" s="88"/>
      <c r="H1095" s="88"/>
      <c r="I1095" s="88"/>
      <c r="J1095" s="88"/>
      <c r="K1095" s="88"/>
      <c r="L1095" s="88"/>
      <c r="M1095" s="88"/>
      <c r="N1095" s="88"/>
    </row>
    <row r="1096" spans="1:14">
      <c r="A1096" s="106"/>
      <c r="B1096" s="106"/>
      <c r="C1096" s="106"/>
      <c r="E1096" s="106"/>
      <c r="F1096" s="106"/>
      <c r="G1096" s="88"/>
      <c r="H1096" s="88"/>
      <c r="I1096" s="88"/>
      <c r="J1096" s="88"/>
      <c r="K1096" s="88"/>
      <c r="L1096" s="88"/>
      <c r="M1096" s="88"/>
      <c r="N1096" s="88"/>
    </row>
    <row r="1097" spans="1:14">
      <c r="A1097" s="106"/>
      <c r="B1097" s="106"/>
      <c r="C1097" s="106"/>
      <c r="E1097" s="106"/>
      <c r="F1097" s="106"/>
      <c r="G1097" s="88"/>
      <c r="H1097" s="88"/>
      <c r="I1097" s="88"/>
      <c r="J1097" s="88"/>
      <c r="K1097" s="88"/>
      <c r="L1097" s="88"/>
      <c r="M1097" s="88"/>
      <c r="N1097" s="88"/>
    </row>
    <row r="1098" spans="1:14">
      <c r="A1098" s="106"/>
      <c r="B1098" s="106"/>
      <c r="C1098" s="106"/>
      <c r="E1098" s="106"/>
      <c r="F1098" s="106"/>
      <c r="G1098" s="88"/>
      <c r="H1098" s="88"/>
      <c r="I1098" s="88"/>
      <c r="J1098" s="88"/>
      <c r="K1098" s="88"/>
      <c r="L1098" s="88"/>
      <c r="M1098" s="88"/>
      <c r="N1098" s="88"/>
    </row>
    <row r="1099" spans="1:14">
      <c r="A1099" s="106"/>
      <c r="B1099" s="106"/>
      <c r="C1099" s="106"/>
      <c r="E1099" s="106"/>
      <c r="F1099" s="106"/>
      <c r="G1099" s="88"/>
      <c r="H1099" s="88"/>
      <c r="I1099" s="88"/>
      <c r="J1099" s="88"/>
      <c r="K1099" s="88"/>
      <c r="L1099" s="88"/>
      <c r="M1099" s="88"/>
      <c r="N1099" s="88"/>
    </row>
    <row r="1100" spans="1:14">
      <c r="A1100" s="106"/>
      <c r="B1100" s="106"/>
      <c r="C1100" s="106"/>
      <c r="E1100" s="106"/>
      <c r="F1100" s="106"/>
      <c r="G1100" s="88"/>
      <c r="H1100" s="88"/>
      <c r="I1100" s="88"/>
      <c r="J1100" s="88"/>
      <c r="K1100" s="88"/>
      <c r="L1100" s="88"/>
      <c r="M1100" s="88"/>
      <c r="N1100" s="88"/>
    </row>
    <row r="1101" spans="1:14">
      <c r="A1101" s="106"/>
      <c r="B1101" s="106"/>
      <c r="C1101" s="106"/>
      <c r="E1101" s="106"/>
      <c r="F1101" s="106"/>
      <c r="G1101" s="88"/>
      <c r="H1101" s="88"/>
      <c r="I1101" s="88"/>
      <c r="J1101" s="88"/>
      <c r="K1101" s="88"/>
      <c r="L1101" s="88"/>
      <c r="M1101" s="88"/>
      <c r="N1101" s="88"/>
    </row>
    <row r="1102" spans="1:14">
      <c r="A1102" s="106"/>
      <c r="B1102" s="106"/>
      <c r="C1102" s="106"/>
      <c r="E1102" s="106"/>
      <c r="F1102" s="106"/>
      <c r="G1102" s="88"/>
      <c r="H1102" s="88"/>
      <c r="I1102" s="88"/>
      <c r="J1102" s="88"/>
      <c r="K1102" s="88"/>
      <c r="L1102" s="88"/>
      <c r="M1102" s="88"/>
      <c r="N1102" s="88"/>
    </row>
    <row r="1103" spans="1:14">
      <c r="A1103" s="106"/>
      <c r="B1103" s="106"/>
      <c r="C1103" s="106"/>
      <c r="E1103" s="106"/>
      <c r="F1103" s="106"/>
      <c r="G1103" s="88"/>
      <c r="H1103" s="88"/>
      <c r="I1103" s="88"/>
      <c r="J1103" s="88"/>
      <c r="K1103" s="88"/>
      <c r="L1103" s="88"/>
      <c r="M1103" s="88"/>
      <c r="N1103" s="88"/>
    </row>
    <row r="1104" spans="1:14">
      <c r="A1104" s="106"/>
      <c r="B1104" s="106"/>
      <c r="C1104" s="106"/>
      <c r="E1104" s="106"/>
      <c r="F1104" s="106"/>
      <c r="G1104" s="88"/>
      <c r="H1104" s="88"/>
      <c r="I1104" s="88"/>
      <c r="J1104" s="88"/>
      <c r="K1104" s="88"/>
      <c r="L1104" s="88"/>
      <c r="M1104" s="88"/>
      <c r="N1104" s="88"/>
    </row>
    <row r="1105" spans="1:14">
      <c r="A1105" s="106"/>
      <c r="B1105" s="106"/>
      <c r="C1105" s="106"/>
      <c r="E1105" s="106"/>
      <c r="F1105" s="106"/>
      <c r="G1105" s="88"/>
      <c r="H1105" s="88"/>
      <c r="I1105" s="88"/>
      <c r="J1105" s="88"/>
      <c r="K1105" s="88"/>
      <c r="L1105" s="88"/>
      <c r="M1105" s="88"/>
      <c r="N1105" s="88"/>
    </row>
    <row r="1106" spans="1:14">
      <c r="A1106" s="106"/>
      <c r="B1106" s="106"/>
      <c r="C1106" s="106"/>
      <c r="E1106" s="106"/>
      <c r="F1106" s="106"/>
      <c r="G1106" s="88"/>
      <c r="H1106" s="88"/>
      <c r="I1106" s="88"/>
      <c r="J1106" s="88"/>
      <c r="K1106" s="88"/>
      <c r="L1106" s="88"/>
      <c r="M1106" s="88"/>
      <c r="N1106" s="88"/>
    </row>
    <row r="1107" spans="1:14">
      <c r="A1107" s="106"/>
      <c r="B1107" s="106"/>
      <c r="C1107" s="106"/>
      <c r="E1107" s="106"/>
      <c r="F1107" s="106"/>
      <c r="G1107" s="88"/>
      <c r="H1107" s="88"/>
      <c r="I1107" s="88"/>
      <c r="J1107" s="88"/>
      <c r="K1107" s="88"/>
      <c r="L1107" s="88"/>
      <c r="M1107" s="88"/>
      <c r="N1107" s="88"/>
    </row>
    <row r="1108" spans="1:14">
      <c r="A1108" s="106"/>
      <c r="B1108" s="106"/>
      <c r="C1108" s="106"/>
      <c r="E1108" s="106"/>
      <c r="F1108" s="106"/>
      <c r="G1108" s="88"/>
      <c r="H1108" s="88"/>
      <c r="I1108" s="88"/>
      <c r="J1108" s="88"/>
      <c r="K1108" s="88"/>
      <c r="L1108" s="88"/>
      <c r="M1108" s="88"/>
      <c r="N1108" s="88"/>
    </row>
    <row r="1109" spans="1:14">
      <c r="A1109" s="106"/>
      <c r="B1109" s="106"/>
      <c r="C1109" s="106"/>
      <c r="E1109" s="106"/>
      <c r="F1109" s="106"/>
      <c r="G1109" s="88"/>
      <c r="H1109" s="88"/>
      <c r="I1109" s="88"/>
      <c r="J1109" s="88"/>
      <c r="K1109" s="88"/>
      <c r="L1109" s="88"/>
      <c r="M1109" s="88"/>
      <c r="N1109" s="88"/>
    </row>
    <row r="1110" spans="1:14">
      <c r="A1110" s="106"/>
      <c r="B1110" s="106"/>
      <c r="C1110" s="106"/>
      <c r="E1110" s="106"/>
      <c r="F1110" s="106"/>
      <c r="G1110" s="88"/>
      <c r="H1110" s="88"/>
      <c r="I1110" s="88"/>
      <c r="J1110" s="88"/>
      <c r="K1110" s="88"/>
      <c r="L1110" s="88"/>
      <c r="M1110" s="88"/>
      <c r="N1110" s="88"/>
    </row>
    <row r="1111" spans="1:14">
      <c r="A1111" s="106"/>
      <c r="B1111" s="106"/>
      <c r="C1111" s="106"/>
      <c r="E1111" s="106"/>
      <c r="F1111" s="106"/>
      <c r="G1111" s="88"/>
      <c r="H1111" s="88"/>
      <c r="I1111" s="88"/>
      <c r="J1111" s="88"/>
      <c r="K1111" s="88"/>
      <c r="L1111" s="88"/>
      <c r="M1111" s="88"/>
      <c r="N1111" s="88"/>
    </row>
    <row r="1112" spans="1:14">
      <c r="A1112" s="106"/>
      <c r="B1112" s="106"/>
      <c r="C1112" s="106"/>
      <c r="E1112" s="106"/>
      <c r="F1112" s="106"/>
      <c r="G1112" s="88"/>
      <c r="H1112" s="88"/>
      <c r="I1112" s="88"/>
      <c r="J1112" s="88"/>
      <c r="K1112" s="88"/>
      <c r="L1112" s="88"/>
      <c r="M1112" s="88"/>
      <c r="N1112" s="88"/>
    </row>
    <row r="1113" spans="1:14">
      <c r="A1113" s="106"/>
      <c r="B1113" s="106"/>
      <c r="C1113" s="106"/>
      <c r="E1113" s="106"/>
      <c r="F1113" s="106"/>
      <c r="G1113" s="88"/>
      <c r="H1113" s="88"/>
      <c r="I1113" s="88"/>
      <c r="J1113" s="88"/>
      <c r="K1113" s="88"/>
      <c r="L1113" s="88"/>
      <c r="M1113" s="88"/>
      <c r="N1113" s="88"/>
    </row>
    <row r="1114" spans="1:14">
      <c r="A1114" s="106"/>
      <c r="B1114" s="106"/>
      <c r="C1114" s="106"/>
      <c r="E1114" s="106"/>
      <c r="F1114" s="106"/>
      <c r="G1114" s="88"/>
      <c r="H1114" s="88"/>
      <c r="I1114" s="88"/>
      <c r="J1114" s="88"/>
      <c r="K1114" s="88"/>
      <c r="L1114" s="88"/>
      <c r="M1114" s="88"/>
      <c r="N1114" s="88"/>
    </row>
    <row r="1115" spans="1:14">
      <c r="A1115" s="106"/>
      <c r="B1115" s="106"/>
      <c r="C1115" s="106"/>
      <c r="E1115" s="106"/>
      <c r="F1115" s="106"/>
      <c r="G1115" s="88"/>
      <c r="H1115" s="88"/>
      <c r="I1115" s="88"/>
      <c r="J1115" s="88"/>
      <c r="K1115" s="88"/>
      <c r="L1115" s="88"/>
      <c r="M1115" s="88"/>
      <c r="N1115" s="88"/>
    </row>
    <row r="1116" spans="1:14">
      <c r="A1116" s="106"/>
      <c r="B1116" s="106"/>
      <c r="C1116" s="106"/>
      <c r="E1116" s="106"/>
      <c r="F1116" s="106"/>
      <c r="G1116" s="88"/>
      <c r="H1116" s="88"/>
      <c r="I1116" s="88"/>
      <c r="J1116" s="88"/>
      <c r="K1116" s="88"/>
      <c r="L1116" s="88"/>
      <c r="M1116" s="88"/>
      <c r="N1116" s="88"/>
    </row>
    <row r="1117" spans="1:14">
      <c r="A1117" s="106"/>
      <c r="B1117" s="106"/>
      <c r="C1117" s="106"/>
      <c r="E1117" s="106"/>
      <c r="F1117" s="106"/>
      <c r="G1117" s="88"/>
      <c r="H1117" s="88"/>
      <c r="I1117" s="88"/>
      <c r="J1117" s="88"/>
      <c r="K1117" s="88"/>
      <c r="L1117" s="88"/>
      <c r="M1117" s="88"/>
      <c r="N1117" s="88"/>
    </row>
    <row r="1118" spans="1:14">
      <c r="A1118" s="106"/>
      <c r="B1118" s="106"/>
      <c r="C1118" s="106"/>
      <c r="E1118" s="106"/>
      <c r="F1118" s="106"/>
      <c r="G1118" s="88"/>
      <c r="H1118" s="88"/>
      <c r="I1118" s="88"/>
      <c r="J1118" s="88"/>
      <c r="K1118" s="88"/>
      <c r="L1118" s="88"/>
      <c r="M1118" s="88"/>
      <c r="N1118" s="88"/>
    </row>
    <row r="1119" spans="1:14">
      <c r="A1119" s="106"/>
      <c r="B1119" s="106"/>
      <c r="C1119" s="106"/>
      <c r="E1119" s="106"/>
      <c r="F1119" s="106"/>
      <c r="G1119" s="88"/>
      <c r="H1119" s="88"/>
      <c r="I1119" s="88"/>
      <c r="J1119" s="88"/>
      <c r="K1119" s="88"/>
      <c r="L1119" s="88"/>
      <c r="M1119" s="88"/>
      <c r="N1119" s="88"/>
    </row>
    <row r="1120" spans="1:14">
      <c r="A1120" s="106"/>
      <c r="B1120" s="106"/>
      <c r="C1120" s="106"/>
      <c r="E1120" s="106"/>
      <c r="F1120" s="106"/>
      <c r="G1120" s="88"/>
      <c r="H1120" s="88"/>
      <c r="I1120" s="88"/>
      <c r="J1120" s="88"/>
      <c r="K1120" s="88"/>
      <c r="L1120" s="88"/>
      <c r="M1120" s="88"/>
      <c r="N1120" s="88"/>
    </row>
    <row r="1121" spans="1:14">
      <c r="A1121" s="106"/>
      <c r="B1121" s="106"/>
      <c r="C1121" s="106"/>
      <c r="E1121" s="106"/>
      <c r="F1121" s="106"/>
      <c r="G1121" s="88"/>
      <c r="H1121" s="88"/>
      <c r="I1121" s="88"/>
      <c r="J1121" s="88"/>
      <c r="K1121" s="88"/>
      <c r="L1121" s="88"/>
      <c r="M1121" s="88"/>
      <c r="N1121" s="88"/>
    </row>
    <row r="1122" spans="1:14">
      <c r="A1122" s="106"/>
      <c r="B1122" s="106"/>
      <c r="C1122" s="106"/>
      <c r="E1122" s="106"/>
      <c r="F1122" s="106"/>
      <c r="G1122" s="88"/>
      <c r="H1122" s="88"/>
      <c r="I1122" s="88"/>
      <c r="J1122" s="88"/>
      <c r="K1122" s="88"/>
      <c r="L1122" s="88"/>
      <c r="M1122" s="88"/>
      <c r="N1122" s="88"/>
    </row>
    <row r="1123" spans="1:14">
      <c r="A1123" s="106"/>
      <c r="B1123" s="106"/>
      <c r="C1123" s="106"/>
      <c r="E1123" s="106"/>
      <c r="F1123" s="106"/>
      <c r="G1123" s="88"/>
      <c r="H1123" s="88"/>
      <c r="I1123" s="88"/>
      <c r="J1123" s="88"/>
      <c r="K1123" s="88"/>
      <c r="L1123" s="88"/>
      <c r="M1123" s="88"/>
      <c r="N1123" s="88"/>
    </row>
    <row r="1124" spans="1:14">
      <c r="A1124" s="106"/>
      <c r="B1124" s="106"/>
      <c r="C1124" s="106"/>
      <c r="E1124" s="106"/>
      <c r="F1124" s="106"/>
      <c r="G1124" s="88"/>
      <c r="H1124" s="88"/>
      <c r="I1124" s="88"/>
      <c r="J1124" s="88"/>
      <c r="K1124" s="88"/>
      <c r="L1124" s="88"/>
      <c r="M1124" s="88"/>
      <c r="N1124" s="88"/>
    </row>
    <row r="1125" spans="1:14">
      <c r="A1125" s="106"/>
      <c r="B1125" s="106"/>
      <c r="C1125" s="106"/>
      <c r="E1125" s="106"/>
      <c r="F1125" s="106"/>
      <c r="G1125" s="88"/>
      <c r="H1125" s="88"/>
      <c r="I1125" s="88"/>
      <c r="J1125" s="88"/>
      <c r="K1125" s="88"/>
      <c r="L1125" s="88"/>
      <c r="M1125" s="88"/>
      <c r="N1125" s="88"/>
    </row>
    <row r="1126" spans="1:14">
      <c r="A1126" s="106"/>
      <c r="B1126" s="106"/>
      <c r="C1126" s="106"/>
      <c r="E1126" s="106"/>
      <c r="F1126" s="106"/>
      <c r="G1126" s="88"/>
      <c r="H1126" s="88"/>
      <c r="I1126" s="88"/>
      <c r="J1126" s="88"/>
      <c r="K1126" s="88"/>
      <c r="L1126" s="88"/>
      <c r="M1126" s="88"/>
      <c r="N1126" s="88"/>
    </row>
    <row r="1127" spans="1:14">
      <c r="A1127" s="106"/>
      <c r="B1127" s="106"/>
      <c r="C1127" s="106"/>
      <c r="E1127" s="106"/>
      <c r="F1127" s="106"/>
      <c r="G1127" s="88"/>
      <c r="H1127" s="88"/>
      <c r="I1127" s="88"/>
      <c r="J1127" s="88"/>
      <c r="K1127" s="88"/>
      <c r="L1127" s="88"/>
      <c r="M1127" s="88"/>
      <c r="N1127" s="88"/>
    </row>
    <row r="1128" spans="1:14">
      <c r="A1128" s="106"/>
      <c r="B1128" s="106"/>
      <c r="C1128" s="106"/>
      <c r="E1128" s="106"/>
      <c r="F1128" s="106"/>
      <c r="G1128" s="88"/>
      <c r="H1128" s="88"/>
      <c r="I1128" s="88"/>
      <c r="J1128" s="88"/>
      <c r="K1128" s="88"/>
      <c r="L1128" s="88"/>
      <c r="M1128" s="88"/>
      <c r="N1128" s="88"/>
    </row>
    <row r="1129" spans="1:14">
      <c r="A1129" s="106"/>
      <c r="B1129" s="106"/>
      <c r="C1129" s="106"/>
      <c r="E1129" s="106"/>
      <c r="F1129" s="106"/>
      <c r="G1129" s="88"/>
      <c r="H1129" s="88"/>
      <c r="I1129" s="88"/>
      <c r="J1129" s="88"/>
      <c r="K1129" s="88"/>
      <c r="L1129" s="88"/>
      <c r="M1129" s="88"/>
      <c r="N1129" s="88"/>
    </row>
    <row r="1130" spans="1:14">
      <c r="A1130" s="106"/>
      <c r="B1130" s="106"/>
      <c r="C1130" s="106"/>
      <c r="E1130" s="106"/>
      <c r="F1130" s="106"/>
      <c r="G1130" s="88"/>
      <c r="H1130" s="88"/>
      <c r="I1130" s="88"/>
      <c r="J1130" s="88"/>
      <c r="K1130" s="88"/>
      <c r="L1130" s="88"/>
      <c r="M1130" s="88"/>
      <c r="N1130" s="88"/>
    </row>
    <row r="1131" spans="1:14">
      <c r="A1131" s="106"/>
      <c r="B1131" s="106"/>
      <c r="C1131" s="106"/>
      <c r="E1131" s="106"/>
      <c r="F1131" s="106"/>
      <c r="G1131" s="88"/>
      <c r="H1131" s="88"/>
      <c r="I1131" s="88"/>
      <c r="J1131" s="88"/>
      <c r="K1131" s="88"/>
      <c r="L1131" s="88"/>
      <c r="M1131" s="88"/>
      <c r="N1131" s="88"/>
    </row>
    <row r="1132" spans="1:14">
      <c r="A1132" s="106"/>
      <c r="B1132" s="106"/>
      <c r="C1132" s="106"/>
      <c r="E1132" s="106"/>
      <c r="F1132" s="106"/>
      <c r="G1132" s="88"/>
      <c r="H1132" s="88"/>
      <c r="I1132" s="88"/>
      <c r="J1132" s="88"/>
      <c r="K1132" s="88"/>
      <c r="L1132" s="88"/>
      <c r="M1132" s="88"/>
      <c r="N1132" s="88"/>
    </row>
    <row r="1133" spans="1:14">
      <c r="A1133" s="106"/>
      <c r="B1133" s="106"/>
      <c r="C1133" s="106"/>
      <c r="E1133" s="106"/>
      <c r="F1133" s="106"/>
      <c r="G1133" s="88"/>
      <c r="H1133" s="88"/>
      <c r="I1133" s="88"/>
      <c r="J1133" s="88"/>
      <c r="K1133" s="88"/>
      <c r="L1133" s="88"/>
      <c r="M1133" s="88"/>
      <c r="N1133" s="88"/>
    </row>
    <row r="1134" spans="1:14">
      <c r="A1134" s="106"/>
      <c r="B1134" s="106"/>
      <c r="C1134" s="106"/>
      <c r="E1134" s="106"/>
      <c r="F1134" s="106"/>
      <c r="G1134" s="88"/>
      <c r="H1134" s="88"/>
      <c r="I1134" s="88"/>
      <c r="J1134" s="88"/>
      <c r="K1134" s="88"/>
      <c r="L1134" s="88"/>
      <c r="M1134" s="88"/>
      <c r="N1134" s="88"/>
    </row>
    <row r="1135" spans="1:14">
      <c r="A1135" s="106"/>
      <c r="B1135" s="106"/>
      <c r="C1135" s="106"/>
      <c r="E1135" s="106"/>
      <c r="F1135" s="106"/>
      <c r="G1135" s="88"/>
      <c r="H1135" s="88"/>
      <c r="I1135" s="88"/>
      <c r="J1135" s="88"/>
      <c r="K1135" s="88"/>
      <c r="L1135" s="88"/>
      <c r="M1135" s="88"/>
      <c r="N1135" s="88"/>
    </row>
    <row r="1136" spans="1:14">
      <c r="A1136" s="106"/>
      <c r="B1136" s="106"/>
      <c r="C1136" s="106"/>
      <c r="E1136" s="106"/>
      <c r="F1136" s="106"/>
      <c r="G1136" s="88"/>
      <c r="H1136" s="88"/>
      <c r="I1136" s="88"/>
      <c r="J1136" s="88"/>
      <c r="K1136" s="88"/>
      <c r="L1136" s="88"/>
      <c r="M1136" s="88"/>
      <c r="N1136" s="88"/>
    </row>
    <row r="1137" spans="1:14">
      <c r="A1137" s="106"/>
      <c r="B1137" s="106"/>
      <c r="C1137" s="106"/>
      <c r="E1137" s="106"/>
      <c r="F1137" s="106"/>
      <c r="G1137" s="88"/>
      <c r="H1137" s="88"/>
      <c r="I1137" s="88"/>
      <c r="J1137" s="88"/>
      <c r="K1137" s="88"/>
      <c r="L1137" s="88"/>
      <c r="M1137" s="88"/>
      <c r="N1137" s="88"/>
    </row>
    <row r="1138" spans="1:14">
      <c r="A1138" s="106"/>
      <c r="B1138" s="106"/>
      <c r="C1138" s="106"/>
      <c r="E1138" s="106"/>
      <c r="F1138" s="106"/>
      <c r="G1138" s="88"/>
      <c r="H1138" s="88"/>
      <c r="I1138" s="88"/>
      <c r="J1138" s="88"/>
      <c r="K1138" s="88"/>
      <c r="L1138" s="88"/>
      <c r="M1138" s="88"/>
      <c r="N1138" s="88"/>
    </row>
    <row r="1139" spans="1:14">
      <c r="A1139" s="106"/>
      <c r="B1139" s="106"/>
      <c r="C1139" s="106"/>
      <c r="E1139" s="106"/>
      <c r="F1139" s="106"/>
      <c r="G1139" s="88"/>
      <c r="H1139" s="88"/>
      <c r="I1139" s="88"/>
      <c r="J1139" s="88"/>
      <c r="K1139" s="88"/>
      <c r="L1139" s="88"/>
      <c r="M1139" s="88"/>
      <c r="N1139" s="88"/>
    </row>
    <row r="1140" spans="1:14">
      <c r="A1140" s="106"/>
      <c r="B1140" s="106"/>
      <c r="C1140" s="106"/>
      <c r="E1140" s="106"/>
      <c r="F1140" s="106"/>
      <c r="G1140" s="88"/>
      <c r="H1140" s="88"/>
      <c r="I1140" s="88"/>
      <c r="J1140" s="88"/>
      <c r="K1140" s="88"/>
      <c r="L1140" s="88"/>
      <c r="M1140" s="88"/>
      <c r="N1140" s="88"/>
    </row>
    <row r="1141" spans="1:14">
      <c r="A1141" s="106"/>
      <c r="B1141" s="106"/>
      <c r="C1141" s="106"/>
      <c r="E1141" s="106"/>
      <c r="F1141" s="106"/>
      <c r="G1141" s="88"/>
      <c r="H1141" s="88"/>
      <c r="I1141" s="88"/>
      <c r="J1141" s="88"/>
      <c r="K1141" s="88"/>
      <c r="L1141" s="88"/>
      <c r="M1141" s="88"/>
      <c r="N1141" s="88"/>
    </row>
    <row r="1142" spans="1:14">
      <c r="A1142" s="106"/>
      <c r="B1142" s="106"/>
      <c r="C1142" s="106"/>
      <c r="E1142" s="106"/>
      <c r="F1142" s="106"/>
      <c r="G1142" s="88"/>
      <c r="H1142" s="88"/>
      <c r="I1142" s="88"/>
      <c r="J1142" s="88"/>
      <c r="K1142" s="88"/>
      <c r="L1142" s="88"/>
      <c r="M1142" s="88"/>
      <c r="N1142" s="88"/>
    </row>
    <row r="1143" spans="1:14">
      <c r="A1143" s="106"/>
      <c r="B1143" s="106"/>
      <c r="C1143" s="106"/>
      <c r="E1143" s="106"/>
      <c r="F1143" s="106"/>
      <c r="G1143" s="88"/>
      <c r="H1143" s="88"/>
      <c r="I1143" s="88"/>
      <c r="J1143" s="88"/>
      <c r="K1143" s="88"/>
      <c r="L1143" s="88"/>
      <c r="M1143" s="88"/>
      <c r="N1143" s="88"/>
    </row>
    <row r="1144" spans="1:14">
      <c r="A1144" s="106"/>
      <c r="B1144" s="106"/>
      <c r="C1144" s="106"/>
      <c r="E1144" s="106"/>
      <c r="F1144" s="106"/>
      <c r="G1144" s="88"/>
      <c r="H1144" s="88"/>
      <c r="I1144" s="88"/>
      <c r="J1144" s="88"/>
      <c r="K1144" s="88"/>
      <c r="L1144" s="88"/>
      <c r="M1144" s="88"/>
      <c r="N1144" s="88"/>
    </row>
    <row r="1145" spans="1:14">
      <c r="A1145" s="106"/>
      <c r="B1145" s="106"/>
      <c r="C1145" s="106"/>
      <c r="E1145" s="106"/>
      <c r="F1145" s="106"/>
      <c r="G1145" s="88"/>
      <c r="H1145" s="88"/>
      <c r="I1145" s="88"/>
      <c r="J1145" s="88"/>
      <c r="K1145" s="88"/>
      <c r="L1145" s="88"/>
      <c r="M1145" s="88"/>
      <c r="N1145" s="88"/>
    </row>
    <row r="1146" spans="1:14">
      <c r="A1146" s="106"/>
      <c r="B1146" s="106"/>
      <c r="C1146" s="106"/>
      <c r="E1146" s="106"/>
      <c r="F1146" s="106"/>
      <c r="G1146" s="88"/>
      <c r="H1146" s="88"/>
      <c r="I1146" s="88"/>
      <c r="J1146" s="88"/>
      <c r="K1146" s="88"/>
      <c r="L1146" s="88"/>
      <c r="M1146" s="88"/>
      <c r="N1146" s="88"/>
    </row>
    <row r="1147" spans="1:14">
      <c r="A1147" s="106"/>
      <c r="B1147" s="106"/>
      <c r="C1147" s="106"/>
      <c r="E1147" s="106"/>
      <c r="F1147" s="106"/>
      <c r="G1147" s="88"/>
      <c r="H1147" s="88"/>
      <c r="I1147" s="88"/>
      <c r="J1147" s="88"/>
      <c r="K1147" s="88"/>
      <c r="L1147" s="88"/>
      <c r="M1147" s="88"/>
      <c r="N1147" s="88"/>
    </row>
    <row r="1148" spans="1:14">
      <c r="A1148" s="106"/>
      <c r="B1148" s="106"/>
      <c r="C1148" s="106"/>
      <c r="E1148" s="106"/>
      <c r="F1148" s="106"/>
      <c r="G1148" s="88"/>
      <c r="H1148" s="88"/>
      <c r="I1148" s="88"/>
      <c r="J1148" s="88"/>
      <c r="K1148" s="88"/>
      <c r="L1148" s="88"/>
      <c r="M1148" s="88"/>
      <c r="N1148" s="88"/>
    </row>
    <row r="1149" spans="1:14">
      <c r="A1149" s="106"/>
      <c r="B1149" s="106"/>
      <c r="C1149" s="106"/>
      <c r="E1149" s="106"/>
      <c r="F1149" s="106"/>
      <c r="G1149" s="88"/>
      <c r="H1149" s="88"/>
      <c r="I1149" s="88"/>
      <c r="J1149" s="88"/>
      <c r="K1149" s="88"/>
      <c r="L1149" s="88"/>
      <c r="M1149" s="88"/>
      <c r="N1149" s="88"/>
    </row>
    <row r="1150" spans="1:14">
      <c r="A1150" s="106"/>
      <c r="B1150" s="106"/>
      <c r="C1150" s="106"/>
      <c r="E1150" s="106"/>
      <c r="F1150" s="106"/>
      <c r="G1150" s="88"/>
      <c r="H1150" s="88"/>
      <c r="I1150" s="88"/>
      <c r="J1150" s="88"/>
      <c r="K1150" s="88"/>
      <c r="L1150" s="88"/>
      <c r="M1150" s="88"/>
      <c r="N1150" s="88"/>
    </row>
    <row r="1151" spans="1:14">
      <c r="A1151" s="106"/>
      <c r="B1151" s="106"/>
      <c r="C1151" s="106"/>
      <c r="E1151" s="106"/>
      <c r="F1151" s="106"/>
      <c r="G1151" s="88"/>
      <c r="H1151" s="88"/>
      <c r="I1151" s="88"/>
      <c r="J1151" s="88"/>
      <c r="K1151" s="88"/>
      <c r="L1151" s="88"/>
      <c r="M1151" s="88"/>
      <c r="N1151" s="88"/>
    </row>
    <row r="1152" spans="1:14">
      <c r="A1152" s="106"/>
      <c r="B1152" s="106"/>
      <c r="C1152" s="106"/>
      <c r="E1152" s="106"/>
      <c r="F1152" s="106"/>
      <c r="G1152" s="88"/>
      <c r="H1152" s="88"/>
      <c r="I1152" s="88"/>
      <c r="J1152" s="88"/>
      <c r="K1152" s="88"/>
      <c r="L1152" s="88"/>
      <c r="M1152" s="88"/>
      <c r="N1152" s="88"/>
    </row>
    <row r="1153" spans="1:14">
      <c r="A1153" s="106"/>
      <c r="B1153" s="106"/>
      <c r="C1153" s="106"/>
      <c r="E1153" s="106"/>
      <c r="F1153" s="106"/>
      <c r="G1153" s="88"/>
      <c r="H1153" s="88"/>
      <c r="I1153" s="88"/>
      <c r="J1153" s="88"/>
      <c r="K1153" s="88"/>
      <c r="L1153" s="88"/>
      <c r="M1153" s="88"/>
      <c r="N1153" s="88"/>
    </row>
    <row r="1154" spans="1:14">
      <c r="A1154" s="106"/>
      <c r="B1154" s="106"/>
      <c r="C1154" s="106"/>
      <c r="E1154" s="106"/>
      <c r="F1154" s="106"/>
      <c r="G1154" s="88"/>
      <c r="H1154" s="88"/>
      <c r="I1154" s="88"/>
      <c r="J1154" s="88"/>
      <c r="K1154" s="88"/>
      <c r="L1154" s="88"/>
      <c r="M1154" s="88"/>
      <c r="N1154" s="88"/>
    </row>
    <row r="1155" spans="1:14">
      <c r="A1155" s="106"/>
      <c r="B1155" s="106"/>
      <c r="C1155" s="106"/>
      <c r="E1155" s="106"/>
      <c r="F1155" s="106"/>
      <c r="G1155" s="88"/>
      <c r="H1155" s="88"/>
      <c r="I1155" s="88"/>
      <c r="J1155" s="88"/>
      <c r="K1155" s="88"/>
      <c r="L1155" s="88"/>
      <c r="M1155" s="88"/>
      <c r="N1155" s="88"/>
    </row>
    <row r="1156" spans="1:14">
      <c r="A1156" s="106"/>
      <c r="B1156" s="106"/>
      <c r="C1156" s="106"/>
      <c r="E1156" s="106"/>
      <c r="F1156" s="106"/>
      <c r="G1156" s="88"/>
      <c r="H1156" s="88"/>
      <c r="I1156" s="88"/>
      <c r="J1156" s="88"/>
      <c r="K1156" s="88"/>
      <c r="L1156" s="88"/>
      <c r="M1156" s="88"/>
      <c r="N1156" s="88"/>
    </row>
    <row r="1157" spans="1:14">
      <c r="A1157" s="106"/>
      <c r="B1157" s="106"/>
      <c r="C1157" s="106"/>
      <c r="E1157" s="106"/>
      <c r="F1157" s="106"/>
      <c r="G1157" s="88"/>
      <c r="H1157" s="88"/>
      <c r="I1157" s="88"/>
      <c r="J1157" s="88"/>
      <c r="K1157" s="88"/>
      <c r="L1157" s="88"/>
      <c r="M1157" s="88"/>
      <c r="N1157" s="88"/>
    </row>
    <row r="1158" spans="1:14">
      <c r="A1158" s="106"/>
      <c r="B1158" s="106"/>
      <c r="C1158" s="106"/>
      <c r="E1158" s="106"/>
      <c r="F1158" s="106"/>
      <c r="G1158" s="88"/>
      <c r="H1158" s="88"/>
      <c r="I1158" s="88"/>
      <c r="J1158" s="88"/>
      <c r="K1158" s="88"/>
      <c r="L1158" s="88"/>
      <c r="M1158" s="88"/>
      <c r="N1158" s="88"/>
    </row>
    <row r="1159" spans="1:14">
      <c r="A1159" s="106"/>
      <c r="B1159" s="106"/>
      <c r="C1159" s="106"/>
      <c r="E1159" s="106"/>
      <c r="F1159" s="106"/>
      <c r="G1159" s="88"/>
      <c r="H1159" s="88"/>
      <c r="I1159" s="88"/>
      <c r="J1159" s="88"/>
      <c r="K1159" s="88"/>
      <c r="L1159" s="88"/>
      <c r="M1159" s="88"/>
      <c r="N1159" s="88"/>
    </row>
    <row r="1160" spans="1:14">
      <c r="A1160" s="106"/>
      <c r="B1160" s="106"/>
      <c r="C1160" s="106"/>
      <c r="E1160" s="106"/>
      <c r="F1160" s="106"/>
      <c r="G1160" s="88"/>
      <c r="H1160" s="88"/>
      <c r="I1160" s="88"/>
      <c r="J1160" s="88"/>
      <c r="K1160" s="88"/>
      <c r="L1160" s="88"/>
      <c r="M1160" s="88"/>
      <c r="N1160" s="88"/>
    </row>
    <row r="1161" spans="1:14">
      <c r="A1161" s="106"/>
      <c r="B1161" s="106"/>
      <c r="C1161" s="106"/>
      <c r="E1161" s="106"/>
      <c r="F1161" s="106"/>
      <c r="G1161" s="88"/>
      <c r="H1161" s="88"/>
      <c r="I1161" s="88"/>
      <c r="J1161" s="88"/>
      <c r="K1161" s="88"/>
      <c r="L1161" s="88"/>
      <c r="M1161" s="88"/>
      <c r="N1161" s="88"/>
    </row>
    <row r="1162" spans="1:14">
      <c r="A1162" s="106"/>
      <c r="B1162" s="106"/>
      <c r="C1162" s="106"/>
      <c r="E1162" s="106"/>
      <c r="F1162" s="106"/>
      <c r="G1162" s="88"/>
      <c r="H1162" s="88"/>
      <c r="I1162" s="88"/>
      <c r="J1162" s="88"/>
      <c r="K1162" s="88"/>
      <c r="L1162" s="88"/>
      <c r="M1162" s="88"/>
      <c r="N1162" s="88"/>
    </row>
    <row r="1163" spans="1:14">
      <c r="A1163" s="106"/>
      <c r="B1163" s="106"/>
      <c r="C1163" s="106"/>
      <c r="E1163" s="106"/>
      <c r="F1163" s="106"/>
      <c r="G1163" s="88"/>
      <c r="H1163" s="88"/>
      <c r="I1163" s="88"/>
      <c r="J1163" s="88"/>
      <c r="K1163" s="88"/>
      <c r="L1163" s="88"/>
      <c r="M1163" s="88"/>
      <c r="N1163" s="88"/>
    </row>
    <row r="1164" spans="1:14">
      <c r="A1164" s="106"/>
      <c r="B1164" s="106"/>
      <c r="C1164" s="106"/>
      <c r="E1164" s="106"/>
      <c r="F1164" s="106"/>
      <c r="G1164" s="88"/>
      <c r="H1164" s="88"/>
      <c r="I1164" s="88"/>
      <c r="J1164" s="88"/>
      <c r="K1164" s="88"/>
      <c r="L1164" s="88"/>
      <c r="M1164" s="88"/>
      <c r="N1164" s="88"/>
    </row>
    <row r="1165" spans="1:14">
      <c r="A1165" s="106"/>
      <c r="B1165" s="106"/>
      <c r="C1165" s="106"/>
      <c r="E1165" s="106"/>
      <c r="F1165" s="106"/>
      <c r="G1165" s="88"/>
      <c r="H1165" s="88"/>
      <c r="I1165" s="88"/>
      <c r="J1165" s="88"/>
      <c r="K1165" s="88"/>
      <c r="L1165" s="88"/>
      <c r="M1165" s="88"/>
      <c r="N1165" s="88"/>
    </row>
    <row r="1166" spans="1:14">
      <c r="A1166" s="106"/>
      <c r="B1166" s="106"/>
      <c r="C1166" s="106"/>
      <c r="E1166" s="106"/>
      <c r="F1166" s="106"/>
      <c r="G1166" s="88"/>
      <c r="H1166" s="88"/>
      <c r="I1166" s="88"/>
      <c r="J1166" s="88"/>
      <c r="K1166" s="88"/>
      <c r="L1166" s="88"/>
      <c r="M1166" s="88"/>
      <c r="N1166" s="88"/>
    </row>
    <row r="1167" spans="1:14">
      <c r="A1167" s="106"/>
      <c r="B1167" s="106"/>
      <c r="C1167" s="106"/>
      <c r="E1167" s="106"/>
      <c r="F1167" s="106"/>
      <c r="G1167" s="88"/>
      <c r="H1167" s="88"/>
      <c r="I1167" s="88"/>
      <c r="J1167" s="88"/>
      <c r="K1167" s="88"/>
      <c r="L1167" s="88"/>
      <c r="M1167" s="88"/>
      <c r="N1167" s="88"/>
    </row>
    <row r="1168" spans="1:14">
      <c r="A1168" s="106"/>
      <c r="B1168" s="106"/>
      <c r="C1168" s="106"/>
      <c r="E1168" s="106"/>
      <c r="F1168" s="106"/>
      <c r="G1168" s="88"/>
      <c r="H1168" s="88"/>
      <c r="I1168" s="88"/>
      <c r="J1168" s="88"/>
      <c r="K1168" s="88"/>
      <c r="L1168" s="88"/>
      <c r="M1168" s="88"/>
      <c r="N1168" s="88"/>
    </row>
    <row r="1169" spans="1:14">
      <c r="A1169" s="106"/>
      <c r="B1169" s="106"/>
      <c r="C1169" s="106"/>
      <c r="E1169" s="106"/>
      <c r="F1169" s="106"/>
      <c r="G1169" s="88"/>
      <c r="H1169" s="88"/>
      <c r="I1169" s="88"/>
      <c r="J1169" s="88"/>
      <c r="K1169" s="88"/>
      <c r="L1169" s="88"/>
      <c r="M1169" s="88"/>
      <c r="N1169" s="88"/>
    </row>
    <row r="1170" spans="1:14">
      <c r="A1170" s="106"/>
      <c r="B1170" s="106"/>
      <c r="C1170" s="106"/>
      <c r="E1170" s="106"/>
      <c r="F1170" s="106"/>
      <c r="G1170" s="88"/>
      <c r="H1170" s="88"/>
      <c r="I1170" s="88"/>
      <c r="J1170" s="88"/>
      <c r="K1170" s="88"/>
      <c r="L1170" s="88"/>
      <c r="M1170" s="88"/>
      <c r="N1170" s="88"/>
    </row>
    <row r="1171" spans="1:14">
      <c r="A1171" s="106"/>
      <c r="B1171" s="106"/>
      <c r="C1171" s="106"/>
      <c r="E1171" s="106"/>
      <c r="F1171" s="106"/>
      <c r="G1171" s="88"/>
      <c r="H1171" s="88"/>
      <c r="I1171" s="88"/>
      <c r="J1171" s="88"/>
      <c r="K1171" s="88"/>
      <c r="L1171" s="88"/>
      <c r="M1171" s="88"/>
      <c r="N1171" s="88"/>
    </row>
    <row r="1172" spans="1:14">
      <c r="A1172" s="106"/>
      <c r="B1172" s="106"/>
      <c r="C1172" s="106"/>
      <c r="E1172" s="106"/>
      <c r="F1172" s="106"/>
      <c r="G1172" s="88"/>
      <c r="H1172" s="88"/>
      <c r="I1172" s="88"/>
      <c r="J1172" s="88"/>
      <c r="K1172" s="88"/>
      <c r="L1172" s="88"/>
      <c r="M1172" s="88"/>
      <c r="N1172" s="88"/>
    </row>
    <row r="1173" spans="1:14">
      <c r="A1173" s="106"/>
      <c r="B1173" s="106"/>
      <c r="C1173" s="106"/>
      <c r="E1173" s="106"/>
      <c r="F1173" s="106"/>
      <c r="G1173" s="88"/>
      <c r="H1173" s="88"/>
      <c r="I1173" s="88"/>
      <c r="J1173" s="88"/>
      <c r="K1173" s="88"/>
      <c r="L1173" s="88"/>
      <c r="M1173" s="88"/>
      <c r="N1173" s="88"/>
    </row>
    <row r="1174" spans="1:14">
      <c r="A1174" s="106"/>
      <c r="B1174" s="106"/>
      <c r="C1174" s="106"/>
      <c r="E1174" s="106"/>
      <c r="F1174" s="106"/>
      <c r="G1174" s="88"/>
      <c r="H1174" s="88"/>
      <c r="I1174" s="88"/>
      <c r="J1174" s="88"/>
      <c r="K1174" s="88"/>
      <c r="L1174" s="88"/>
      <c r="M1174" s="88"/>
      <c r="N1174" s="88"/>
    </row>
    <row r="1175" spans="1:14">
      <c r="A1175" s="106"/>
      <c r="B1175" s="106"/>
      <c r="C1175" s="106"/>
      <c r="E1175" s="106"/>
      <c r="F1175" s="106"/>
      <c r="G1175" s="88"/>
      <c r="H1175" s="88"/>
      <c r="I1175" s="88"/>
      <c r="J1175" s="88"/>
      <c r="K1175" s="88"/>
      <c r="L1175" s="88"/>
      <c r="M1175" s="88"/>
      <c r="N1175" s="88"/>
    </row>
    <row r="1176" spans="1:14">
      <c r="A1176" s="106"/>
      <c r="B1176" s="106"/>
      <c r="C1176" s="106"/>
      <c r="E1176" s="106"/>
      <c r="F1176" s="106"/>
      <c r="G1176" s="88"/>
      <c r="H1176" s="88"/>
      <c r="I1176" s="88"/>
      <c r="J1176" s="88"/>
      <c r="K1176" s="88"/>
      <c r="L1176" s="88"/>
      <c r="M1176" s="88"/>
      <c r="N1176" s="88"/>
    </row>
    <row r="1177" spans="1:14">
      <c r="A1177" s="106"/>
      <c r="B1177" s="106"/>
      <c r="C1177" s="106"/>
      <c r="E1177" s="106"/>
      <c r="F1177" s="106"/>
      <c r="G1177" s="88"/>
      <c r="H1177" s="88"/>
      <c r="I1177" s="88"/>
      <c r="J1177" s="88"/>
      <c r="K1177" s="88"/>
      <c r="L1177" s="88"/>
      <c r="M1177" s="88"/>
      <c r="N1177" s="88"/>
    </row>
    <row r="1178" spans="1:14">
      <c r="A1178" s="106"/>
      <c r="B1178" s="106"/>
      <c r="C1178" s="106"/>
      <c r="E1178" s="106"/>
      <c r="F1178" s="106"/>
      <c r="G1178" s="88"/>
      <c r="H1178" s="88"/>
      <c r="I1178" s="88"/>
      <c r="J1178" s="88"/>
      <c r="K1178" s="88"/>
      <c r="L1178" s="88"/>
      <c r="M1178" s="88"/>
      <c r="N1178" s="88"/>
    </row>
    <row r="1179" spans="1:14">
      <c r="A1179" s="106"/>
      <c r="B1179" s="106"/>
      <c r="C1179" s="106"/>
      <c r="E1179" s="106"/>
      <c r="F1179" s="106"/>
      <c r="G1179" s="88"/>
      <c r="H1179" s="88"/>
      <c r="I1179" s="88"/>
      <c r="J1179" s="88"/>
      <c r="K1179" s="88"/>
      <c r="L1179" s="88"/>
      <c r="M1179" s="88"/>
      <c r="N1179" s="88"/>
    </row>
    <row r="1180" spans="1:14">
      <c r="A1180" s="106"/>
      <c r="B1180" s="106"/>
      <c r="C1180" s="106"/>
      <c r="E1180" s="106"/>
      <c r="F1180" s="106"/>
      <c r="G1180" s="88"/>
      <c r="H1180" s="88"/>
      <c r="I1180" s="88"/>
      <c r="J1180" s="88"/>
      <c r="K1180" s="88"/>
      <c r="L1180" s="88"/>
      <c r="M1180" s="88"/>
      <c r="N1180" s="88"/>
    </row>
    <row r="1181" spans="1:14">
      <c r="A1181" s="106"/>
      <c r="B1181" s="106"/>
      <c r="C1181" s="106"/>
      <c r="E1181" s="106"/>
      <c r="F1181" s="106"/>
      <c r="G1181" s="88"/>
      <c r="H1181" s="88"/>
      <c r="I1181" s="88"/>
      <c r="J1181" s="88"/>
      <c r="K1181" s="88"/>
      <c r="L1181" s="88"/>
      <c r="M1181" s="88"/>
      <c r="N1181" s="88"/>
    </row>
    <row r="1182" spans="1:14">
      <c r="A1182" s="106"/>
      <c r="B1182" s="106"/>
      <c r="C1182" s="106"/>
      <c r="E1182" s="106"/>
      <c r="F1182" s="106"/>
      <c r="G1182" s="88"/>
      <c r="H1182" s="88"/>
      <c r="I1182" s="88"/>
      <c r="J1182" s="88"/>
      <c r="K1182" s="88"/>
      <c r="L1182" s="88"/>
      <c r="M1182" s="88"/>
      <c r="N1182" s="88"/>
    </row>
    <row r="1183" spans="1:14">
      <c r="A1183" s="106"/>
      <c r="B1183" s="106"/>
      <c r="C1183" s="106"/>
      <c r="E1183" s="106"/>
      <c r="F1183" s="106"/>
      <c r="G1183" s="88"/>
      <c r="H1183" s="88"/>
      <c r="I1183" s="88"/>
      <c r="J1183" s="88"/>
      <c r="K1183" s="88"/>
      <c r="L1183" s="88"/>
      <c r="M1183" s="88"/>
      <c r="N1183" s="88"/>
    </row>
    <row r="1184" spans="1:14">
      <c r="A1184" s="106"/>
      <c r="B1184" s="106"/>
      <c r="C1184" s="106"/>
      <c r="E1184" s="106"/>
      <c r="F1184" s="106"/>
      <c r="G1184" s="88"/>
      <c r="H1184" s="88"/>
      <c r="I1184" s="88"/>
      <c r="J1184" s="88"/>
      <c r="K1184" s="88"/>
      <c r="L1184" s="88"/>
      <c r="M1184" s="88"/>
      <c r="N1184" s="88"/>
    </row>
    <row r="1185" spans="1:14">
      <c r="A1185" s="106"/>
      <c r="B1185" s="106"/>
      <c r="C1185" s="106"/>
      <c r="E1185" s="106"/>
      <c r="F1185" s="106"/>
      <c r="G1185" s="88"/>
      <c r="H1185" s="88"/>
      <c r="I1185" s="88"/>
      <c r="J1185" s="88"/>
      <c r="K1185" s="88"/>
      <c r="L1185" s="88"/>
      <c r="M1185" s="88"/>
      <c r="N1185" s="88"/>
    </row>
    <row r="1186" spans="1:14">
      <c r="A1186" s="106"/>
      <c r="B1186" s="106"/>
      <c r="C1186" s="106"/>
      <c r="E1186" s="106"/>
      <c r="F1186" s="106"/>
      <c r="G1186" s="88"/>
      <c r="H1186" s="88"/>
      <c r="I1186" s="88"/>
      <c r="J1186" s="88"/>
      <c r="K1186" s="88"/>
      <c r="L1186" s="88"/>
      <c r="M1186" s="88"/>
      <c r="N1186" s="88"/>
    </row>
    <row r="1187" spans="1:14">
      <c r="A1187" s="106"/>
      <c r="B1187" s="106"/>
      <c r="C1187" s="106"/>
      <c r="E1187" s="106"/>
      <c r="F1187" s="106"/>
      <c r="G1187" s="88"/>
      <c r="H1187" s="88"/>
      <c r="I1187" s="88"/>
      <c r="J1187" s="88"/>
      <c r="K1187" s="88"/>
      <c r="L1187" s="88"/>
      <c r="M1187" s="88"/>
      <c r="N1187" s="88"/>
    </row>
    <row r="1188" spans="1:14">
      <c r="A1188" s="106"/>
      <c r="B1188" s="106"/>
      <c r="C1188" s="106"/>
      <c r="E1188" s="106"/>
      <c r="F1188" s="106"/>
      <c r="G1188" s="88"/>
      <c r="H1188" s="88"/>
      <c r="I1188" s="88"/>
      <c r="J1188" s="88"/>
      <c r="K1188" s="88"/>
      <c r="L1188" s="88"/>
      <c r="M1188" s="88"/>
      <c r="N1188" s="88"/>
    </row>
    <row r="1189" spans="1:14">
      <c r="A1189" s="106"/>
      <c r="B1189" s="106"/>
      <c r="C1189" s="106"/>
      <c r="E1189" s="106"/>
      <c r="F1189" s="106"/>
      <c r="G1189" s="88"/>
      <c r="H1189" s="88"/>
      <c r="I1189" s="88"/>
      <c r="J1189" s="88"/>
      <c r="K1189" s="88"/>
      <c r="L1189" s="88"/>
      <c r="M1189" s="88"/>
      <c r="N1189" s="88"/>
    </row>
    <row r="1190" spans="1:14">
      <c r="A1190" s="106"/>
      <c r="B1190" s="106"/>
      <c r="C1190" s="106"/>
      <c r="E1190" s="106"/>
      <c r="F1190" s="106"/>
      <c r="G1190" s="88"/>
      <c r="H1190" s="88"/>
      <c r="I1190" s="88"/>
      <c r="J1190" s="88"/>
      <c r="K1190" s="88"/>
      <c r="L1190" s="88"/>
      <c r="M1190" s="88"/>
      <c r="N1190" s="88"/>
    </row>
    <row r="1191" spans="1:14">
      <c r="A1191" s="106"/>
      <c r="B1191" s="106"/>
      <c r="C1191" s="106"/>
      <c r="E1191" s="106"/>
      <c r="F1191" s="106"/>
      <c r="G1191" s="88"/>
      <c r="H1191" s="88"/>
      <c r="I1191" s="88"/>
      <c r="J1191" s="88"/>
      <c r="K1191" s="88"/>
      <c r="L1191" s="88"/>
      <c r="M1191" s="88"/>
      <c r="N1191" s="88"/>
    </row>
    <row r="1192" spans="1:14">
      <c r="A1192" s="106"/>
      <c r="B1192" s="106"/>
      <c r="C1192" s="106"/>
      <c r="E1192" s="106"/>
      <c r="F1192" s="106"/>
      <c r="G1192" s="88"/>
      <c r="H1192" s="88"/>
      <c r="I1192" s="88"/>
      <c r="J1192" s="88"/>
      <c r="K1192" s="88"/>
      <c r="L1192" s="88"/>
      <c r="M1192" s="88"/>
      <c r="N1192" s="88"/>
    </row>
    <row r="1193" spans="1:14">
      <c r="A1193" s="106"/>
      <c r="B1193" s="106"/>
      <c r="C1193" s="106"/>
      <c r="E1193" s="106"/>
      <c r="F1193" s="106"/>
      <c r="G1193" s="88"/>
      <c r="H1193" s="88"/>
      <c r="I1193" s="88"/>
      <c r="J1193" s="88"/>
      <c r="K1193" s="88"/>
      <c r="L1193" s="88"/>
      <c r="M1193" s="88"/>
      <c r="N1193" s="88"/>
    </row>
    <row r="1194" spans="1:14">
      <c r="A1194" s="106"/>
      <c r="B1194" s="106"/>
      <c r="C1194" s="106"/>
      <c r="E1194" s="106"/>
      <c r="F1194" s="106"/>
      <c r="G1194" s="88"/>
      <c r="H1194" s="88"/>
      <c r="I1194" s="88"/>
      <c r="J1194" s="88"/>
      <c r="K1194" s="88"/>
      <c r="L1194" s="88"/>
      <c r="M1194" s="88"/>
      <c r="N1194" s="88"/>
    </row>
    <row r="1195" spans="1:14">
      <c r="A1195" s="106"/>
      <c r="B1195" s="106"/>
      <c r="C1195" s="106"/>
      <c r="E1195" s="106"/>
      <c r="F1195" s="106"/>
      <c r="G1195" s="88"/>
      <c r="H1195" s="88"/>
      <c r="I1195" s="88"/>
      <c r="J1195" s="88"/>
      <c r="K1195" s="88"/>
      <c r="L1195" s="88"/>
      <c r="M1195" s="88"/>
      <c r="N1195" s="88"/>
    </row>
    <row r="1196" spans="1:14">
      <c r="A1196" s="106"/>
      <c r="B1196" s="106"/>
      <c r="C1196" s="106"/>
      <c r="E1196" s="106"/>
      <c r="F1196" s="106"/>
      <c r="G1196" s="88"/>
      <c r="H1196" s="88"/>
      <c r="I1196" s="88"/>
      <c r="J1196" s="88"/>
      <c r="K1196" s="88"/>
      <c r="L1196" s="88"/>
      <c r="M1196" s="88"/>
      <c r="N1196" s="88"/>
    </row>
    <row r="1197" spans="1:14">
      <c r="A1197" s="106"/>
      <c r="B1197" s="106"/>
      <c r="C1197" s="106"/>
      <c r="E1197" s="106"/>
      <c r="F1197" s="106"/>
      <c r="G1197" s="88"/>
      <c r="H1197" s="88"/>
      <c r="I1197" s="88"/>
      <c r="J1197" s="88"/>
      <c r="K1197" s="88"/>
      <c r="L1197" s="88"/>
      <c r="M1197" s="88"/>
      <c r="N1197" s="88"/>
    </row>
    <row r="1198" spans="1:14">
      <c r="A1198" s="106"/>
      <c r="B1198" s="106"/>
      <c r="C1198" s="106"/>
      <c r="E1198" s="106"/>
      <c r="F1198" s="106"/>
      <c r="G1198" s="88"/>
      <c r="H1198" s="88"/>
      <c r="I1198" s="88"/>
      <c r="J1198" s="88"/>
      <c r="K1198" s="88"/>
      <c r="L1198" s="88"/>
      <c r="M1198" s="88"/>
      <c r="N1198" s="88"/>
    </row>
    <row r="1199" spans="1:14">
      <c r="A1199" s="106"/>
      <c r="B1199" s="106"/>
      <c r="C1199" s="106"/>
      <c r="E1199" s="106"/>
      <c r="F1199" s="106"/>
      <c r="G1199" s="88"/>
      <c r="H1199" s="88"/>
      <c r="I1199" s="88"/>
      <c r="J1199" s="88"/>
      <c r="K1199" s="88"/>
      <c r="L1199" s="88"/>
      <c r="M1199" s="88"/>
      <c r="N1199" s="88"/>
    </row>
    <row r="1200" spans="1:14">
      <c r="A1200" s="106"/>
      <c r="B1200" s="106"/>
      <c r="C1200" s="106"/>
      <c r="E1200" s="106"/>
      <c r="F1200" s="106"/>
      <c r="G1200" s="88"/>
      <c r="H1200" s="88"/>
      <c r="I1200" s="88"/>
      <c r="J1200" s="88"/>
      <c r="K1200" s="88"/>
      <c r="L1200" s="88"/>
      <c r="M1200" s="88"/>
      <c r="N1200" s="88"/>
    </row>
    <row r="1201" spans="1:14">
      <c r="A1201" s="106"/>
      <c r="B1201" s="106"/>
      <c r="C1201" s="106"/>
      <c r="E1201" s="106"/>
      <c r="F1201" s="106"/>
      <c r="G1201" s="88"/>
      <c r="H1201" s="88"/>
      <c r="I1201" s="88"/>
      <c r="J1201" s="88"/>
      <c r="K1201" s="88"/>
      <c r="L1201" s="88"/>
      <c r="M1201" s="88"/>
      <c r="N1201" s="88"/>
    </row>
    <row r="1202" spans="1:14">
      <c r="A1202" s="106"/>
      <c r="B1202" s="106"/>
      <c r="C1202" s="106"/>
      <c r="E1202" s="106"/>
      <c r="F1202" s="106"/>
      <c r="G1202" s="88"/>
      <c r="H1202" s="88"/>
      <c r="I1202" s="88"/>
      <c r="J1202" s="88"/>
      <c r="K1202" s="88"/>
      <c r="L1202" s="88"/>
      <c r="M1202" s="88"/>
      <c r="N1202" s="88"/>
    </row>
    <row r="1203" spans="1:14">
      <c r="A1203" s="106"/>
      <c r="B1203" s="106"/>
      <c r="C1203" s="106"/>
      <c r="E1203" s="106"/>
      <c r="F1203" s="106"/>
      <c r="G1203" s="88"/>
      <c r="H1203" s="88"/>
      <c r="I1203" s="88"/>
      <c r="J1203" s="88"/>
      <c r="K1203" s="88"/>
      <c r="L1203" s="88"/>
      <c r="M1203" s="88"/>
      <c r="N1203" s="88"/>
    </row>
    <row r="1204" spans="1:14">
      <c r="A1204" s="106"/>
      <c r="B1204" s="106"/>
      <c r="C1204" s="106"/>
      <c r="E1204" s="106"/>
      <c r="F1204" s="106"/>
      <c r="G1204" s="88"/>
      <c r="H1204" s="88"/>
      <c r="I1204" s="88"/>
      <c r="J1204" s="88"/>
      <c r="K1204" s="88"/>
      <c r="L1204" s="88"/>
      <c r="M1204" s="88"/>
      <c r="N1204" s="88"/>
    </row>
    <row r="1205" spans="1:14">
      <c r="A1205" s="106"/>
      <c r="B1205" s="106"/>
      <c r="C1205" s="106"/>
      <c r="E1205" s="106"/>
      <c r="F1205" s="106"/>
      <c r="G1205" s="88"/>
      <c r="H1205" s="88"/>
      <c r="I1205" s="88"/>
      <c r="J1205" s="88"/>
      <c r="K1205" s="88"/>
      <c r="L1205" s="88"/>
      <c r="M1205" s="88"/>
      <c r="N1205" s="88"/>
    </row>
    <row r="1206" spans="1:14">
      <c r="A1206" s="106"/>
      <c r="B1206" s="106"/>
      <c r="C1206" s="106"/>
      <c r="E1206" s="106"/>
      <c r="F1206" s="106"/>
      <c r="G1206" s="88"/>
      <c r="H1206" s="88"/>
      <c r="I1206" s="88"/>
      <c r="J1206" s="88"/>
      <c r="K1206" s="88"/>
      <c r="L1206" s="88"/>
      <c r="M1206" s="88"/>
      <c r="N1206" s="88"/>
    </row>
    <row r="1207" spans="1:14">
      <c r="A1207" s="106"/>
      <c r="B1207" s="106"/>
      <c r="C1207" s="106"/>
      <c r="E1207" s="106"/>
      <c r="F1207" s="106"/>
      <c r="G1207" s="88"/>
      <c r="H1207" s="88"/>
      <c r="I1207" s="88"/>
      <c r="J1207" s="88"/>
      <c r="K1207" s="88"/>
      <c r="L1207" s="88"/>
      <c r="M1207" s="88"/>
      <c r="N1207" s="88"/>
    </row>
    <row r="1208" spans="1:14">
      <c r="A1208" s="106"/>
      <c r="B1208" s="106"/>
      <c r="C1208" s="106"/>
      <c r="E1208" s="106"/>
      <c r="F1208" s="106"/>
      <c r="G1208" s="88"/>
      <c r="H1208" s="88"/>
      <c r="I1208" s="88"/>
      <c r="J1208" s="88"/>
      <c r="K1208" s="88"/>
      <c r="L1208" s="88"/>
      <c r="M1208" s="88"/>
      <c r="N1208" s="88"/>
    </row>
    <row r="1209" spans="1:14">
      <c r="A1209" s="106"/>
      <c r="B1209" s="106"/>
      <c r="C1209" s="106"/>
      <c r="E1209" s="106"/>
      <c r="F1209" s="106"/>
      <c r="G1209" s="88"/>
      <c r="H1209" s="88"/>
      <c r="I1209" s="88"/>
      <c r="J1209" s="88"/>
      <c r="K1209" s="88"/>
      <c r="L1209" s="88"/>
      <c r="M1209" s="88"/>
      <c r="N1209" s="88"/>
    </row>
    <row r="1210" spans="1:14">
      <c r="A1210" s="106"/>
      <c r="B1210" s="106"/>
      <c r="C1210" s="106"/>
      <c r="E1210" s="106"/>
      <c r="F1210" s="106"/>
      <c r="G1210" s="88"/>
      <c r="H1210" s="88"/>
      <c r="I1210" s="88"/>
      <c r="J1210" s="88"/>
      <c r="K1210" s="88"/>
      <c r="L1210" s="88"/>
      <c r="M1210" s="88"/>
      <c r="N1210" s="88"/>
    </row>
    <row r="1211" spans="1:14">
      <c r="A1211" s="106"/>
      <c r="B1211" s="106"/>
      <c r="C1211" s="106"/>
      <c r="E1211" s="106"/>
      <c r="F1211" s="106"/>
      <c r="G1211" s="88"/>
      <c r="H1211" s="88"/>
      <c r="I1211" s="88"/>
      <c r="J1211" s="88"/>
      <c r="K1211" s="88"/>
      <c r="L1211" s="88"/>
      <c r="M1211" s="88"/>
      <c r="N1211" s="88"/>
    </row>
    <row r="1212" spans="1:14">
      <c r="A1212" s="106"/>
      <c r="B1212" s="106"/>
      <c r="C1212" s="106"/>
      <c r="E1212" s="106"/>
      <c r="F1212" s="106"/>
      <c r="G1212" s="88"/>
      <c r="H1212" s="88"/>
      <c r="I1212" s="88"/>
      <c r="J1212" s="88"/>
      <c r="K1212" s="88"/>
      <c r="L1212" s="88"/>
      <c r="M1212" s="88"/>
      <c r="N1212" s="88"/>
    </row>
    <row r="1213" spans="1:14">
      <c r="A1213" s="106"/>
      <c r="B1213" s="106"/>
      <c r="C1213" s="106"/>
      <c r="E1213" s="106"/>
      <c r="F1213" s="106"/>
      <c r="G1213" s="88"/>
      <c r="H1213" s="88"/>
      <c r="I1213" s="88"/>
      <c r="J1213" s="88"/>
      <c r="K1213" s="88"/>
      <c r="L1213" s="88"/>
      <c r="M1213" s="88"/>
      <c r="N1213" s="88"/>
    </row>
    <row r="1214" spans="1:14">
      <c r="A1214" s="106"/>
      <c r="B1214" s="106"/>
      <c r="C1214" s="106"/>
      <c r="E1214" s="106"/>
      <c r="F1214" s="106"/>
      <c r="G1214" s="88"/>
      <c r="H1214" s="88"/>
      <c r="I1214" s="88"/>
      <c r="J1214" s="88"/>
      <c r="K1214" s="88"/>
      <c r="L1214" s="88"/>
      <c r="M1214" s="88"/>
      <c r="N1214" s="88"/>
    </row>
    <row r="1215" spans="1:14">
      <c r="A1215" s="106"/>
      <c r="B1215" s="106"/>
      <c r="C1215" s="106"/>
      <c r="E1215" s="106"/>
      <c r="F1215" s="106"/>
      <c r="G1215" s="88"/>
      <c r="H1215" s="88"/>
      <c r="I1215" s="88"/>
      <c r="J1215" s="88"/>
      <c r="K1215" s="88"/>
      <c r="L1215" s="88"/>
      <c r="M1215" s="88"/>
      <c r="N1215" s="88"/>
    </row>
    <row r="1216" spans="1:14">
      <c r="A1216" s="106"/>
      <c r="B1216" s="106"/>
      <c r="C1216" s="106"/>
      <c r="E1216" s="106"/>
      <c r="F1216" s="106"/>
      <c r="G1216" s="88"/>
      <c r="H1216" s="88"/>
      <c r="I1216" s="88"/>
      <c r="J1216" s="88"/>
      <c r="K1216" s="88"/>
      <c r="L1216" s="88"/>
      <c r="M1216" s="88"/>
      <c r="N1216" s="88"/>
    </row>
    <row r="1217" spans="1:14">
      <c r="A1217" s="106"/>
      <c r="B1217" s="106"/>
      <c r="C1217" s="106"/>
      <c r="E1217" s="106"/>
      <c r="F1217" s="106"/>
      <c r="G1217" s="88"/>
      <c r="H1217" s="88"/>
      <c r="I1217" s="88"/>
      <c r="J1217" s="88"/>
      <c r="K1217" s="88"/>
      <c r="L1217" s="88"/>
      <c r="M1217" s="88"/>
      <c r="N1217" s="88"/>
    </row>
    <row r="1218" spans="1:14">
      <c r="A1218" s="106"/>
      <c r="B1218" s="106"/>
      <c r="C1218" s="106"/>
      <c r="E1218" s="106"/>
      <c r="F1218" s="106"/>
      <c r="G1218" s="88"/>
      <c r="H1218" s="88"/>
      <c r="I1218" s="88"/>
      <c r="J1218" s="88"/>
      <c r="K1218" s="88"/>
      <c r="L1218" s="88"/>
      <c r="M1218" s="88"/>
      <c r="N1218" s="88"/>
    </row>
    <row r="1219" spans="1:14">
      <c r="A1219" s="106"/>
      <c r="B1219" s="106"/>
      <c r="C1219" s="106"/>
      <c r="E1219" s="106"/>
      <c r="F1219" s="106"/>
      <c r="G1219" s="88"/>
      <c r="H1219" s="88"/>
      <c r="I1219" s="88"/>
      <c r="J1219" s="88"/>
      <c r="K1219" s="88"/>
      <c r="L1219" s="88"/>
      <c r="M1219" s="88"/>
      <c r="N1219" s="88"/>
    </row>
    <row r="1220" spans="1:14">
      <c r="A1220" s="106"/>
      <c r="B1220" s="106"/>
      <c r="C1220" s="106"/>
      <c r="E1220" s="106"/>
      <c r="F1220" s="106"/>
      <c r="G1220" s="88"/>
      <c r="H1220" s="88"/>
      <c r="I1220" s="88"/>
      <c r="J1220" s="88"/>
      <c r="K1220" s="88"/>
      <c r="L1220" s="88"/>
      <c r="M1220" s="88"/>
      <c r="N1220" s="88"/>
    </row>
    <row r="1221" spans="1:14">
      <c r="A1221" s="106"/>
      <c r="B1221" s="106"/>
      <c r="C1221" s="106"/>
      <c r="E1221" s="106"/>
      <c r="F1221" s="106"/>
      <c r="G1221" s="88"/>
      <c r="H1221" s="88"/>
      <c r="I1221" s="88"/>
      <c r="J1221" s="88"/>
      <c r="K1221" s="88"/>
      <c r="L1221" s="88"/>
      <c r="M1221" s="88"/>
      <c r="N1221" s="88"/>
    </row>
    <row r="1222" spans="1:14">
      <c r="A1222" s="106"/>
      <c r="B1222" s="106"/>
      <c r="C1222" s="106"/>
      <c r="E1222" s="106"/>
      <c r="F1222" s="106"/>
      <c r="G1222" s="88"/>
      <c r="H1222" s="88"/>
      <c r="I1222" s="88"/>
      <c r="J1222" s="88"/>
      <c r="K1222" s="88"/>
      <c r="L1222" s="88"/>
      <c r="M1222" s="88"/>
      <c r="N1222" s="88"/>
    </row>
    <row r="1223" spans="1:14">
      <c r="A1223" s="106"/>
      <c r="B1223" s="106"/>
      <c r="C1223" s="106"/>
      <c r="E1223" s="106"/>
      <c r="F1223" s="106"/>
      <c r="G1223" s="88"/>
      <c r="H1223" s="88"/>
      <c r="I1223" s="88"/>
      <c r="J1223" s="88"/>
      <c r="K1223" s="88"/>
      <c r="L1223" s="88"/>
      <c r="M1223" s="88"/>
      <c r="N1223" s="88"/>
    </row>
    <row r="1224" spans="1:14">
      <c r="A1224" s="106"/>
      <c r="B1224" s="106"/>
      <c r="C1224" s="106"/>
      <c r="E1224" s="106"/>
      <c r="F1224" s="106"/>
      <c r="G1224" s="88"/>
      <c r="H1224" s="88"/>
      <c r="I1224" s="88"/>
      <c r="J1224" s="88"/>
      <c r="K1224" s="88"/>
      <c r="L1224" s="88"/>
      <c r="M1224" s="88"/>
      <c r="N1224" s="88"/>
    </row>
    <row r="1225" spans="1:14">
      <c r="A1225" s="106"/>
      <c r="B1225" s="106"/>
      <c r="C1225" s="106"/>
      <c r="E1225" s="106"/>
      <c r="F1225" s="106"/>
      <c r="G1225" s="88"/>
      <c r="H1225" s="88"/>
      <c r="I1225" s="88"/>
      <c r="J1225" s="88"/>
      <c r="K1225" s="88"/>
      <c r="L1225" s="88"/>
      <c r="M1225" s="88"/>
      <c r="N1225" s="88"/>
    </row>
    <row r="1226" spans="1:14">
      <c r="A1226" s="106"/>
      <c r="B1226" s="106"/>
      <c r="C1226" s="106"/>
      <c r="E1226" s="106"/>
      <c r="F1226" s="106"/>
      <c r="G1226" s="88"/>
      <c r="H1226" s="88"/>
      <c r="I1226" s="88"/>
      <c r="J1226" s="88"/>
      <c r="K1226" s="88"/>
      <c r="L1226" s="88"/>
      <c r="M1226" s="88"/>
      <c r="N1226" s="88"/>
    </row>
    <row r="1227" spans="1:14">
      <c r="A1227" s="106"/>
      <c r="B1227" s="106"/>
      <c r="C1227" s="106"/>
      <c r="E1227" s="106"/>
      <c r="F1227" s="106"/>
      <c r="G1227" s="88"/>
      <c r="H1227" s="88"/>
      <c r="I1227" s="88"/>
      <c r="J1227" s="88"/>
      <c r="K1227" s="88"/>
      <c r="L1227" s="88"/>
      <c r="M1227" s="88"/>
      <c r="N1227" s="88"/>
    </row>
    <row r="1228" spans="1:14">
      <c r="A1228" s="106"/>
      <c r="B1228" s="106"/>
      <c r="C1228" s="106"/>
      <c r="E1228" s="106"/>
      <c r="F1228" s="106"/>
      <c r="G1228" s="88"/>
      <c r="H1228" s="88"/>
      <c r="I1228" s="88"/>
      <c r="J1228" s="88"/>
      <c r="K1228" s="88"/>
      <c r="L1228" s="88"/>
      <c r="M1228" s="88"/>
      <c r="N1228" s="88"/>
    </row>
    <row r="1229" spans="1:14">
      <c r="A1229" s="106"/>
      <c r="B1229" s="106"/>
      <c r="C1229" s="106"/>
      <c r="E1229" s="106"/>
      <c r="F1229" s="106"/>
      <c r="G1229" s="88"/>
      <c r="H1229" s="88"/>
      <c r="I1229" s="88"/>
      <c r="J1229" s="88"/>
      <c r="K1229" s="88"/>
      <c r="L1229" s="88"/>
      <c r="M1229" s="88"/>
      <c r="N1229" s="88"/>
    </row>
    <row r="1230" spans="1:14">
      <c r="A1230" s="106"/>
      <c r="B1230" s="106"/>
      <c r="C1230" s="106"/>
      <c r="E1230" s="106"/>
      <c r="F1230" s="106"/>
      <c r="G1230" s="88"/>
      <c r="H1230" s="88"/>
      <c r="I1230" s="88"/>
      <c r="J1230" s="88"/>
      <c r="K1230" s="88"/>
      <c r="L1230" s="88"/>
      <c r="M1230" s="88"/>
      <c r="N1230" s="88"/>
    </row>
    <row r="1231" spans="1:14">
      <c r="A1231" s="106"/>
      <c r="B1231" s="106"/>
      <c r="C1231" s="106"/>
      <c r="E1231" s="106"/>
      <c r="F1231" s="106"/>
      <c r="G1231" s="88"/>
      <c r="H1231" s="88"/>
      <c r="I1231" s="88"/>
      <c r="J1231" s="88"/>
      <c r="K1231" s="88"/>
      <c r="L1231" s="88"/>
      <c r="M1231" s="88"/>
      <c r="N1231" s="88"/>
    </row>
    <row r="1232" spans="1:14">
      <c r="A1232" s="106"/>
      <c r="B1232" s="106"/>
      <c r="C1232" s="106"/>
      <c r="E1232" s="106"/>
      <c r="F1232" s="106"/>
      <c r="G1232" s="88"/>
      <c r="H1232" s="88"/>
      <c r="I1232" s="88"/>
      <c r="J1232" s="88"/>
      <c r="K1232" s="88"/>
      <c r="L1232" s="88"/>
      <c r="M1232" s="88"/>
      <c r="N1232" s="88"/>
    </row>
    <row r="1233" spans="1:14">
      <c r="A1233" s="106"/>
      <c r="B1233" s="106"/>
      <c r="C1233" s="106"/>
      <c r="E1233" s="106"/>
      <c r="F1233" s="106"/>
      <c r="G1233" s="88"/>
      <c r="H1233" s="88"/>
      <c r="I1233" s="88"/>
      <c r="J1233" s="88"/>
      <c r="K1233" s="88"/>
      <c r="L1233" s="88"/>
      <c r="M1233" s="88"/>
      <c r="N1233" s="88"/>
    </row>
    <row r="1234" spans="1:14">
      <c r="A1234" s="106"/>
      <c r="B1234" s="106"/>
      <c r="C1234" s="106"/>
      <c r="E1234" s="106"/>
      <c r="F1234" s="106"/>
      <c r="G1234" s="88"/>
      <c r="H1234" s="88"/>
      <c r="I1234" s="88"/>
      <c r="J1234" s="88"/>
      <c r="K1234" s="88"/>
      <c r="L1234" s="88"/>
      <c r="M1234" s="88"/>
      <c r="N1234" s="88"/>
    </row>
    <row r="1235" spans="1:14">
      <c r="A1235" s="106"/>
      <c r="B1235" s="106"/>
      <c r="C1235" s="106"/>
      <c r="E1235" s="106"/>
      <c r="F1235" s="106"/>
      <c r="G1235" s="88"/>
      <c r="H1235" s="88"/>
      <c r="I1235" s="88"/>
      <c r="J1235" s="88"/>
      <c r="K1235" s="88"/>
      <c r="L1235" s="88"/>
      <c r="M1235" s="88"/>
      <c r="N1235" s="88"/>
    </row>
    <row r="1236" spans="1:14">
      <c r="A1236" s="106"/>
      <c r="B1236" s="106"/>
      <c r="C1236" s="106"/>
      <c r="E1236" s="106"/>
      <c r="F1236" s="106"/>
      <c r="G1236" s="88"/>
      <c r="H1236" s="88"/>
      <c r="I1236" s="88"/>
      <c r="J1236" s="88"/>
      <c r="K1236" s="88"/>
      <c r="L1236" s="88"/>
      <c r="M1236" s="88"/>
      <c r="N1236" s="88"/>
    </row>
    <row r="1237" spans="1:14">
      <c r="A1237" s="106"/>
      <c r="B1237" s="106"/>
      <c r="C1237" s="106"/>
      <c r="E1237" s="106"/>
      <c r="F1237" s="106"/>
      <c r="G1237" s="88"/>
      <c r="H1237" s="88"/>
      <c r="I1237" s="88"/>
      <c r="J1237" s="88"/>
      <c r="K1237" s="88"/>
      <c r="L1237" s="88"/>
      <c r="M1237" s="88"/>
      <c r="N1237" s="88"/>
    </row>
    <row r="1238" spans="1:14">
      <c r="A1238" s="106"/>
      <c r="B1238" s="106"/>
      <c r="C1238" s="106"/>
      <c r="E1238" s="106"/>
      <c r="F1238" s="106"/>
      <c r="G1238" s="88"/>
      <c r="H1238" s="88"/>
      <c r="I1238" s="88"/>
      <c r="J1238" s="88"/>
      <c r="K1238" s="88"/>
      <c r="L1238" s="88"/>
      <c r="M1238" s="88"/>
      <c r="N1238" s="88"/>
    </row>
    <row r="1239" spans="1:14">
      <c r="A1239" s="106"/>
      <c r="B1239" s="106"/>
      <c r="C1239" s="106"/>
      <c r="E1239" s="106"/>
      <c r="F1239" s="106"/>
      <c r="G1239" s="88"/>
      <c r="H1239" s="88"/>
      <c r="I1239" s="88"/>
      <c r="J1239" s="88"/>
      <c r="K1239" s="88"/>
      <c r="L1239" s="88"/>
      <c r="M1239" s="88"/>
      <c r="N1239" s="88"/>
    </row>
    <row r="1240" spans="1:14">
      <c r="A1240" s="106"/>
      <c r="B1240" s="106"/>
      <c r="C1240" s="106"/>
      <c r="E1240" s="106"/>
      <c r="F1240" s="106"/>
      <c r="G1240" s="88"/>
      <c r="H1240" s="88"/>
      <c r="I1240" s="88"/>
      <c r="J1240" s="88"/>
      <c r="K1240" s="88"/>
      <c r="L1240" s="88"/>
      <c r="M1240" s="88"/>
      <c r="N1240" s="88"/>
    </row>
    <row r="1241" spans="1:14">
      <c r="A1241" s="106"/>
      <c r="B1241" s="106"/>
      <c r="C1241" s="106"/>
      <c r="E1241" s="106"/>
      <c r="F1241" s="106"/>
      <c r="G1241" s="88"/>
      <c r="H1241" s="88"/>
      <c r="I1241" s="88"/>
      <c r="J1241" s="88"/>
      <c r="K1241" s="88"/>
      <c r="L1241" s="88"/>
      <c r="M1241" s="88"/>
      <c r="N1241" s="88"/>
    </row>
    <row r="1242" spans="1:14">
      <c r="A1242" s="106"/>
      <c r="B1242" s="106"/>
      <c r="C1242" s="106"/>
      <c r="E1242" s="106"/>
      <c r="F1242" s="106"/>
      <c r="G1242" s="88"/>
      <c r="H1242" s="88"/>
      <c r="I1242" s="88"/>
      <c r="J1242" s="88"/>
      <c r="K1242" s="88"/>
      <c r="L1242" s="88"/>
      <c r="M1242" s="88"/>
      <c r="N1242" s="88"/>
    </row>
    <row r="1243" spans="1:14">
      <c r="A1243" s="106"/>
      <c r="B1243" s="106"/>
      <c r="C1243" s="106"/>
      <c r="E1243" s="106"/>
      <c r="F1243" s="106"/>
      <c r="G1243" s="88"/>
      <c r="H1243" s="88"/>
      <c r="I1243" s="88"/>
      <c r="J1243" s="88"/>
      <c r="K1243" s="88"/>
      <c r="L1243" s="88"/>
      <c r="M1243" s="88"/>
      <c r="N1243" s="88"/>
    </row>
    <row r="1244" spans="1:14">
      <c r="A1244" s="106"/>
      <c r="B1244" s="106"/>
      <c r="C1244" s="106"/>
      <c r="E1244" s="106"/>
      <c r="F1244" s="106"/>
      <c r="G1244" s="88"/>
      <c r="H1244" s="88"/>
      <c r="I1244" s="88"/>
      <c r="J1244" s="88"/>
      <c r="K1244" s="88"/>
      <c r="L1244" s="88"/>
      <c r="M1244" s="88"/>
      <c r="N1244" s="88"/>
    </row>
    <row r="1245" spans="1:14">
      <c r="A1245" s="106"/>
      <c r="B1245" s="106"/>
      <c r="C1245" s="106"/>
      <c r="E1245" s="106"/>
      <c r="F1245" s="106"/>
      <c r="G1245" s="88"/>
      <c r="H1245" s="88"/>
      <c r="I1245" s="88"/>
      <c r="J1245" s="88"/>
      <c r="K1245" s="88"/>
      <c r="L1245" s="88"/>
      <c r="M1245" s="88"/>
      <c r="N1245" s="88"/>
    </row>
    <row r="1246" spans="1:14">
      <c r="A1246" s="106"/>
      <c r="B1246" s="106"/>
      <c r="C1246" s="106"/>
      <c r="E1246" s="106"/>
      <c r="F1246" s="106"/>
      <c r="G1246" s="88"/>
      <c r="H1246" s="88"/>
      <c r="I1246" s="88"/>
      <c r="J1246" s="88"/>
      <c r="K1246" s="88"/>
      <c r="L1246" s="88"/>
      <c r="M1246" s="88"/>
      <c r="N1246" s="88"/>
    </row>
    <row r="1247" spans="1:14">
      <c r="A1247" s="106"/>
      <c r="B1247" s="106"/>
      <c r="C1247" s="106"/>
      <c r="E1247" s="106"/>
      <c r="F1247" s="106"/>
      <c r="G1247" s="88"/>
      <c r="H1247" s="88"/>
      <c r="I1247" s="88"/>
      <c r="J1247" s="88"/>
      <c r="K1247" s="88"/>
      <c r="L1247" s="88"/>
      <c r="M1247" s="88"/>
      <c r="N1247" s="88"/>
    </row>
    <row r="1248" spans="1:14">
      <c r="A1248" s="106"/>
      <c r="B1248" s="106"/>
      <c r="C1248" s="106"/>
      <c r="E1248" s="106"/>
      <c r="F1248" s="106"/>
      <c r="G1248" s="88"/>
      <c r="H1248" s="88"/>
      <c r="I1248" s="88"/>
      <c r="J1248" s="88"/>
      <c r="K1248" s="88"/>
      <c r="L1248" s="88"/>
      <c r="M1248" s="88"/>
      <c r="N1248" s="88"/>
    </row>
    <row r="1249" spans="1:14">
      <c r="A1249" s="106"/>
      <c r="B1249" s="106"/>
      <c r="C1249" s="106"/>
      <c r="E1249" s="106"/>
      <c r="F1249" s="106"/>
      <c r="G1249" s="88"/>
      <c r="H1249" s="88"/>
      <c r="I1249" s="88"/>
      <c r="J1249" s="88"/>
      <c r="K1249" s="88"/>
      <c r="L1249" s="88"/>
      <c r="M1249" s="88"/>
      <c r="N1249" s="88"/>
    </row>
    <row r="1250" spans="1:14">
      <c r="A1250" s="106"/>
      <c r="B1250" s="106"/>
      <c r="C1250" s="106"/>
      <c r="E1250" s="106"/>
      <c r="F1250" s="106"/>
      <c r="G1250" s="88"/>
      <c r="H1250" s="88"/>
      <c r="I1250" s="88"/>
      <c r="J1250" s="88"/>
      <c r="K1250" s="88"/>
      <c r="L1250" s="88"/>
      <c r="M1250" s="88"/>
      <c r="N1250" s="88"/>
    </row>
    <row r="1251" spans="1:14">
      <c r="A1251" s="106"/>
      <c r="B1251" s="106"/>
      <c r="C1251" s="106"/>
      <c r="E1251" s="106"/>
      <c r="F1251" s="106"/>
      <c r="G1251" s="88"/>
      <c r="H1251" s="88"/>
      <c r="I1251" s="88"/>
      <c r="J1251" s="88"/>
      <c r="K1251" s="88"/>
      <c r="L1251" s="88"/>
      <c r="M1251" s="88"/>
      <c r="N1251" s="88"/>
    </row>
    <row r="1252" spans="1:14">
      <c r="A1252" s="106"/>
      <c r="B1252" s="106"/>
      <c r="C1252" s="106"/>
      <c r="E1252" s="106"/>
      <c r="F1252" s="106"/>
      <c r="G1252" s="88"/>
      <c r="H1252" s="88"/>
      <c r="I1252" s="88"/>
      <c r="J1252" s="88"/>
      <c r="K1252" s="88"/>
      <c r="L1252" s="88"/>
      <c r="M1252" s="88"/>
      <c r="N1252" s="88"/>
    </row>
    <row r="1253" spans="1:14">
      <c r="A1253" s="106"/>
      <c r="B1253" s="106"/>
      <c r="C1253" s="106"/>
      <c r="E1253" s="106"/>
      <c r="F1253" s="106"/>
      <c r="G1253" s="88"/>
      <c r="H1253" s="88"/>
      <c r="I1253" s="88"/>
      <c r="J1253" s="88"/>
      <c r="K1253" s="88"/>
      <c r="L1253" s="88"/>
      <c r="M1253" s="88"/>
      <c r="N1253" s="88"/>
    </row>
    <row r="1254" spans="1:14">
      <c r="A1254" s="106"/>
      <c r="B1254" s="106"/>
      <c r="C1254" s="106"/>
      <c r="E1254" s="106"/>
      <c r="F1254" s="106"/>
      <c r="G1254" s="88"/>
      <c r="H1254" s="88"/>
      <c r="I1254" s="88"/>
      <c r="J1254" s="88"/>
      <c r="K1254" s="88"/>
      <c r="L1254" s="88"/>
      <c r="M1254" s="88"/>
      <c r="N1254" s="88"/>
    </row>
    <row r="1255" spans="1:14">
      <c r="A1255" s="106"/>
      <c r="B1255" s="106"/>
      <c r="C1255" s="106"/>
      <c r="E1255" s="106"/>
      <c r="F1255" s="106"/>
      <c r="G1255" s="88"/>
      <c r="H1255" s="88"/>
      <c r="I1255" s="88"/>
      <c r="J1255" s="88"/>
      <c r="K1255" s="88"/>
      <c r="L1255" s="88"/>
      <c r="M1255" s="88"/>
      <c r="N1255" s="88"/>
    </row>
    <row r="1256" spans="1:14">
      <c r="A1256" s="106"/>
      <c r="B1256" s="106"/>
      <c r="C1256" s="106"/>
      <c r="E1256" s="106"/>
      <c r="F1256" s="106"/>
      <c r="G1256" s="88"/>
      <c r="H1256" s="88"/>
      <c r="I1256" s="88"/>
      <c r="J1256" s="88"/>
      <c r="K1256" s="88"/>
      <c r="L1256" s="88"/>
      <c r="M1256" s="88"/>
      <c r="N1256" s="88"/>
    </row>
    <row r="1257" spans="1:14">
      <c r="A1257" s="106"/>
      <c r="B1257" s="106"/>
      <c r="C1257" s="106"/>
      <c r="E1257" s="106"/>
      <c r="F1257" s="106"/>
      <c r="G1257" s="88"/>
      <c r="H1257" s="88"/>
      <c r="I1257" s="88"/>
      <c r="J1257" s="88"/>
      <c r="K1257" s="88"/>
      <c r="L1257" s="88"/>
      <c r="M1257" s="88"/>
      <c r="N1257" s="88"/>
    </row>
    <row r="1258" spans="1:14">
      <c r="A1258" s="106"/>
      <c r="B1258" s="106"/>
      <c r="C1258" s="106"/>
      <c r="E1258" s="106"/>
      <c r="F1258" s="106"/>
      <c r="G1258" s="88"/>
      <c r="H1258" s="88"/>
      <c r="I1258" s="88"/>
      <c r="J1258" s="88"/>
      <c r="K1258" s="88"/>
      <c r="L1258" s="88"/>
      <c r="M1258" s="88"/>
      <c r="N1258" s="88"/>
    </row>
    <row r="1259" spans="1:14">
      <c r="A1259" s="106"/>
      <c r="B1259" s="106"/>
      <c r="C1259" s="106"/>
      <c r="E1259" s="106"/>
      <c r="F1259" s="106"/>
      <c r="G1259" s="88"/>
      <c r="H1259" s="88"/>
      <c r="I1259" s="88"/>
      <c r="J1259" s="88"/>
      <c r="K1259" s="88"/>
      <c r="L1259" s="88"/>
      <c r="M1259" s="88"/>
      <c r="N1259" s="88"/>
    </row>
    <row r="1260" spans="1:14">
      <c r="A1260" s="106"/>
      <c r="B1260" s="106"/>
      <c r="C1260" s="106"/>
      <c r="E1260" s="106"/>
      <c r="F1260" s="106"/>
      <c r="G1260" s="88"/>
      <c r="H1260" s="88"/>
      <c r="I1260" s="88"/>
      <c r="J1260" s="88"/>
      <c r="K1260" s="88"/>
      <c r="L1260" s="88"/>
      <c r="M1260" s="88"/>
      <c r="N1260" s="88"/>
    </row>
    <row r="1261" spans="1:14">
      <c r="A1261" s="106"/>
      <c r="B1261" s="106"/>
      <c r="C1261" s="106"/>
      <c r="E1261" s="106"/>
      <c r="F1261" s="106"/>
      <c r="G1261" s="88"/>
      <c r="H1261" s="88"/>
      <c r="I1261" s="88"/>
      <c r="J1261" s="88"/>
      <c r="K1261" s="88"/>
      <c r="L1261" s="88"/>
      <c r="M1261" s="88"/>
      <c r="N1261" s="88"/>
    </row>
    <row r="1262" spans="1:14">
      <c r="A1262" s="106"/>
      <c r="B1262" s="106"/>
      <c r="C1262" s="106"/>
      <c r="E1262" s="106"/>
      <c r="F1262" s="106"/>
      <c r="G1262" s="88"/>
      <c r="H1262" s="88"/>
      <c r="I1262" s="88"/>
      <c r="J1262" s="88"/>
      <c r="K1262" s="88"/>
      <c r="L1262" s="88"/>
      <c r="M1262" s="88"/>
      <c r="N1262" s="88"/>
    </row>
    <row r="1263" spans="1:14">
      <c r="A1263" s="106"/>
      <c r="B1263" s="106"/>
      <c r="C1263" s="106"/>
      <c r="E1263" s="106"/>
      <c r="F1263" s="106"/>
      <c r="G1263" s="88"/>
      <c r="H1263" s="88"/>
      <c r="I1263" s="88"/>
      <c r="J1263" s="88"/>
      <c r="K1263" s="88"/>
      <c r="L1263" s="88"/>
      <c r="M1263" s="88"/>
      <c r="N1263" s="88"/>
    </row>
    <row r="1264" spans="1:14">
      <c r="A1264" s="106"/>
      <c r="B1264" s="106"/>
      <c r="C1264" s="106"/>
      <c r="E1264" s="106"/>
      <c r="F1264" s="106"/>
      <c r="G1264" s="88"/>
      <c r="H1264" s="88"/>
      <c r="I1264" s="88"/>
      <c r="J1264" s="88"/>
      <c r="K1264" s="88"/>
      <c r="L1264" s="88"/>
      <c r="M1264" s="88"/>
      <c r="N1264" s="88"/>
    </row>
    <row r="1265" spans="1:14">
      <c r="A1265" s="106"/>
      <c r="B1265" s="106"/>
      <c r="C1265" s="106"/>
      <c r="E1265" s="106"/>
      <c r="F1265" s="106"/>
      <c r="G1265" s="88"/>
      <c r="H1265" s="88"/>
      <c r="I1265" s="88"/>
      <c r="J1265" s="88"/>
      <c r="K1265" s="88"/>
      <c r="L1265" s="88"/>
      <c r="M1265" s="88"/>
      <c r="N1265" s="88"/>
    </row>
    <row r="1266" spans="1:14">
      <c r="A1266" s="106"/>
      <c r="B1266" s="106"/>
      <c r="C1266" s="106"/>
      <c r="E1266" s="106"/>
      <c r="F1266" s="106"/>
      <c r="G1266" s="88"/>
      <c r="H1266" s="88"/>
      <c r="I1266" s="88"/>
      <c r="J1266" s="88"/>
      <c r="K1266" s="88"/>
      <c r="L1266" s="88"/>
      <c r="M1266" s="88"/>
      <c r="N1266" s="88"/>
    </row>
    <row r="1267" spans="1:14">
      <c r="A1267" s="106"/>
      <c r="B1267" s="106"/>
      <c r="C1267" s="106"/>
      <c r="E1267" s="106"/>
      <c r="F1267" s="106"/>
      <c r="G1267" s="88"/>
      <c r="H1267" s="88"/>
      <c r="I1267" s="88"/>
      <c r="J1267" s="88"/>
      <c r="K1267" s="88"/>
      <c r="L1267" s="88"/>
      <c r="M1267" s="88"/>
      <c r="N1267" s="88"/>
    </row>
    <row r="1268" spans="1:14">
      <c r="A1268" s="106"/>
      <c r="B1268" s="106"/>
      <c r="C1268" s="106"/>
      <c r="E1268" s="106"/>
      <c r="F1268" s="106"/>
      <c r="G1268" s="88"/>
      <c r="H1268" s="88"/>
      <c r="I1268" s="88"/>
      <c r="J1268" s="88"/>
      <c r="K1268" s="88"/>
      <c r="L1268" s="88"/>
      <c r="M1268" s="88"/>
      <c r="N1268" s="88"/>
    </row>
    <row r="1269" spans="1:14">
      <c r="A1269" s="106"/>
      <c r="B1269" s="106"/>
      <c r="C1269" s="106"/>
      <c r="E1269" s="106"/>
      <c r="F1269" s="106"/>
      <c r="G1269" s="88"/>
      <c r="H1269" s="88"/>
      <c r="I1269" s="88"/>
      <c r="J1269" s="88"/>
      <c r="K1269" s="88"/>
      <c r="L1269" s="88"/>
      <c r="M1269" s="88"/>
      <c r="N1269" s="88"/>
    </row>
    <row r="1270" spans="1:14">
      <c r="A1270" s="106"/>
      <c r="B1270" s="106"/>
      <c r="C1270" s="106"/>
      <c r="E1270" s="106"/>
      <c r="F1270" s="106"/>
      <c r="G1270" s="88"/>
      <c r="H1270" s="88"/>
      <c r="I1270" s="88"/>
      <c r="J1270" s="88"/>
      <c r="K1270" s="88"/>
      <c r="L1270" s="88"/>
      <c r="M1270" s="88"/>
      <c r="N1270" s="88"/>
    </row>
    <row r="1271" spans="1:14">
      <c r="A1271" s="106"/>
      <c r="B1271" s="106"/>
      <c r="C1271" s="106"/>
      <c r="E1271" s="106"/>
      <c r="F1271" s="106"/>
      <c r="G1271" s="88"/>
      <c r="H1271" s="88"/>
      <c r="I1271" s="88"/>
      <c r="J1271" s="88"/>
      <c r="K1271" s="88"/>
      <c r="L1271" s="88"/>
      <c r="M1271" s="88"/>
      <c r="N1271" s="88"/>
    </row>
    <row r="1272" spans="1:14">
      <c r="A1272" s="106"/>
      <c r="B1272" s="106"/>
      <c r="C1272" s="106"/>
      <c r="E1272" s="106"/>
      <c r="F1272" s="106"/>
      <c r="G1272" s="88"/>
      <c r="H1272" s="88"/>
      <c r="I1272" s="88"/>
      <c r="J1272" s="88"/>
      <c r="K1272" s="88"/>
      <c r="L1272" s="88"/>
      <c r="M1272" s="88"/>
      <c r="N1272" s="88"/>
    </row>
    <row r="1273" spans="1:14">
      <c r="A1273" s="106"/>
      <c r="B1273" s="106"/>
      <c r="C1273" s="106"/>
      <c r="E1273" s="106"/>
      <c r="F1273" s="106"/>
      <c r="G1273" s="88"/>
      <c r="H1273" s="88"/>
      <c r="I1273" s="88"/>
      <c r="J1273" s="88"/>
      <c r="K1273" s="88"/>
      <c r="L1273" s="88"/>
      <c r="M1273" s="88"/>
      <c r="N1273" s="88"/>
    </row>
    <row r="1274" spans="1:14">
      <c r="A1274" s="106"/>
      <c r="B1274" s="106"/>
      <c r="C1274" s="106"/>
      <c r="E1274" s="106"/>
      <c r="F1274" s="106"/>
      <c r="G1274" s="88"/>
      <c r="H1274" s="88"/>
      <c r="I1274" s="88"/>
      <c r="J1274" s="88"/>
      <c r="K1274" s="88"/>
      <c r="L1274" s="88"/>
      <c r="M1274" s="88"/>
      <c r="N1274" s="88"/>
    </row>
    <row r="1275" spans="1:14">
      <c r="A1275" s="106"/>
      <c r="B1275" s="106"/>
      <c r="C1275" s="106"/>
      <c r="E1275" s="106"/>
      <c r="F1275" s="106"/>
      <c r="G1275" s="88"/>
      <c r="H1275" s="88"/>
      <c r="I1275" s="88"/>
      <c r="J1275" s="88"/>
      <c r="K1275" s="88"/>
      <c r="L1275" s="88"/>
      <c r="M1275" s="88"/>
      <c r="N1275" s="88"/>
    </row>
    <row r="1276" spans="1:14">
      <c r="A1276" s="106"/>
      <c r="B1276" s="106"/>
      <c r="C1276" s="106"/>
      <c r="E1276" s="106"/>
      <c r="F1276" s="106"/>
      <c r="G1276" s="88"/>
      <c r="H1276" s="88"/>
      <c r="I1276" s="88"/>
      <c r="J1276" s="88"/>
      <c r="K1276" s="88"/>
      <c r="L1276" s="88"/>
      <c r="M1276" s="88"/>
      <c r="N1276" s="88"/>
    </row>
    <row r="1277" spans="1:14">
      <c r="A1277" s="106"/>
      <c r="B1277" s="106"/>
      <c r="C1277" s="106"/>
      <c r="E1277" s="106"/>
      <c r="F1277" s="106"/>
      <c r="G1277" s="88"/>
      <c r="H1277" s="88"/>
      <c r="I1277" s="88"/>
      <c r="J1277" s="88"/>
      <c r="K1277" s="88"/>
      <c r="L1277" s="88"/>
      <c r="M1277" s="88"/>
      <c r="N1277" s="88"/>
    </row>
    <row r="1278" spans="1:14">
      <c r="A1278" s="106"/>
      <c r="B1278" s="106"/>
      <c r="C1278" s="106"/>
      <c r="E1278" s="106"/>
      <c r="F1278" s="106"/>
      <c r="G1278" s="88"/>
      <c r="H1278" s="88"/>
      <c r="I1278" s="88"/>
      <c r="J1278" s="88"/>
      <c r="K1278" s="88"/>
      <c r="L1278" s="88"/>
      <c r="M1278" s="88"/>
      <c r="N1278" s="88"/>
    </row>
    <row r="1279" spans="1:14">
      <c r="A1279" s="106"/>
      <c r="B1279" s="106"/>
      <c r="C1279" s="106"/>
      <c r="E1279" s="106"/>
      <c r="F1279" s="106"/>
      <c r="G1279" s="88"/>
      <c r="H1279" s="88"/>
      <c r="I1279" s="88"/>
      <c r="J1279" s="88"/>
      <c r="K1279" s="88"/>
      <c r="L1279" s="88"/>
      <c r="M1279" s="88"/>
      <c r="N1279" s="88"/>
    </row>
    <row r="1280" spans="1:14">
      <c r="A1280" s="106"/>
      <c r="B1280" s="106"/>
      <c r="C1280" s="106"/>
      <c r="E1280" s="106"/>
      <c r="F1280" s="106"/>
      <c r="G1280" s="88"/>
      <c r="H1280" s="88"/>
      <c r="I1280" s="88"/>
      <c r="J1280" s="88"/>
      <c r="K1280" s="88"/>
      <c r="L1280" s="88"/>
      <c r="M1280" s="88"/>
      <c r="N1280" s="88"/>
    </row>
    <row r="1281" spans="1:14">
      <c r="A1281" s="106"/>
      <c r="B1281" s="106"/>
      <c r="C1281" s="106"/>
      <c r="E1281" s="106"/>
      <c r="F1281" s="106"/>
      <c r="G1281" s="88"/>
      <c r="H1281" s="88"/>
      <c r="I1281" s="88"/>
      <c r="J1281" s="88"/>
      <c r="K1281" s="88"/>
      <c r="L1281" s="88"/>
      <c r="M1281" s="88"/>
      <c r="N1281" s="88"/>
    </row>
    <row r="1282" spans="1:14">
      <c r="A1282" s="106"/>
      <c r="B1282" s="106"/>
      <c r="C1282" s="106"/>
      <c r="E1282" s="106"/>
      <c r="F1282" s="106"/>
      <c r="G1282" s="88"/>
      <c r="H1282" s="88"/>
      <c r="I1282" s="88"/>
      <c r="J1282" s="88"/>
      <c r="K1282" s="88"/>
      <c r="L1282" s="88"/>
      <c r="M1282" s="88"/>
      <c r="N1282" s="88"/>
    </row>
    <row r="1283" spans="1:14">
      <c r="A1283" s="106"/>
      <c r="B1283" s="106"/>
      <c r="C1283" s="106"/>
      <c r="E1283" s="106"/>
      <c r="F1283" s="106"/>
      <c r="G1283" s="88"/>
      <c r="H1283" s="88"/>
      <c r="I1283" s="88"/>
      <c r="J1283" s="88"/>
      <c r="K1283" s="88"/>
      <c r="L1283" s="88"/>
      <c r="M1283" s="88"/>
      <c r="N1283" s="88"/>
    </row>
    <row r="1284" spans="1:14">
      <c r="A1284" s="106"/>
      <c r="B1284" s="106"/>
      <c r="C1284" s="106"/>
      <c r="E1284" s="106"/>
      <c r="F1284" s="106"/>
      <c r="G1284" s="88"/>
      <c r="H1284" s="88"/>
      <c r="I1284" s="88"/>
      <c r="J1284" s="88"/>
      <c r="K1284" s="88"/>
      <c r="L1284" s="88"/>
      <c r="M1284" s="88"/>
      <c r="N1284" s="88"/>
    </row>
    <row r="1285" spans="1:14">
      <c r="A1285" s="106"/>
      <c r="B1285" s="106"/>
      <c r="C1285" s="106"/>
      <c r="E1285" s="106"/>
      <c r="F1285" s="106"/>
      <c r="G1285" s="88"/>
      <c r="H1285" s="88"/>
      <c r="I1285" s="88"/>
      <c r="J1285" s="88"/>
      <c r="K1285" s="88"/>
      <c r="L1285" s="88"/>
      <c r="M1285" s="88"/>
      <c r="N1285" s="88"/>
    </row>
    <row r="1286" spans="1:14">
      <c r="A1286" s="106"/>
      <c r="B1286" s="106"/>
      <c r="C1286" s="106"/>
      <c r="E1286" s="106"/>
      <c r="F1286" s="106"/>
      <c r="G1286" s="88"/>
      <c r="H1286" s="88"/>
      <c r="I1286" s="88"/>
      <c r="J1286" s="88"/>
      <c r="K1286" s="88"/>
      <c r="L1286" s="88"/>
      <c r="M1286" s="88"/>
      <c r="N1286" s="88"/>
    </row>
    <row r="1287" spans="1:14">
      <c r="A1287" s="106"/>
      <c r="B1287" s="106"/>
      <c r="C1287" s="106"/>
      <c r="E1287" s="106"/>
      <c r="F1287" s="106"/>
      <c r="G1287" s="88"/>
      <c r="H1287" s="88"/>
      <c r="I1287" s="88"/>
      <c r="J1287" s="88"/>
      <c r="K1287" s="88"/>
      <c r="L1287" s="88"/>
      <c r="M1287" s="88"/>
      <c r="N1287" s="88"/>
    </row>
    <row r="1288" spans="1:14">
      <c r="A1288" s="106"/>
      <c r="B1288" s="106"/>
      <c r="C1288" s="106"/>
      <c r="E1288" s="106"/>
      <c r="F1288" s="106"/>
      <c r="G1288" s="88"/>
      <c r="H1288" s="88"/>
      <c r="I1288" s="88"/>
      <c r="J1288" s="88"/>
      <c r="K1288" s="88"/>
      <c r="L1288" s="88"/>
      <c r="M1288" s="88"/>
      <c r="N1288" s="88"/>
    </row>
    <row r="1289" spans="1:14">
      <c r="A1289" s="106"/>
      <c r="B1289" s="106"/>
      <c r="C1289" s="106"/>
      <c r="E1289" s="106"/>
      <c r="F1289" s="106"/>
      <c r="G1289" s="88"/>
      <c r="H1289" s="88"/>
      <c r="I1289" s="88"/>
      <c r="J1289" s="88"/>
      <c r="K1289" s="88"/>
      <c r="L1289" s="88"/>
      <c r="M1289" s="88"/>
      <c r="N1289" s="88"/>
    </row>
    <row r="1290" spans="1:14">
      <c r="A1290" s="106"/>
      <c r="B1290" s="106"/>
      <c r="C1290" s="106"/>
      <c r="E1290" s="106"/>
      <c r="F1290" s="106"/>
      <c r="G1290" s="88"/>
      <c r="H1290" s="88"/>
      <c r="I1290" s="88"/>
      <c r="J1290" s="88"/>
      <c r="K1290" s="88"/>
      <c r="L1290" s="88"/>
      <c r="M1290" s="88"/>
      <c r="N1290" s="88"/>
    </row>
    <row r="1291" spans="1:14">
      <c r="A1291" s="106"/>
      <c r="B1291" s="106"/>
      <c r="C1291" s="106"/>
      <c r="E1291" s="106"/>
      <c r="F1291" s="106"/>
      <c r="G1291" s="88"/>
      <c r="H1291" s="88"/>
      <c r="I1291" s="88"/>
      <c r="J1291" s="88"/>
      <c r="K1291" s="88"/>
      <c r="L1291" s="88"/>
      <c r="M1291" s="88"/>
      <c r="N1291" s="88"/>
    </row>
    <row r="1292" spans="1:14">
      <c r="A1292" s="106"/>
      <c r="B1292" s="106"/>
      <c r="C1292" s="106"/>
      <c r="E1292" s="106"/>
      <c r="F1292" s="106"/>
      <c r="G1292" s="88"/>
      <c r="H1292" s="88"/>
      <c r="I1292" s="88"/>
      <c r="J1292" s="88"/>
      <c r="K1292" s="88"/>
      <c r="L1292" s="88"/>
      <c r="M1292" s="88"/>
      <c r="N1292" s="88"/>
    </row>
    <row r="1293" spans="1:14">
      <c r="A1293" s="106"/>
      <c r="B1293" s="106"/>
      <c r="C1293" s="106"/>
      <c r="E1293" s="106"/>
      <c r="F1293" s="106"/>
      <c r="G1293" s="88"/>
      <c r="H1293" s="88"/>
      <c r="I1293" s="88"/>
      <c r="J1293" s="88"/>
      <c r="K1293" s="88"/>
      <c r="L1293" s="88"/>
      <c r="M1293" s="88"/>
      <c r="N1293" s="88"/>
    </row>
    <row r="1294" spans="1:14">
      <c r="A1294" s="106"/>
      <c r="B1294" s="106"/>
      <c r="C1294" s="106"/>
      <c r="E1294" s="106"/>
      <c r="F1294" s="106"/>
      <c r="G1294" s="88"/>
      <c r="H1294" s="88"/>
      <c r="I1294" s="88"/>
      <c r="J1294" s="88"/>
      <c r="K1294" s="88"/>
      <c r="L1294" s="88"/>
      <c r="M1294" s="88"/>
      <c r="N1294" s="88"/>
    </row>
    <row r="1295" spans="1:14">
      <c r="A1295" s="106"/>
      <c r="B1295" s="106"/>
      <c r="C1295" s="106"/>
      <c r="E1295" s="106"/>
      <c r="F1295" s="106"/>
      <c r="G1295" s="88"/>
      <c r="H1295" s="88"/>
      <c r="I1295" s="88"/>
      <c r="J1295" s="88"/>
      <c r="K1295" s="88"/>
      <c r="L1295" s="88"/>
      <c r="M1295" s="88"/>
      <c r="N1295" s="88"/>
    </row>
    <row r="1296" spans="1:14">
      <c r="A1296" s="106"/>
      <c r="B1296" s="106"/>
      <c r="C1296" s="106"/>
      <c r="E1296" s="106"/>
      <c r="F1296" s="106"/>
      <c r="G1296" s="88"/>
      <c r="H1296" s="88"/>
      <c r="I1296" s="88"/>
      <c r="J1296" s="88"/>
      <c r="K1296" s="88"/>
      <c r="L1296" s="88"/>
      <c r="M1296" s="88"/>
      <c r="N1296" s="88"/>
    </row>
    <row r="1297" spans="1:14">
      <c r="A1297" s="106"/>
      <c r="B1297" s="106"/>
      <c r="C1297" s="106"/>
      <c r="E1297" s="106"/>
      <c r="F1297" s="106"/>
      <c r="G1297" s="88"/>
      <c r="H1297" s="88"/>
      <c r="I1297" s="88"/>
      <c r="J1297" s="88"/>
      <c r="K1297" s="88"/>
      <c r="L1297" s="88"/>
      <c r="M1297" s="88"/>
      <c r="N1297" s="88"/>
    </row>
    <row r="1298" spans="1:14">
      <c r="A1298" s="106"/>
      <c r="B1298" s="106"/>
      <c r="C1298" s="106"/>
      <c r="E1298" s="106"/>
      <c r="F1298" s="106"/>
      <c r="G1298" s="88"/>
      <c r="H1298" s="88"/>
      <c r="I1298" s="88"/>
      <c r="J1298" s="88"/>
      <c r="K1298" s="88"/>
      <c r="L1298" s="88"/>
      <c r="M1298" s="88"/>
      <c r="N1298" s="88"/>
    </row>
    <row r="1299" spans="1:14">
      <c r="A1299" s="106"/>
      <c r="B1299" s="106"/>
      <c r="C1299" s="106"/>
      <c r="E1299" s="106"/>
      <c r="F1299" s="106"/>
      <c r="G1299" s="88"/>
      <c r="H1299" s="88"/>
      <c r="I1299" s="88"/>
      <c r="J1299" s="88"/>
      <c r="K1299" s="88"/>
      <c r="L1299" s="88"/>
      <c r="M1299" s="88"/>
      <c r="N1299" s="88"/>
    </row>
    <row r="1300" spans="1:14">
      <c r="A1300" s="106"/>
      <c r="B1300" s="106"/>
      <c r="C1300" s="106"/>
      <c r="E1300" s="106"/>
      <c r="F1300" s="106"/>
      <c r="G1300" s="88"/>
      <c r="H1300" s="88"/>
      <c r="I1300" s="88"/>
      <c r="J1300" s="88"/>
      <c r="K1300" s="88"/>
      <c r="L1300" s="88"/>
      <c r="M1300" s="88"/>
      <c r="N1300" s="88"/>
    </row>
    <row r="1301" spans="1:14">
      <c r="A1301" s="106"/>
      <c r="B1301" s="106"/>
      <c r="C1301" s="106"/>
      <c r="E1301" s="106"/>
      <c r="F1301" s="106"/>
      <c r="G1301" s="88"/>
      <c r="H1301" s="88"/>
      <c r="I1301" s="88"/>
      <c r="J1301" s="88"/>
      <c r="K1301" s="88"/>
      <c r="L1301" s="88"/>
      <c r="M1301" s="88"/>
      <c r="N1301" s="88"/>
    </row>
    <row r="1302" spans="1:14">
      <c r="A1302" s="106"/>
      <c r="B1302" s="106"/>
      <c r="C1302" s="106"/>
      <c r="E1302" s="106"/>
      <c r="F1302" s="106"/>
      <c r="G1302" s="88"/>
      <c r="H1302" s="88"/>
      <c r="I1302" s="88"/>
      <c r="J1302" s="88"/>
      <c r="K1302" s="88"/>
      <c r="L1302" s="88"/>
      <c r="M1302" s="88"/>
      <c r="N1302" s="88"/>
    </row>
    <row r="1303" spans="1:14">
      <c r="A1303" s="106"/>
      <c r="B1303" s="106"/>
      <c r="C1303" s="106"/>
      <c r="E1303" s="106"/>
      <c r="F1303" s="106"/>
      <c r="G1303" s="88"/>
      <c r="H1303" s="88"/>
      <c r="I1303" s="88"/>
      <c r="J1303" s="88"/>
      <c r="K1303" s="88"/>
      <c r="L1303" s="88"/>
      <c r="M1303" s="88"/>
      <c r="N1303" s="88"/>
    </row>
    <row r="1304" spans="1:14">
      <c r="A1304" s="106"/>
      <c r="B1304" s="106"/>
      <c r="C1304" s="106"/>
      <c r="E1304" s="106"/>
      <c r="F1304" s="106"/>
      <c r="G1304" s="88"/>
      <c r="H1304" s="88"/>
      <c r="I1304" s="88"/>
      <c r="J1304" s="88"/>
      <c r="K1304" s="88"/>
      <c r="L1304" s="88"/>
      <c r="M1304" s="88"/>
      <c r="N1304" s="88"/>
    </row>
    <row r="1305" spans="1:14">
      <c r="A1305" s="106"/>
      <c r="B1305" s="106"/>
      <c r="C1305" s="106"/>
      <c r="E1305" s="106"/>
      <c r="F1305" s="106"/>
      <c r="G1305" s="88"/>
      <c r="H1305" s="88"/>
      <c r="I1305" s="88"/>
      <c r="J1305" s="88"/>
      <c r="K1305" s="88"/>
      <c r="L1305" s="88"/>
      <c r="M1305" s="88"/>
      <c r="N1305" s="88"/>
    </row>
    <row r="1306" spans="1:14">
      <c r="A1306" s="106"/>
      <c r="B1306" s="106"/>
      <c r="C1306" s="106"/>
      <c r="E1306" s="106"/>
      <c r="F1306" s="106"/>
      <c r="G1306" s="88"/>
      <c r="H1306" s="88"/>
      <c r="I1306" s="88"/>
      <c r="J1306" s="88"/>
      <c r="K1306" s="88"/>
      <c r="L1306" s="88"/>
      <c r="M1306" s="88"/>
      <c r="N1306" s="88"/>
    </row>
    <row r="1307" spans="1:14">
      <c r="A1307" s="106"/>
      <c r="B1307" s="106"/>
      <c r="C1307" s="106"/>
      <c r="E1307" s="106"/>
      <c r="F1307" s="106"/>
      <c r="G1307" s="88"/>
      <c r="H1307" s="88"/>
      <c r="I1307" s="88"/>
      <c r="J1307" s="88"/>
      <c r="K1307" s="88"/>
      <c r="L1307" s="88"/>
      <c r="M1307" s="88"/>
      <c r="N1307" s="88"/>
    </row>
    <row r="1308" spans="1:14">
      <c r="A1308" s="106"/>
      <c r="B1308" s="106"/>
      <c r="C1308" s="106"/>
      <c r="E1308" s="106"/>
      <c r="F1308" s="106"/>
      <c r="G1308" s="88"/>
      <c r="H1308" s="88"/>
      <c r="I1308" s="88"/>
      <c r="J1308" s="88"/>
      <c r="K1308" s="88"/>
      <c r="L1308" s="88"/>
      <c r="M1308" s="88"/>
      <c r="N1308" s="88"/>
    </row>
    <row r="1309" spans="1:14">
      <c r="A1309" s="106"/>
      <c r="B1309" s="106"/>
      <c r="C1309" s="106"/>
      <c r="E1309" s="106"/>
      <c r="F1309" s="106"/>
      <c r="G1309" s="88"/>
      <c r="H1309" s="88"/>
      <c r="I1309" s="88"/>
      <c r="J1309" s="88"/>
      <c r="K1309" s="88"/>
      <c r="L1309" s="88"/>
      <c r="M1309" s="88"/>
      <c r="N1309" s="88"/>
    </row>
    <row r="1310" spans="1:14">
      <c r="A1310" s="106"/>
      <c r="B1310" s="106"/>
      <c r="C1310" s="106"/>
      <c r="E1310" s="106"/>
      <c r="F1310" s="106"/>
      <c r="G1310" s="88"/>
      <c r="H1310" s="88"/>
      <c r="I1310" s="88"/>
      <c r="J1310" s="88"/>
      <c r="K1310" s="88"/>
      <c r="L1310" s="88"/>
      <c r="M1310" s="88"/>
      <c r="N1310" s="88"/>
    </row>
    <row r="1311" spans="1:14">
      <c r="A1311" s="106"/>
      <c r="B1311" s="106"/>
      <c r="C1311" s="106"/>
      <c r="E1311" s="106"/>
      <c r="F1311" s="106"/>
      <c r="G1311" s="88"/>
      <c r="H1311" s="88"/>
      <c r="I1311" s="88"/>
      <c r="J1311" s="88"/>
      <c r="K1311" s="88"/>
      <c r="L1311" s="88"/>
      <c r="M1311" s="88"/>
      <c r="N1311" s="88"/>
    </row>
    <row r="1312" spans="1:14">
      <c r="A1312" s="106"/>
      <c r="B1312" s="106"/>
      <c r="C1312" s="106"/>
      <c r="E1312" s="106"/>
      <c r="F1312" s="106"/>
      <c r="G1312" s="88"/>
      <c r="H1312" s="88"/>
      <c r="I1312" s="88"/>
      <c r="J1312" s="88"/>
      <c r="K1312" s="88"/>
      <c r="L1312" s="88"/>
      <c r="M1312" s="88"/>
      <c r="N1312" s="88"/>
    </row>
    <row r="1313" spans="1:14">
      <c r="A1313" s="106"/>
      <c r="B1313" s="106"/>
      <c r="C1313" s="106"/>
      <c r="E1313" s="106"/>
      <c r="F1313" s="106"/>
      <c r="G1313" s="88"/>
      <c r="H1313" s="88"/>
      <c r="I1313" s="88"/>
      <c r="J1313" s="88"/>
      <c r="K1313" s="88"/>
      <c r="L1313" s="88"/>
      <c r="M1313" s="88"/>
      <c r="N1313" s="88"/>
    </row>
    <row r="1314" spans="1:14">
      <c r="A1314" s="106"/>
      <c r="B1314" s="106"/>
      <c r="C1314" s="106"/>
      <c r="E1314" s="106"/>
      <c r="F1314" s="106"/>
      <c r="G1314" s="88"/>
      <c r="H1314" s="88"/>
      <c r="I1314" s="88"/>
      <c r="J1314" s="88"/>
      <c r="K1314" s="88"/>
      <c r="L1314" s="88"/>
      <c r="M1314" s="88"/>
      <c r="N1314" s="88"/>
    </row>
    <row r="1315" spans="1:14">
      <c r="A1315" s="106"/>
      <c r="B1315" s="106"/>
      <c r="C1315" s="106"/>
      <c r="E1315" s="106"/>
      <c r="F1315" s="106"/>
      <c r="G1315" s="88"/>
      <c r="H1315" s="88"/>
      <c r="I1315" s="88"/>
      <c r="J1315" s="88"/>
      <c r="K1315" s="88"/>
      <c r="L1315" s="88"/>
      <c r="M1315" s="88"/>
      <c r="N1315" s="88"/>
    </row>
    <row r="1316" spans="1:14">
      <c r="A1316" s="106"/>
      <c r="B1316" s="106"/>
      <c r="C1316" s="106"/>
      <c r="E1316" s="106"/>
      <c r="F1316" s="106"/>
      <c r="G1316" s="88"/>
      <c r="H1316" s="88"/>
      <c r="I1316" s="88"/>
      <c r="J1316" s="88"/>
      <c r="K1316" s="88"/>
      <c r="L1316" s="88"/>
      <c r="M1316" s="88"/>
      <c r="N1316" s="88"/>
    </row>
    <row r="1317" spans="1:14">
      <c r="A1317" s="106"/>
      <c r="B1317" s="106"/>
      <c r="C1317" s="106"/>
      <c r="E1317" s="106"/>
      <c r="F1317" s="106"/>
      <c r="G1317" s="88"/>
      <c r="H1317" s="88"/>
      <c r="I1317" s="88"/>
      <c r="J1317" s="88"/>
      <c r="K1317" s="88"/>
      <c r="L1317" s="88"/>
      <c r="M1317" s="88"/>
      <c r="N1317" s="88"/>
    </row>
    <row r="1318" spans="1:14">
      <c r="A1318" s="106"/>
      <c r="B1318" s="106"/>
      <c r="C1318" s="106"/>
      <c r="E1318" s="106"/>
      <c r="F1318" s="106"/>
      <c r="G1318" s="88"/>
      <c r="H1318" s="88"/>
      <c r="I1318" s="88"/>
      <c r="J1318" s="88"/>
      <c r="K1318" s="88"/>
      <c r="L1318" s="88"/>
      <c r="M1318" s="88"/>
      <c r="N1318" s="88"/>
    </row>
    <row r="1319" spans="1:14">
      <c r="A1319" s="106"/>
      <c r="B1319" s="106"/>
      <c r="C1319" s="106"/>
      <c r="E1319" s="106"/>
      <c r="F1319" s="106"/>
      <c r="G1319" s="88"/>
      <c r="H1319" s="88"/>
      <c r="I1319" s="88"/>
      <c r="J1319" s="88"/>
      <c r="K1319" s="88"/>
      <c r="L1319" s="88"/>
      <c r="M1319" s="88"/>
      <c r="N1319" s="88"/>
    </row>
    <row r="1320" spans="1:14">
      <c r="A1320" s="106"/>
      <c r="B1320" s="106"/>
      <c r="C1320" s="106"/>
      <c r="E1320" s="106"/>
      <c r="F1320" s="106"/>
      <c r="G1320" s="88"/>
      <c r="H1320" s="88"/>
      <c r="I1320" s="88"/>
      <c r="J1320" s="88"/>
      <c r="K1320" s="88"/>
      <c r="L1320" s="88"/>
      <c r="M1320" s="88"/>
      <c r="N1320" s="88"/>
    </row>
    <row r="1321" spans="1:14">
      <c r="A1321" s="106"/>
      <c r="B1321" s="106"/>
      <c r="C1321" s="106"/>
      <c r="E1321" s="106"/>
      <c r="F1321" s="106"/>
      <c r="G1321" s="88"/>
      <c r="H1321" s="88"/>
      <c r="I1321" s="88"/>
      <c r="J1321" s="88"/>
      <c r="K1321" s="88"/>
      <c r="L1321" s="88"/>
      <c r="M1321" s="88"/>
      <c r="N1321" s="88"/>
    </row>
    <row r="1322" spans="1:14">
      <c r="A1322" s="106"/>
      <c r="B1322" s="106"/>
      <c r="C1322" s="106"/>
      <c r="E1322" s="106"/>
      <c r="F1322" s="106"/>
      <c r="G1322" s="88"/>
      <c r="H1322" s="88"/>
      <c r="I1322" s="88"/>
      <c r="J1322" s="88"/>
      <c r="K1322" s="88"/>
      <c r="L1322" s="88"/>
      <c r="M1322" s="88"/>
      <c r="N1322" s="88"/>
    </row>
    <row r="1323" spans="1:14">
      <c r="A1323" s="106"/>
      <c r="B1323" s="106"/>
      <c r="C1323" s="106"/>
      <c r="E1323" s="106"/>
      <c r="F1323" s="106"/>
      <c r="G1323" s="88"/>
      <c r="H1323" s="88"/>
      <c r="I1323" s="88"/>
      <c r="J1323" s="88"/>
      <c r="K1323" s="88"/>
      <c r="L1323" s="88"/>
      <c r="M1323" s="88"/>
      <c r="N1323" s="88"/>
    </row>
    <row r="1324" spans="1:14">
      <c r="A1324" s="106"/>
      <c r="B1324" s="106"/>
      <c r="C1324" s="106"/>
      <c r="E1324" s="106"/>
      <c r="F1324" s="106"/>
      <c r="G1324" s="88"/>
      <c r="H1324" s="88"/>
      <c r="I1324" s="88"/>
      <c r="J1324" s="88"/>
      <c r="K1324" s="88"/>
      <c r="L1324" s="88"/>
      <c r="M1324" s="88"/>
      <c r="N1324" s="88"/>
    </row>
    <row r="1325" spans="1:14">
      <c r="A1325" s="106"/>
      <c r="B1325" s="106"/>
      <c r="C1325" s="106"/>
      <c r="E1325" s="106"/>
      <c r="F1325" s="106"/>
      <c r="G1325" s="88"/>
      <c r="H1325" s="88"/>
      <c r="I1325" s="88"/>
      <c r="J1325" s="88"/>
      <c r="K1325" s="88"/>
      <c r="L1325" s="88"/>
      <c r="M1325" s="88"/>
      <c r="N1325" s="88"/>
    </row>
    <row r="1326" spans="1:14">
      <c r="A1326" s="106"/>
      <c r="B1326" s="106"/>
      <c r="C1326" s="106"/>
      <c r="E1326" s="106"/>
      <c r="F1326" s="106"/>
      <c r="G1326" s="88"/>
      <c r="H1326" s="88"/>
      <c r="I1326" s="88"/>
      <c r="J1326" s="88"/>
      <c r="K1326" s="88"/>
      <c r="L1326" s="88"/>
      <c r="M1326" s="88"/>
      <c r="N1326" s="88"/>
    </row>
    <row r="1327" spans="1:14">
      <c r="A1327" s="106"/>
      <c r="B1327" s="106"/>
      <c r="C1327" s="106"/>
      <c r="E1327" s="106"/>
      <c r="F1327" s="106"/>
      <c r="G1327" s="88"/>
      <c r="H1327" s="88"/>
      <c r="I1327" s="88"/>
      <c r="J1327" s="88"/>
      <c r="K1327" s="88"/>
      <c r="L1327" s="88"/>
      <c r="M1327" s="88"/>
      <c r="N1327" s="88"/>
    </row>
    <row r="1328" spans="1:14">
      <c r="A1328" s="106"/>
      <c r="B1328" s="106"/>
      <c r="C1328" s="106"/>
      <c r="E1328" s="106"/>
      <c r="F1328" s="106"/>
      <c r="G1328" s="88"/>
      <c r="H1328" s="88"/>
      <c r="I1328" s="88"/>
      <c r="J1328" s="88"/>
      <c r="K1328" s="88"/>
      <c r="L1328" s="88"/>
      <c r="M1328" s="88"/>
      <c r="N1328" s="88"/>
    </row>
    <row r="1329" spans="1:14">
      <c r="A1329" s="106"/>
      <c r="B1329" s="106"/>
      <c r="C1329" s="106"/>
      <c r="E1329" s="106"/>
      <c r="F1329" s="106"/>
      <c r="G1329" s="88"/>
      <c r="H1329" s="88"/>
      <c r="I1329" s="88"/>
      <c r="J1329" s="88"/>
      <c r="K1329" s="88"/>
      <c r="L1329" s="88"/>
      <c r="M1329" s="88"/>
      <c r="N1329" s="88"/>
    </row>
    <row r="1330" spans="1:14">
      <c r="A1330" s="106"/>
      <c r="B1330" s="106"/>
      <c r="C1330" s="106"/>
      <c r="E1330" s="106"/>
      <c r="F1330" s="106"/>
      <c r="G1330" s="88"/>
      <c r="H1330" s="88"/>
      <c r="I1330" s="88"/>
      <c r="J1330" s="88"/>
      <c r="K1330" s="88"/>
      <c r="L1330" s="88"/>
      <c r="M1330" s="88"/>
      <c r="N1330" s="88"/>
    </row>
    <row r="1331" spans="1:14">
      <c r="A1331" s="106"/>
      <c r="B1331" s="106"/>
      <c r="C1331" s="106"/>
      <c r="E1331" s="106"/>
      <c r="F1331" s="106"/>
      <c r="G1331" s="88"/>
      <c r="H1331" s="88"/>
      <c r="I1331" s="88"/>
      <c r="J1331" s="88"/>
      <c r="K1331" s="88"/>
      <c r="L1331" s="88"/>
      <c r="M1331" s="88"/>
      <c r="N1331" s="88"/>
    </row>
    <row r="1332" spans="1:14">
      <c r="A1332" s="106"/>
      <c r="B1332" s="106"/>
      <c r="C1332" s="106"/>
      <c r="E1332" s="106"/>
      <c r="F1332" s="106"/>
      <c r="G1332" s="88"/>
      <c r="H1332" s="88"/>
      <c r="I1332" s="88"/>
      <c r="J1332" s="88"/>
      <c r="K1332" s="88"/>
      <c r="L1332" s="88"/>
      <c r="M1332" s="88"/>
      <c r="N1332" s="88"/>
    </row>
    <row r="1333" spans="1:14">
      <c r="A1333" s="106"/>
      <c r="B1333" s="106"/>
      <c r="C1333" s="106"/>
      <c r="E1333" s="106"/>
      <c r="F1333" s="106"/>
      <c r="G1333" s="88"/>
      <c r="H1333" s="88"/>
      <c r="I1333" s="88"/>
      <c r="J1333" s="88"/>
      <c r="K1333" s="88"/>
      <c r="L1333" s="88"/>
      <c r="M1333" s="88"/>
      <c r="N1333" s="88"/>
    </row>
    <row r="1334" spans="1:14">
      <c r="A1334" s="106"/>
      <c r="B1334" s="106"/>
      <c r="C1334" s="106"/>
      <c r="E1334" s="106"/>
      <c r="F1334" s="106"/>
      <c r="G1334" s="88"/>
      <c r="H1334" s="88"/>
      <c r="I1334" s="88"/>
      <c r="J1334" s="88"/>
      <c r="K1334" s="88"/>
      <c r="L1334" s="88"/>
      <c r="M1334" s="88"/>
      <c r="N1334" s="88"/>
    </row>
    <row r="1335" spans="1:14">
      <c r="A1335" s="106"/>
      <c r="B1335" s="106"/>
      <c r="C1335" s="106"/>
      <c r="E1335" s="106"/>
      <c r="F1335" s="106"/>
      <c r="G1335" s="88"/>
      <c r="H1335" s="88"/>
      <c r="I1335" s="88"/>
      <c r="J1335" s="88"/>
      <c r="K1335" s="88"/>
      <c r="L1335" s="88"/>
      <c r="M1335" s="88"/>
      <c r="N1335" s="88"/>
    </row>
    <row r="1336" spans="1:14">
      <c r="A1336" s="106"/>
      <c r="B1336" s="106"/>
      <c r="C1336" s="106"/>
      <c r="E1336" s="106"/>
      <c r="F1336" s="106"/>
      <c r="G1336" s="88"/>
      <c r="H1336" s="88"/>
      <c r="I1336" s="88"/>
      <c r="J1336" s="88"/>
      <c r="K1336" s="88"/>
      <c r="L1336" s="88"/>
      <c r="M1336" s="88"/>
      <c r="N1336" s="88"/>
    </row>
    <row r="1337" spans="1:14">
      <c r="A1337" s="106"/>
      <c r="B1337" s="106"/>
      <c r="C1337" s="106"/>
      <c r="E1337" s="106"/>
      <c r="F1337" s="106"/>
      <c r="G1337" s="88"/>
      <c r="H1337" s="88"/>
      <c r="I1337" s="88"/>
      <c r="J1337" s="88"/>
      <c r="K1337" s="88"/>
      <c r="L1337" s="88"/>
      <c r="M1337" s="88"/>
      <c r="N1337" s="88"/>
    </row>
    <row r="1338" spans="1:14">
      <c r="A1338" s="106"/>
      <c r="B1338" s="106"/>
      <c r="C1338" s="106"/>
      <c r="E1338" s="106"/>
      <c r="F1338" s="106"/>
      <c r="G1338" s="88"/>
      <c r="H1338" s="88"/>
      <c r="I1338" s="88"/>
      <c r="J1338" s="88"/>
      <c r="K1338" s="88"/>
      <c r="L1338" s="88"/>
      <c r="M1338" s="88"/>
      <c r="N1338" s="88"/>
    </row>
    <row r="1339" spans="1:14">
      <c r="A1339" s="106"/>
      <c r="B1339" s="106"/>
      <c r="C1339" s="106"/>
      <c r="E1339" s="106"/>
      <c r="F1339" s="106"/>
      <c r="G1339" s="88"/>
      <c r="H1339" s="88"/>
      <c r="I1339" s="88"/>
      <c r="J1339" s="88"/>
      <c r="K1339" s="88"/>
      <c r="L1339" s="88"/>
      <c r="M1339" s="88"/>
      <c r="N1339" s="88"/>
    </row>
    <row r="1340" spans="1:14">
      <c r="A1340" s="106"/>
      <c r="B1340" s="106"/>
      <c r="C1340" s="106"/>
      <c r="E1340" s="106"/>
      <c r="F1340" s="106"/>
      <c r="G1340" s="88"/>
      <c r="H1340" s="88"/>
      <c r="I1340" s="88"/>
      <c r="J1340" s="88"/>
      <c r="K1340" s="88"/>
      <c r="L1340" s="88"/>
      <c r="M1340" s="88"/>
      <c r="N1340" s="88"/>
    </row>
    <row r="1341" spans="1:14">
      <c r="A1341" s="106"/>
      <c r="B1341" s="106"/>
      <c r="C1341" s="106"/>
      <c r="E1341" s="106"/>
      <c r="F1341" s="106"/>
      <c r="G1341" s="88"/>
      <c r="H1341" s="88"/>
      <c r="I1341" s="88"/>
      <c r="J1341" s="88"/>
      <c r="K1341" s="88"/>
      <c r="L1341" s="88"/>
      <c r="M1341" s="88"/>
      <c r="N1341" s="88"/>
    </row>
    <row r="1342" spans="1:14">
      <c r="A1342" s="106"/>
      <c r="B1342" s="106"/>
      <c r="C1342" s="106"/>
      <c r="E1342" s="106"/>
      <c r="F1342" s="106"/>
      <c r="G1342" s="88"/>
      <c r="H1342" s="88"/>
      <c r="I1342" s="88"/>
      <c r="J1342" s="88"/>
      <c r="K1342" s="88"/>
      <c r="L1342" s="88"/>
      <c r="M1342" s="88"/>
      <c r="N1342" s="88"/>
    </row>
    <row r="1343" spans="1:14">
      <c r="A1343" s="106"/>
      <c r="B1343" s="106"/>
      <c r="C1343" s="106"/>
      <c r="E1343" s="106"/>
      <c r="F1343" s="106"/>
      <c r="G1343" s="88"/>
      <c r="H1343" s="88"/>
      <c r="I1343" s="88"/>
      <c r="J1343" s="88"/>
      <c r="K1343" s="88"/>
      <c r="L1343" s="88"/>
      <c r="M1343" s="88"/>
      <c r="N1343" s="88"/>
    </row>
    <row r="1344" spans="1:14">
      <c r="A1344" s="106"/>
      <c r="B1344" s="106"/>
      <c r="C1344" s="106"/>
      <c r="E1344" s="106"/>
      <c r="F1344" s="106"/>
      <c r="G1344" s="88"/>
      <c r="H1344" s="88"/>
      <c r="I1344" s="88"/>
      <c r="J1344" s="88"/>
      <c r="K1344" s="88"/>
      <c r="L1344" s="88"/>
      <c r="M1344" s="88"/>
      <c r="N1344" s="88"/>
    </row>
    <row r="1345" spans="1:14">
      <c r="A1345" s="106"/>
      <c r="B1345" s="106"/>
      <c r="C1345" s="106"/>
      <c r="E1345" s="106"/>
      <c r="F1345" s="106"/>
      <c r="G1345" s="88"/>
      <c r="H1345" s="88"/>
      <c r="I1345" s="88"/>
      <c r="J1345" s="88"/>
      <c r="K1345" s="88"/>
      <c r="L1345" s="88"/>
      <c r="M1345" s="88"/>
      <c r="N1345" s="88"/>
    </row>
    <row r="1346" spans="1:14">
      <c r="A1346" s="106"/>
      <c r="B1346" s="106"/>
      <c r="C1346" s="106"/>
      <c r="E1346" s="106"/>
      <c r="F1346" s="106"/>
      <c r="G1346" s="88"/>
      <c r="H1346" s="88"/>
      <c r="I1346" s="88"/>
      <c r="J1346" s="88"/>
      <c r="K1346" s="88"/>
      <c r="L1346" s="88"/>
      <c r="M1346" s="88"/>
      <c r="N1346" s="88"/>
    </row>
    <row r="1347" spans="1:14">
      <c r="A1347" s="106"/>
      <c r="B1347" s="106"/>
      <c r="C1347" s="106"/>
      <c r="E1347" s="106"/>
      <c r="F1347" s="106"/>
      <c r="G1347" s="88"/>
      <c r="H1347" s="88"/>
      <c r="I1347" s="88"/>
      <c r="J1347" s="88"/>
      <c r="K1347" s="88"/>
      <c r="L1347" s="88"/>
      <c r="M1347" s="88"/>
      <c r="N1347" s="88"/>
    </row>
    <row r="1348" spans="1:14">
      <c r="A1348" s="106"/>
      <c r="B1348" s="106"/>
      <c r="C1348" s="106"/>
      <c r="E1348" s="106"/>
      <c r="F1348" s="106"/>
      <c r="G1348" s="88"/>
      <c r="H1348" s="88"/>
      <c r="I1348" s="88"/>
      <c r="J1348" s="88"/>
      <c r="K1348" s="88"/>
      <c r="L1348" s="88"/>
      <c r="M1348" s="88"/>
      <c r="N1348" s="88"/>
    </row>
    <row r="1349" spans="1:14">
      <c r="A1349" s="106"/>
      <c r="B1349" s="106"/>
      <c r="C1349" s="106"/>
      <c r="E1349" s="106"/>
      <c r="F1349" s="106"/>
      <c r="G1349" s="88"/>
      <c r="H1349" s="88"/>
      <c r="I1349" s="88"/>
      <c r="J1349" s="88"/>
      <c r="K1349" s="88"/>
      <c r="L1349" s="88"/>
      <c r="M1349" s="88"/>
      <c r="N1349" s="88"/>
    </row>
    <row r="1350" spans="1:14">
      <c r="A1350" s="106"/>
      <c r="B1350" s="106"/>
      <c r="C1350" s="106"/>
      <c r="E1350" s="106"/>
      <c r="F1350" s="106"/>
      <c r="G1350" s="88"/>
      <c r="H1350" s="88"/>
      <c r="I1350" s="88"/>
      <c r="J1350" s="88"/>
      <c r="K1350" s="88"/>
      <c r="L1350" s="88"/>
      <c r="M1350" s="88"/>
      <c r="N1350" s="88"/>
    </row>
    <row r="1351" spans="1:14">
      <c r="A1351" s="106"/>
      <c r="B1351" s="106"/>
      <c r="C1351" s="106"/>
      <c r="E1351" s="106"/>
      <c r="F1351" s="106"/>
      <c r="G1351" s="88"/>
      <c r="H1351" s="88"/>
      <c r="I1351" s="88"/>
      <c r="J1351" s="88"/>
      <c r="K1351" s="88"/>
      <c r="L1351" s="88"/>
      <c r="M1351" s="88"/>
      <c r="N1351" s="88"/>
    </row>
    <row r="1352" spans="1:14">
      <c r="A1352" s="106"/>
      <c r="B1352" s="106"/>
      <c r="C1352" s="106"/>
      <c r="E1352" s="106"/>
      <c r="F1352" s="106"/>
      <c r="G1352" s="88"/>
      <c r="H1352" s="88"/>
      <c r="I1352" s="88"/>
      <c r="J1352" s="88"/>
      <c r="K1352" s="88"/>
      <c r="L1352" s="88"/>
      <c r="M1352" s="88"/>
      <c r="N1352" s="88"/>
    </row>
    <row r="1353" spans="1:14">
      <c r="A1353" s="106"/>
      <c r="B1353" s="106"/>
      <c r="C1353" s="106"/>
      <c r="E1353" s="106"/>
      <c r="F1353" s="106"/>
      <c r="G1353" s="88"/>
      <c r="H1353" s="88"/>
      <c r="I1353" s="88"/>
      <c r="J1353" s="88"/>
      <c r="K1353" s="88"/>
      <c r="L1353" s="88"/>
      <c r="M1353" s="88"/>
      <c r="N1353" s="88"/>
    </row>
    <row r="1354" spans="1:14">
      <c r="A1354" s="106"/>
      <c r="B1354" s="106"/>
      <c r="C1354" s="106"/>
      <c r="E1354" s="106"/>
      <c r="F1354" s="106"/>
      <c r="G1354" s="88"/>
      <c r="H1354" s="88"/>
      <c r="I1354" s="88"/>
      <c r="J1354" s="88"/>
      <c r="K1354" s="88"/>
      <c r="L1354" s="88"/>
      <c r="M1354" s="88"/>
      <c r="N1354" s="88"/>
    </row>
    <row r="1355" spans="1:14">
      <c r="A1355" s="106"/>
      <c r="B1355" s="106"/>
      <c r="C1355" s="106"/>
      <c r="E1355" s="106"/>
      <c r="F1355" s="106"/>
      <c r="G1355" s="88"/>
      <c r="H1355" s="88"/>
      <c r="I1355" s="88"/>
      <c r="J1355" s="88"/>
      <c r="K1355" s="88"/>
      <c r="L1355" s="88"/>
      <c r="M1355" s="88"/>
      <c r="N1355" s="88"/>
    </row>
    <row r="1356" spans="1:14">
      <c r="A1356" s="106"/>
      <c r="B1356" s="106"/>
      <c r="C1356" s="106"/>
      <c r="E1356" s="106"/>
      <c r="F1356" s="106"/>
      <c r="G1356" s="88"/>
      <c r="H1356" s="88"/>
      <c r="I1356" s="88"/>
      <c r="J1356" s="88"/>
      <c r="K1356" s="88"/>
      <c r="L1356" s="88"/>
      <c r="M1356" s="88"/>
      <c r="N1356" s="88"/>
    </row>
    <row r="1357" spans="1:14">
      <c r="A1357" s="106"/>
      <c r="B1357" s="106"/>
      <c r="C1357" s="106"/>
      <c r="E1357" s="106"/>
      <c r="F1357" s="106"/>
      <c r="G1357" s="88"/>
      <c r="H1357" s="88"/>
      <c r="I1357" s="88"/>
      <c r="J1357" s="88"/>
      <c r="K1357" s="88"/>
      <c r="L1357" s="88"/>
      <c r="M1357" s="88"/>
      <c r="N1357" s="88"/>
    </row>
    <row r="1358" spans="1:14">
      <c r="A1358" s="106"/>
      <c r="B1358" s="106"/>
      <c r="C1358" s="106"/>
      <c r="E1358" s="106"/>
      <c r="F1358" s="106"/>
      <c r="G1358" s="88"/>
      <c r="H1358" s="88"/>
      <c r="I1358" s="88"/>
      <c r="J1358" s="88"/>
      <c r="K1358" s="88"/>
      <c r="L1358" s="88"/>
      <c r="M1358" s="88"/>
      <c r="N1358" s="88"/>
    </row>
    <row r="1359" spans="1:14">
      <c r="A1359" s="106"/>
      <c r="B1359" s="106"/>
      <c r="C1359" s="106"/>
      <c r="E1359" s="106"/>
      <c r="F1359" s="106"/>
      <c r="G1359" s="88"/>
      <c r="H1359" s="88"/>
      <c r="I1359" s="88"/>
      <c r="J1359" s="88"/>
      <c r="K1359" s="88"/>
      <c r="L1359" s="88"/>
      <c r="M1359" s="88"/>
      <c r="N1359" s="88"/>
    </row>
    <row r="1360" spans="1:14">
      <c r="A1360" s="106"/>
      <c r="B1360" s="106"/>
      <c r="C1360" s="106"/>
      <c r="E1360" s="106"/>
      <c r="F1360" s="106"/>
      <c r="G1360" s="88"/>
      <c r="H1360" s="88"/>
      <c r="I1360" s="88"/>
      <c r="J1360" s="88"/>
      <c r="K1360" s="88"/>
      <c r="L1360" s="88"/>
      <c r="M1360" s="88"/>
      <c r="N1360" s="88"/>
    </row>
    <row r="1361" spans="1:14">
      <c r="A1361" s="106"/>
      <c r="B1361" s="106"/>
      <c r="C1361" s="106"/>
      <c r="E1361" s="106"/>
      <c r="F1361" s="106"/>
      <c r="G1361" s="88"/>
      <c r="H1361" s="88"/>
      <c r="I1361" s="88"/>
      <c r="J1361" s="88"/>
      <c r="K1361" s="88"/>
      <c r="L1361" s="88"/>
      <c r="M1361" s="88"/>
      <c r="N1361" s="88"/>
    </row>
    <row r="1362" spans="1:14">
      <c r="A1362" s="106"/>
      <c r="B1362" s="106"/>
      <c r="C1362" s="106"/>
      <c r="E1362" s="106"/>
      <c r="F1362" s="106"/>
      <c r="G1362" s="88"/>
      <c r="H1362" s="88"/>
      <c r="I1362" s="88"/>
      <c r="J1362" s="88"/>
      <c r="K1362" s="88"/>
      <c r="L1362" s="88"/>
      <c r="M1362" s="88"/>
      <c r="N1362" s="88"/>
    </row>
    <row r="1363" spans="1:14">
      <c r="A1363" s="106"/>
      <c r="B1363" s="106"/>
      <c r="C1363" s="106"/>
      <c r="E1363" s="106"/>
      <c r="F1363" s="106"/>
      <c r="G1363" s="88"/>
      <c r="H1363" s="88"/>
      <c r="I1363" s="88"/>
      <c r="J1363" s="88"/>
      <c r="K1363" s="88"/>
      <c r="L1363" s="88"/>
      <c r="M1363" s="88"/>
      <c r="N1363" s="88"/>
    </row>
    <row r="1364" spans="1:14">
      <c r="A1364" s="106"/>
      <c r="B1364" s="106"/>
      <c r="C1364" s="106"/>
      <c r="E1364" s="106"/>
      <c r="F1364" s="106"/>
      <c r="G1364" s="88"/>
      <c r="H1364" s="88"/>
      <c r="I1364" s="88"/>
      <c r="J1364" s="88"/>
      <c r="K1364" s="88"/>
      <c r="L1364" s="88"/>
      <c r="M1364" s="88"/>
      <c r="N1364" s="88"/>
    </row>
    <row r="1365" spans="1:14">
      <c r="A1365" s="106"/>
      <c r="B1365" s="106"/>
      <c r="C1365" s="106"/>
      <c r="E1365" s="106"/>
      <c r="F1365" s="106"/>
      <c r="G1365" s="88"/>
      <c r="H1365" s="88"/>
      <c r="I1365" s="88"/>
      <c r="J1365" s="88"/>
      <c r="K1365" s="88"/>
      <c r="L1365" s="88"/>
      <c r="M1365" s="88"/>
      <c r="N1365" s="88"/>
    </row>
    <row r="1366" spans="1:14">
      <c r="A1366" s="106"/>
      <c r="B1366" s="106"/>
      <c r="C1366" s="106"/>
      <c r="E1366" s="106"/>
      <c r="F1366" s="106"/>
      <c r="G1366" s="88"/>
      <c r="H1366" s="88"/>
      <c r="I1366" s="88"/>
      <c r="J1366" s="88"/>
      <c r="K1366" s="88"/>
      <c r="L1366" s="88"/>
      <c r="M1366" s="88"/>
      <c r="N1366" s="88"/>
    </row>
    <row r="1367" spans="1:14">
      <c r="A1367" s="106"/>
      <c r="B1367" s="106"/>
      <c r="C1367" s="106"/>
      <c r="E1367" s="106"/>
      <c r="F1367" s="106"/>
      <c r="G1367" s="88"/>
      <c r="H1367" s="88"/>
      <c r="I1367" s="88"/>
      <c r="J1367" s="88"/>
      <c r="K1367" s="88"/>
      <c r="L1367" s="88"/>
      <c r="M1367" s="88"/>
      <c r="N1367" s="88"/>
    </row>
    <row r="1368" spans="1:14">
      <c r="A1368" s="106"/>
      <c r="B1368" s="106"/>
      <c r="C1368" s="106"/>
      <c r="E1368" s="106"/>
      <c r="F1368" s="106"/>
      <c r="G1368" s="88"/>
      <c r="H1368" s="88"/>
      <c r="I1368" s="88"/>
      <c r="J1368" s="88"/>
      <c r="K1368" s="88"/>
      <c r="L1368" s="88"/>
      <c r="M1368" s="88"/>
      <c r="N1368" s="88"/>
    </row>
    <row r="1369" spans="1:14">
      <c r="A1369" s="106"/>
      <c r="B1369" s="106"/>
      <c r="C1369" s="106"/>
      <c r="E1369" s="106"/>
      <c r="F1369" s="106"/>
      <c r="G1369" s="88"/>
      <c r="H1369" s="88"/>
      <c r="I1369" s="88"/>
      <c r="J1369" s="88"/>
      <c r="K1369" s="88"/>
      <c r="L1369" s="88"/>
      <c r="M1369" s="88"/>
      <c r="N1369" s="88"/>
    </row>
    <row r="1370" spans="1:14">
      <c r="A1370" s="106"/>
      <c r="B1370" s="106"/>
      <c r="C1370" s="106"/>
      <c r="E1370" s="106"/>
      <c r="F1370" s="106"/>
      <c r="G1370" s="88"/>
      <c r="H1370" s="88"/>
      <c r="I1370" s="88"/>
      <c r="J1370" s="88"/>
      <c r="K1370" s="88"/>
      <c r="L1370" s="88"/>
      <c r="M1370" s="88"/>
      <c r="N1370" s="88"/>
    </row>
    <row r="1371" spans="1:14">
      <c r="A1371" s="106"/>
      <c r="B1371" s="106"/>
      <c r="C1371" s="106"/>
      <c r="E1371" s="106"/>
      <c r="F1371" s="106"/>
      <c r="G1371" s="88"/>
      <c r="H1371" s="88"/>
      <c r="I1371" s="88"/>
      <c r="J1371" s="88"/>
      <c r="K1371" s="88"/>
      <c r="L1371" s="88"/>
      <c r="M1371" s="88"/>
      <c r="N1371" s="88"/>
    </row>
    <row r="1372" spans="1:14">
      <c r="A1372" s="106"/>
      <c r="B1372" s="106"/>
      <c r="C1372" s="106"/>
      <c r="E1372" s="106"/>
      <c r="F1372" s="106"/>
      <c r="G1372" s="88"/>
      <c r="H1372" s="88"/>
      <c r="I1372" s="88"/>
      <c r="J1372" s="88"/>
      <c r="K1372" s="88"/>
      <c r="L1372" s="88"/>
      <c r="M1372" s="88"/>
      <c r="N1372" s="88"/>
    </row>
    <row r="1373" spans="1:14">
      <c r="A1373" s="106"/>
      <c r="B1373" s="106"/>
      <c r="C1373" s="106"/>
      <c r="E1373" s="106"/>
      <c r="F1373" s="106"/>
      <c r="G1373" s="88"/>
      <c r="H1373" s="88"/>
      <c r="I1373" s="88"/>
      <c r="J1373" s="88"/>
      <c r="K1373" s="88"/>
      <c r="L1373" s="88"/>
      <c r="M1373" s="88"/>
      <c r="N1373" s="88"/>
    </row>
    <row r="1374" spans="1:14">
      <c r="A1374" s="106"/>
      <c r="B1374" s="106"/>
      <c r="C1374" s="106"/>
      <c r="E1374" s="106"/>
      <c r="F1374" s="106"/>
      <c r="G1374" s="88"/>
      <c r="H1374" s="88"/>
      <c r="I1374" s="88"/>
      <c r="J1374" s="88"/>
      <c r="K1374" s="88"/>
      <c r="L1374" s="88"/>
      <c r="M1374" s="88"/>
      <c r="N1374" s="88"/>
    </row>
    <row r="1375" spans="1:14">
      <c r="A1375" s="106"/>
      <c r="B1375" s="106"/>
      <c r="C1375" s="106"/>
      <c r="E1375" s="106"/>
      <c r="F1375" s="106"/>
      <c r="G1375" s="88"/>
      <c r="H1375" s="88"/>
      <c r="I1375" s="88"/>
      <c r="J1375" s="88"/>
      <c r="K1375" s="88"/>
      <c r="L1375" s="88"/>
      <c r="M1375" s="88"/>
      <c r="N1375" s="88"/>
    </row>
    <row r="1376" spans="1:14">
      <c r="A1376" s="106"/>
      <c r="B1376" s="106"/>
      <c r="C1376" s="106"/>
      <c r="E1376" s="106"/>
      <c r="F1376" s="106"/>
      <c r="G1376" s="88"/>
      <c r="H1376" s="88"/>
      <c r="I1376" s="88"/>
      <c r="J1376" s="88"/>
      <c r="K1376" s="88"/>
      <c r="L1376" s="88"/>
      <c r="M1376" s="88"/>
      <c r="N1376" s="88"/>
    </row>
    <row r="1377" spans="1:14">
      <c r="A1377" s="106"/>
      <c r="B1377" s="106"/>
      <c r="C1377" s="106"/>
      <c r="E1377" s="106"/>
      <c r="F1377" s="106"/>
      <c r="G1377" s="88"/>
      <c r="H1377" s="88"/>
      <c r="I1377" s="88"/>
      <c r="J1377" s="88"/>
      <c r="K1377" s="88"/>
      <c r="L1377" s="88"/>
      <c r="M1377" s="88"/>
      <c r="N1377" s="88"/>
    </row>
    <row r="1378" spans="1:14">
      <c r="A1378" s="106"/>
      <c r="B1378" s="106"/>
      <c r="C1378" s="106"/>
      <c r="E1378" s="106"/>
      <c r="F1378" s="106"/>
      <c r="G1378" s="88"/>
      <c r="H1378" s="88"/>
      <c r="I1378" s="88"/>
      <c r="J1378" s="88"/>
      <c r="K1378" s="88"/>
      <c r="L1378" s="88"/>
      <c r="M1378" s="88"/>
      <c r="N1378" s="88"/>
    </row>
    <row r="1379" spans="1:14">
      <c r="A1379" s="106"/>
      <c r="B1379" s="106"/>
      <c r="C1379" s="106"/>
      <c r="E1379" s="106"/>
      <c r="F1379" s="106"/>
      <c r="G1379" s="88"/>
      <c r="H1379" s="88"/>
      <c r="I1379" s="88"/>
      <c r="J1379" s="88"/>
      <c r="K1379" s="88"/>
      <c r="L1379" s="88"/>
      <c r="M1379" s="88"/>
      <c r="N1379" s="88"/>
    </row>
    <row r="1380" spans="1:14">
      <c r="A1380" s="106"/>
      <c r="B1380" s="106"/>
      <c r="C1380" s="106"/>
      <c r="E1380" s="106"/>
      <c r="F1380" s="106"/>
      <c r="G1380" s="88"/>
      <c r="H1380" s="88"/>
      <c r="I1380" s="88"/>
      <c r="J1380" s="88"/>
      <c r="K1380" s="88"/>
      <c r="L1380" s="88"/>
      <c r="M1380" s="88"/>
      <c r="N1380" s="88"/>
    </row>
    <row r="1381" spans="1:14">
      <c r="A1381" s="106"/>
      <c r="B1381" s="106"/>
      <c r="C1381" s="106"/>
      <c r="E1381" s="106"/>
      <c r="F1381" s="106"/>
      <c r="G1381" s="88"/>
      <c r="H1381" s="88"/>
      <c r="I1381" s="88"/>
      <c r="J1381" s="88"/>
      <c r="K1381" s="88"/>
      <c r="L1381" s="88"/>
      <c r="M1381" s="88"/>
      <c r="N1381" s="88"/>
    </row>
    <row r="1382" spans="1:14">
      <c r="A1382" s="106"/>
      <c r="B1382" s="106"/>
      <c r="C1382" s="106"/>
      <c r="E1382" s="106"/>
      <c r="F1382" s="106"/>
      <c r="G1382" s="88"/>
      <c r="H1382" s="88"/>
      <c r="I1382" s="88"/>
      <c r="J1382" s="88"/>
      <c r="K1382" s="88"/>
      <c r="L1382" s="88"/>
      <c r="M1382" s="88"/>
      <c r="N1382" s="88"/>
    </row>
    <row r="1383" spans="1:14">
      <c r="A1383" s="106"/>
      <c r="B1383" s="106"/>
      <c r="C1383" s="106"/>
      <c r="E1383" s="106"/>
      <c r="F1383" s="106"/>
      <c r="G1383" s="88"/>
      <c r="H1383" s="88"/>
      <c r="I1383" s="88"/>
      <c r="J1383" s="88"/>
      <c r="K1383" s="88"/>
      <c r="L1383" s="88"/>
      <c r="M1383" s="88"/>
      <c r="N1383" s="88"/>
    </row>
    <row r="1384" spans="1:14">
      <c r="A1384" s="106"/>
      <c r="B1384" s="106"/>
      <c r="C1384" s="106"/>
      <c r="E1384" s="106"/>
      <c r="F1384" s="106"/>
      <c r="G1384" s="88"/>
      <c r="H1384" s="88"/>
      <c r="I1384" s="88"/>
      <c r="J1384" s="88"/>
      <c r="K1384" s="88"/>
      <c r="L1384" s="88"/>
      <c r="M1384" s="88"/>
      <c r="N1384" s="88"/>
    </row>
    <row r="1385" spans="1:14">
      <c r="A1385" s="106"/>
      <c r="B1385" s="106"/>
      <c r="C1385" s="106"/>
      <c r="E1385" s="106"/>
      <c r="F1385" s="106"/>
      <c r="G1385" s="88"/>
      <c r="H1385" s="88"/>
      <c r="I1385" s="88"/>
      <c r="J1385" s="88"/>
      <c r="K1385" s="88"/>
      <c r="L1385" s="88"/>
      <c r="M1385" s="88"/>
      <c r="N1385" s="88"/>
    </row>
    <row r="1386" spans="1:14">
      <c r="A1386" s="106"/>
      <c r="B1386" s="106"/>
      <c r="C1386" s="106"/>
      <c r="E1386" s="106"/>
      <c r="F1386" s="106"/>
      <c r="G1386" s="88"/>
      <c r="H1386" s="88"/>
      <c r="I1386" s="88"/>
      <c r="J1386" s="88"/>
      <c r="K1386" s="88"/>
      <c r="L1386" s="88"/>
      <c r="M1386" s="88"/>
      <c r="N1386" s="88"/>
    </row>
    <row r="1387" spans="1:14">
      <c r="A1387" s="106"/>
      <c r="B1387" s="106"/>
      <c r="C1387" s="106"/>
      <c r="E1387" s="106"/>
      <c r="F1387" s="106"/>
      <c r="G1387" s="88"/>
      <c r="H1387" s="88"/>
      <c r="I1387" s="88"/>
      <c r="J1387" s="88"/>
      <c r="K1387" s="88"/>
      <c r="L1387" s="88"/>
      <c r="M1387" s="88"/>
      <c r="N1387" s="88"/>
    </row>
    <row r="1388" spans="1:14">
      <c r="A1388" s="106"/>
      <c r="B1388" s="106"/>
      <c r="C1388" s="106"/>
      <c r="E1388" s="106"/>
      <c r="F1388" s="106"/>
      <c r="G1388" s="88"/>
      <c r="H1388" s="88"/>
      <c r="I1388" s="88"/>
      <c r="J1388" s="88"/>
      <c r="K1388" s="88"/>
      <c r="L1388" s="88"/>
      <c r="M1388" s="88"/>
      <c r="N1388" s="88"/>
    </row>
    <row r="1389" spans="1:14">
      <c r="A1389" s="106"/>
      <c r="B1389" s="106"/>
      <c r="C1389" s="106"/>
      <c r="E1389" s="106"/>
      <c r="F1389" s="106"/>
      <c r="G1389" s="88"/>
      <c r="H1389" s="88"/>
      <c r="I1389" s="88"/>
      <c r="J1389" s="88"/>
      <c r="K1389" s="88"/>
      <c r="L1389" s="88"/>
      <c r="M1389" s="88"/>
      <c r="N1389" s="88"/>
    </row>
    <row r="1390" spans="1:14">
      <c r="A1390" s="106"/>
      <c r="B1390" s="106"/>
      <c r="C1390" s="106"/>
      <c r="E1390" s="106"/>
      <c r="F1390" s="106"/>
      <c r="G1390" s="88"/>
      <c r="H1390" s="88"/>
      <c r="I1390" s="88"/>
      <c r="J1390" s="88"/>
      <c r="K1390" s="88"/>
      <c r="L1390" s="88"/>
      <c r="M1390" s="88"/>
      <c r="N1390" s="88"/>
    </row>
    <row r="1391" spans="1:14">
      <c r="A1391" s="106"/>
      <c r="B1391" s="106"/>
      <c r="C1391" s="106"/>
      <c r="E1391" s="106"/>
      <c r="F1391" s="106"/>
      <c r="G1391" s="88"/>
      <c r="H1391" s="88"/>
      <c r="I1391" s="88"/>
      <c r="J1391" s="88"/>
      <c r="K1391" s="88"/>
      <c r="L1391" s="88"/>
      <c r="M1391" s="88"/>
      <c r="N1391" s="88"/>
    </row>
    <row r="1392" spans="1:14">
      <c r="A1392" s="106"/>
      <c r="B1392" s="106"/>
      <c r="C1392" s="106"/>
      <c r="E1392" s="106"/>
      <c r="F1392" s="106"/>
      <c r="G1392" s="88"/>
      <c r="H1392" s="88"/>
      <c r="I1392" s="88"/>
      <c r="J1392" s="88"/>
      <c r="K1392" s="88"/>
      <c r="L1392" s="88"/>
      <c r="M1392" s="88"/>
      <c r="N1392" s="88"/>
    </row>
    <row r="1393" spans="1:14">
      <c r="A1393" s="106"/>
      <c r="B1393" s="106"/>
      <c r="C1393" s="106"/>
      <c r="E1393" s="106"/>
      <c r="F1393" s="106"/>
      <c r="G1393" s="88"/>
      <c r="H1393" s="88"/>
      <c r="I1393" s="88"/>
      <c r="J1393" s="88"/>
      <c r="K1393" s="88"/>
      <c r="L1393" s="88"/>
      <c r="M1393" s="88"/>
      <c r="N1393" s="88"/>
    </row>
    <row r="1394" spans="1:14">
      <c r="A1394" s="106"/>
      <c r="B1394" s="106"/>
      <c r="C1394" s="106"/>
      <c r="E1394" s="106"/>
      <c r="F1394" s="106"/>
      <c r="G1394" s="88"/>
      <c r="H1394" s="88"/>
      <c r="I1394" s="88"/>
      <c r="J1394" s="88"/>
      <c r="K1394" s="88"/>
      <c r="L1394" s="88"/>
      <c r="M1394" s="88"/>
      <c r="N1394" s="88"/>
    </row>
    <row r="1395" spans="1:14">
      <c r="A1395" s="106"/>
      <c r="B1395" s="106"/>
      <c r="C1395" s="106"/>
      <c r="E1395" s="106"/>
      <c r="F1395" s="106"/>
      <c r="G1395" s="88"/>
      <c r="H1395" s="88"/>
      <c r="I1395" s="88"/>
      <c r="J1395" s="88"/>
      <c r="K1395" s="88"/>
      <c r="L1395" s="88"/>
      <c r="M1395" s="88"/>
      <c r="N1395" s="88"/>
    </row>
    <row r="1396" spans="1:14">
      <c r="A1396" s="106"/>
      <c r="B1396" s="106"/>
      <c r="C1396" s="106"/>
      <c r="E1396" s="106"/>
      <c r="F1396" s="106"/>
      <c r="G1396" s="88"/>
      <c r="H1396" s="88"/>
      <c r="I1396" s="88"/>
      <c r="J1396" s="88"/>
      <c r="K1396" s="88"/>
      <c r="L1396" s="88"/>
      <c r="M1396" s="88"/>
      <c r="N1396" s="88"/>
    </row>
    <row r="1397" spans="1:14">
      <c r="A1397" s="106"/>
      <c r="B1397" s="106"/>
      <c r="C1397" s="106"/>
      <c r="E1397" s="106"/>
      <c r="F1397" s="106"/>
      <c r="G1397" s="88"/>
      <c r="H1397" s="88"/>
      <c r="I1397" s="88"/>
      <c r="J1397" s="88"/>
      <c r="K1397" s="88"/>
      <c r="L1397" s="88"/>
      <c r="M1397" s="88"/>
      <c r="N1397" s="88"/>
    </row>
    <row r="1398" spans="1:14">
      <c r="A1398" s="106"/>
      <c r="B1398" s="106"/>
      <c r="C1398" s="106"/>
      <c r="E1398" s="106"/>
      <c r="F1398" s="106"/>
      <c r="G1398" s="88"/>
      <c r="H1398" s="88"/>
      <c r="I1398" s="88"/>
      <c r="J1398" s="88"/>
      <c r="K1398" s="88"/>
      <c r="L1398" s="88"/>
      <c r="M1398" s="88"/>
      <c r="N1398" s="88"/>
    </row>
    <row r="1399" spans="1:14">
      <c r="A1399" s="106"/>
      <c r="B1399" s="106"/>
      <c r="C1399" s="106"/>
      <c r="E1399" s="106"/>
      <c r="F1399" s="106"/>
      <c r="G1399" s="88"/>
      <c r="H1399" s="88"/>
      <c r="I1399" s="88"/>
      <c r="J1399" s="88"/>
      <c r="K1399" s="88"/>
      <c r="L1399" s="88"/>
      <c r="M1399" s="88"/>
      <c r="N1399" s="88"/>
    </row>
    <row r="1400" spans="1:14">
      <c r="A1400" s="106"/>
      <c r="B1400" s="106"/>
      <c r="C1400" s="106"/>
      <c r="E1400" s="106"/>
      <c r="F1400" s="106"/>
      <c r="G1400" s="88"/>
      <c r="H1400" s="88"/>
      <c r="I1400" s="88"/>
      <c r="J1400" s="88"/>
      <c r="K1400" s="88"/>
      <c r="L1400" s="88"/>
      <c r="M1400" s="88"/>
      <c r="N1400" s="88"/>
    </row>
    <row r="1401" spans="1:14">
      <c r="A1401" s="106"/>
      <c r="B1401" s="106"/>
      <c r="C1401" s="106"/>
      <c r="E1401" s="106"/>
      <c r="F1401" s="106"/>
      <c r="G1401" s="88"/>
      <c r="H1401" s="88"/>
      <c r="I1401" s="88"/>
      <c r="J1401" s="88"/>
      <c r="K1401" s="88"/>
      <c r="L1401" s="88"/>
      <c r="M1401" s="88"/>
      <c r="N1401" s="88"/>
    </row>
    <row r="1402" spans="1:14">
      <c r="A1402" s="106"/>
      <c r="B1402" s="106"/>
      <c r="C1402" s="106"/>
      <c r="E1402" s="106"/>
      <c r="F1402" s="106"/>
      <c r="G1402" s="88"/>
      <c r="H1402" s="88"/>
      <c r="I1402" s="88"/>
      <c r="J1402" s="88"/>
      <c r="K1402" s="88"/>
      <c r="L1402" s="88"/>
      <c r="M1402" s="88"/>
      <c r="N1402" s="88"/>
    </row>
    <row r="1403" spans="1:14">
      <c r="A1403" s="106"/>
      <c r="B1403" s="106"/>
      <c r="C1403" s="106"/>
      <c r="E1403" s="106"/>
      <c r="F1403" s="106"/>
      <c r="G1403" s="88"/>
      <c r="H1403" s="88"/>
      <c r="I1403" s="88"/>
      <c r="J1403" s="88"/>
      <c r="K1403" s="88"/>
      <c r="L1403" s="88"/>
      <c r="M1403" s="88"/>
      <c r="N1403" s="88"/>
    </row>
    <row r="1404" spans="1:14">
      <c r="A1404" s="106"/>
      <c r="B1404" s="106"/>
      <c r="C1404" s="106"/>
      <c r="E1404" s="106"/>
      <c r="F1404" s="106"/>
      <c r="G1404" s="88"/>
      <c r="H1404" s="88"/>
      <c r="I1404" s="88"/>
      <c r="J1404" s="88"/>
      <c r="K1404" s="88"/>
      <c r="L1404" s="88"/>
      <c r="M1404" s="88"/>
      <c r="N1404" s="88"/>
    </row>
    <row r="1405" spans="1:14">
      <c r="A1405" s="106"/>
      <c r="B1405" s="106"/>
      <c r="C1405" s="106"/>
      <c r="E1405" s="106"/>
      <c r="F1405" s="106"/>
      <c r="G1405" s="88"/>
      <c r="H1405" s="88"/>
      <c r="I1405" s="88"/>
      <c r="J1405" s="88"/>
      <c r="K1405" s="88"/>
      <c r="L1405" s="88"/>
      <c r="M1405" s="88"/>
      <c r="N1405" s="88"/>
    </row>
    <row r="1406" spans="1:14">
      <c r="A1406" s="106"/>
      <c r="B1406" s="106"/>
      <c r="C1406" s="106"/>
      <c r="E1406" s="106"/>
      <c r="F1406" s="106"/>
      <c r="G1406" s="88"/>
      <c r="H1406" s="88"/>
      <c r="I1406" s="88"/>
      <c r="J1406" s="88"/>
      <c r="K1406" s="88"/>
      <c r="L1406" s="88"/>
      <c r="M1406" s="88"/>
      <c r="N1406" s="88"/>
    </row>
    <row r="1407" spans="1:14">
      <c r="A1407" s="106"/>
      <c r="B1407" s="106"/>
      <c r="C1407" s="106"/>
      <c r="E1407" s="106"/>
      <c r="F1407" s="106"/>
      <c r="G1407" s="88"/>
      <c r="H1407" s="88"/>
      <c r="I1407" s="88"/>
      <c r="J1407" s="88"/>
      <c r="K1407" s="88"/>
      <c r="L1407" s="88"/>
      <c r="M1407" s="88"/>
      <c r="N1407" s="88"/>
    </row>
    <row r="1408" spans="1:14">
      <c r="A1408" s="106"/>
      <c r="B1408" s="106"/>
      <c r="C1408" s="106"/>
      <c r="E1408" s="106"/>
      <c r="F1408" s="106"/>
      <c r="G1408" s="88"/>
      <c r="H1408" s="88"/>
      <c r="I1408" s="88"/>
      <c r="J1408" s="88"/>
      <c r="K1408" s="88"/>
      <c r="L1408" s="88"/>
      <c r="M1408" s="88"/>
      <c r="N1408" s="88"/>
    </row>
    <row r="1409" spans="1:14">
      <c r="A1409" s="106"/>
      <c r="B1409" s="106"/>
      <c r="C1409" s="106"/>
      <c r="E1409" s="106"/>
      <c r="F1409" s="106"/>
      <c r="G1409" s="88"/>
      <c r="H1409" s="88"/>
      <c r="I1409" s="88"/>
      <c r="J1409" s="88"/>
      <c r="K1409" s="88"/>
      <c r="L1409" s="88"/>
      <c r="M1409" s="88"/>
      <c r="N1409" s="88"/>
    </row>
    <row r="1410" spans="1:14">
      <c r="A1410" s="106"/>
      <c r="B1410" s="106"/>
      <c r="C1410" s="106"/>
      <c r="E1410" s="106"/>
      <c r="F1410" s="106"/>
      <c r="G1410" s="88"/>
      <c r="H1410" s="88"/>
      <c r="I1410" s="88"/>
      <c r="J1410" s="88"/>
      <c r="K1410" s="88"/>
      <c r="L1410" s="88"/>
      <c r="M1410" s="88"/>
      <c r="N1410" s="88"/>
    </row>
    <row r="1411" spans="1:14">
      <c r="A1411" s="106"/>
      <c r="B1411" s="106"/>
      <c r="C1411" s="106"/>
      <c r="E1411" s="106"/>
      <c r="F1411" s="106"/>
      <c r="G1411" s="88"/>
      <c r="H1411" s="88"/>
      <c r="I1411" s="88"/>
      <c r="J1411" s="88"/>
      <c r="K1411" s="88"/>
      <c r="L1411" s="88"/>
      <c r="M1411" s="88"/>
      <c r="N1411" s="88"/>
    </row>
    <row r="1412" spans="1:14">
      <c r="A1412" s="106"/>
      <c r="B1412" s="106"/>
      <c r="C1412" s="106"/>
      <c r="E1412" s="106"/>
      <c r="F1412" s="106"/>
      <c r="G1412" s="88"/>
      <c r="H1412" s="88"/>
      <c r="I1412" s="88"/>
      <c r="J1412" s="88"/>
      <c r="K1412" s="88"/>
      <c r="L1412" s="88"/>
      <c r="M1412" s="88"/>
      <c r="N1412" s="88"/>
    </row>
    <row r="1413" spans="1:14">
      <c r="A1413" s="106"/>
      <c r="B1413" s="106"/>
      <c r="C1413" s="106"/>
      <c r="E1413" s="106"/>
      <c r="F1413" s="106"/>
      <c r="G1413" s="88"/>
      <c r="H1413" s="88"/>
      <c r="I1413" s="88"/>
      <c r="J1413" s="88"/>
      <c r="K1413" s="88"/>
      <c r="L1413" s="88"/>
      <c r="M1413" s="88"/>
      <c r="N1413" s="88"/>
    </row>
    <row r="1414" spans="1:14">
      <c r="A1414" s="106"/>
      <c r="B1414" s="106"/>
      <c r="C1414" s="106"/>
      <c r="E1414" s="106"/>
      <c r="F1414" s="106"/>
      <c r="G1414" s="88"/>
      <c r="H1414" s="88"/>
      <c r="I1414" s="88"/>
      <c r="J1414" s="88"/>
      <c r="K1414" s="88"/>
      <c r="L1414" s="88"/>
      <c r="M1414" s="88"/>
      <c r="N1414" s="88"/>
    </row>
    <row r="1415" spans="1:14">
      <c r="A1415" s="106"/>
      <c r="B1415" s="106"/>
      <c r="C1415" s="106"/>
      <c r="E1415" s="106"/>
      <c r="F1415" s="106"/>
      <c r="G1415" s="88"/>
      <c r="H1415" s="88"/>
      <c r="I1415" s="88"/>
      <c r="J1415" s="88"/>
      <c r="K1415" s="88"/>
      <c r="L1415" s="88"/>
      <c r="M1415" s="88"/>
      <c r="N1415" s="88"/>
    </row>
    <row r="1416" spans="1:14">
      <c r="A1416" s="106"/>
      <c r="B1416" s="106"/>
      <c r="C1416" s="106"/>
      <c r="E1416" s="106"/>
      <c r="F1416" s="106"/>
      <c r="G1416" s="88"/>
      <c r="H1416" s="88"/>
      <c r="I1416" s="88"/>
      <c r="J1416" s="88"/>
      <c r="K1416" s="88"/>
      <c r="L1416" s="88"/>
      <c r="M1416" s="88"/>
      <c r="N1416" s="88"/>
    </row>
    <row r="1417" spans="1:14">
      <c r="A1417" s="106"/>
      <c r="B1417" s="106"/>
      <c r="C1417" s="106"/>
      <c r="E1417" s="106"/>
      <c r="F1417" s="106"/>
      <c r="G1417" s="88"/>
      <c r="H1417" s="88"/>
      <c r="I1417" s="88"/>
      <c r="J1417" s="88"/>
      <c r="K1417" s="88"/>
      <c r="L1417" s="88"/>
      <c r="M1417" s="88"/>
      <c r="N1417" s="88"/>
    </row>
    <row r="1418" spans="1:14">
      <c r="A1418" s="106"/>
      <c r="B1418" s="106"/>
      <c r="C1418" s="106"/>
      <c r="E1418" s="106"/>
      <c r="F1418" s="106"/>
      <c r="G1418" s="88"/>
      <c r="H1418" s="88"/>
      <c r="I1418" s="88"/>
      <c r="J1418" s="88"/>
      <c r="K1418" s="88"/>
      <c r="L1418" s="88"/>
      <c r="M1418" s="88"/>
      <c r="N1418" s="88"/>
    </row>
    <row r="1419" spans="1:14">
      <c r="A1419" s="106"/>
      <c r="B1419" s="106"/>
      <c r="C1419" s="106"/>
      <c r="E1419" s="106"/>
      <c r="F1419" s="106"/>
      <c r="G1419" s="88"/>
      <c r="H1419" s="88"/>
      <c r="I1419" s="88"/>
      <c r="J1419" s="88"/>
      <c r="K1419" s="88"/>
      <c r="L1419" s="88"/>
      <c r="M1419" s="88"/>
      <c r="N1419" s="88"/>
    </row>
    <row r="1420" spans="1:14">
      <c r="A1420" s="106"/>
      <c r="B1420" s="106"/>
      <c r="C1420" s="106"/>
      <c r="E1420" s="106"/>
      <c r="F1420" s="106"/>
      <c r="G1420" s="88"/>
      <c r="H1420" s="88"/>
      <c r="I1420" s="88"/>
      <c r="J1420" s="88"/>
      <c r="K1420" s="88"/>
      <c r="L1420" s="88"/>
      <c r="M1420" s="88"/>
      <c r="N1420" s="88"/>
    </row>
    <row r="1421" spans="1:14">
      <c r="A1421" s="106"/>
      <c r="B1421" s="106"/>
      <c r="C1421" s="106"/>
      <c r="E1421" s="106"/>
      <c r="F1421" s="106"/>
      <c r="G1421" s="88"/>
      <c r="H1421" s="88"/>
      <c r="I1421" s="88"/>
      <c r="J1421" s="88"/>
      <c r="K1421" s="88"/>
      <c r="L1421" s="88"/>
      <c r="M1421" s="88"/>
      <c r="N1421" s="88"/>
    </row>
    <row r="1422" spans="1:14">
      <c r="A1422" s="106"/>
      <c r="B1422" s="106"/>
      <c r="C1422" s="106"/>
      <c r="E1422" s="106"/>
      <c r="F1422" s="106"/>
      <c r="G1422" s="88"/>
      <c r="H1422" s="88"/>
      <c r="I1422" s="88"/>
      <c r="J1422" s="88"/>
      <c r="K1422" s="88"/>
      <c r="L1422" s="88"/>
      <c r="M1422" s="88"/>
      <c r="N1422" s="88"/>
    </row>
    <row r="1423" spans="1:14">
      <c r="A1423" s="106"/>
      <c r="B1423" s="106"/>
      <c r="C1423" s="106"/>
      <c r="E1423" s="106"/>
      <c r="F1423" s="106"/>
      <c r="G1423" s="88"/>
      <c r="H1423" s="88"/>
      <c r="I1423" s="88"/>
      <c r="J1423" s="88"/>
      <c r="K1423" s="88"/>
      <c r="L1423" s="88"/>
      <c r="M1423" s="88"/>
      <c r="N1423" s="88"/>
    </row>
    <row r="1424" spans="1:14">
      <c r="A1424" s="106"/>
      <c r="B1424" s="106"/>
      <c r="C1424" s="106"/>
      <c r="E1424" s="106"/>
      <c r="F1424" s="106"/>
      <c r="G1424" s="88"/>
      <c r="H1424" s="88"/>
      <c r="I1424" s="88"/>
      <c r="J1424" s="88"/>
      <c r="K1424" s="88"/>
      <c r="L1424" s="88"/>
      <c r="M1424" s="88"/>
      <c r="N1424" s="88"/>
    </row>
    <row r="1425" spans="1:14">
      <c r="A1425" s="106"/>
      <c r="B1425" s="106"/>
      <c r="C1425" s="106"/>
      <c r="E1425" s="106"/>
      <c r="F1425" s="106"/>
      <c r="G1425" s="88"/>
      <c r="H1425" s="88"/>
      <c r="I1425" s="88"/>
      <c r="J1425" s="88"/>
      <c r="K1425" s="88"/>
      <c r="L1425" s="88"/>
      <c r="M1425" s="88"/>
      <c r="N1425" s="88"/>
    </row>
    <row r="1426" spans="1:14">
      <c r="A1426" s="106"/>
      <c r="B1426" s="106"/>
      <c r="C1426" s="106"/>
      <c r="E1426" s="106"/>
      <c r="F1426" s="106"/>
      <c r="G1426" s="88"/>
      <c r="H1426" s="88"/>
      <c r="I1426" s="88"/>
      <c r="J1426" s="88"/>
      <c r="K1426" s="88"/>
      <c r="L1426" s="88"/>
      <c r="M1426" s="88"/>
      <c r="N1426" s="88"/>
    </row>
    <row r="1427" spans="1:14">
      <c r="A1427" s="106"/>
      <c r="B1427" s="106"/>
      <c r="C1427" s="106"/>
      <c r="E1427" s="106"/>
      <c r="F1427" s="106"/>
      <c r="G1427" s="88"/>
      <c r="H1427" s="88"/>
      <c r="I1427" s="88"/>
      <c r="J1427" s="88"/>
      <c r="K1427" s="88"/>
      <c r="L1427" s="88"/>
      <c r="M1427" s="88"/>
      <c r="N1427" s="88"/>
    </row>
    <row r="1428" spans="1:14">
      <c r="A1428" s="106"/>
      <c r="B1428" s="106"/>
      <c r="C1428" s="106"/>
      <c r="E1428" s="106"/>
      <c r="F1428" s="106"/>
      <c r="G1428" s="88"/>
      <c r="H1428" s="88"/>
      <c r="I1428" s="88"/>
      <c r="J1428" s="88"/>
      <c r="K1428" s="88"/>
      <c r="L1428" s="88"/>
      <c r="M1428" s="88"/>
      <c r="N1428" s="88"/>
    </row>
    <row r="1429" spans="1:14">
      <c r="A1429" s="106"/>
      <c r="B1429" s="106"/>
      <c r="C1429" s="106"/>
      <c r="E1429" s="106"/>
      <c r="F1429" s="106"/>
      <c r="G1429" s="88"/>
      <c r="H1429" s="88"/>
      <c r="I1429" s="88"/>
      <c r="J1429" s="88"/>
      <c r="K1429" s="88"/>
      <c r="L1429" s="88"/>
      <c r="M1429" s="88"/>
      <c r="N1429" s="88"/>
    </row>
    <row r="1430" spans="1:14">
      <c r="A1430" s="106"/>
      <c r="B1430" s="106"/>
      <c r="C1430" s="106"/>
      <c r="E1430" s="106"/>
      <c r="F1430" s="106"/>
      <c r="G1430" s="88"/>
      <c r="H1430" s="88"/>
      <c r="I1430" s="88"/>
      <c r="J1430" s="88"/>
      <c r="K1430" s="88"/>
      <c r="L1430" s="88"/>
      <c r="M1430" s="88"/>
      <c r="N1430" s="88"/>
    </row>
    <row r="1431" spans="1:14">
      <c r="A1431" s="106"/>
      <c r="B1431" s="106"/>
      <c r="C1431" s="106"/>
      <c r="E1431" s="106"/>
      <c r="F1431" s="106"/>
      <c r="G1431" s="88"/>
      <c r="H1431" s="88"/>
      <c r="I1431" s="88"/>
      <c r="J1431" s="88"/>
      <c r="K1431" s="88"/>
      <c r="L1431" s="88"/>
      <c r="M1431" s="88"/>
      <c r="N1431" s="88"/>
    </row>
    <row r="1432" spans="1:14">
      <c r="A1432" s="106"/>
      <c r="B1432" s="106"/>
      <c r="C1432" s="106"/>
      <c r="E1432" s="106"/>
      <c r="F1432" s="106"/>
      <c r="G1432" s="88"/>
      <c r="H1432" s="88"/>
      <c r="I1432" s="88"/>
      <c r="J1432" s="88"/>
      <c r="K1432" s="88"/>
      <c r="L1432" s="88"/>
      <c r="M1432" s="88"/>
      <c r="N1432" s="88"/>
    </row>
    <row r="1433" spans="1:14">
      <c r="A1433" s="106"/>
      <c r="B1433" s="106"/>
      <c r="C1433" s="106"/>
      <c r="E1433" s="106"/>
      <c r="F1433" s="106"/>
      <c r="G1433" s="88"/>
      <c r="H1433" s="88"/>
      <c r="I1433" s="88"/>
      <c r="J1433" s="88"/>
      <c r="K1433" s="88"/>
      <c r="L1433" s="88"/>
      <c r="M1433" s="88"/>
      <c r="N1433" s="88"/>
    </row>
    <row r="1434" spans="1:14">
      <c r="A1434" s="106"/>
      <c r="B1434" s="106"/>
      <c r="C1434" s="106"/>
      <c r="E1434" s="106"/>
      <c r="F1434" s="106"/>
      <c r="G1434" s="88"/>
      <c r="H1434" s="88"/>
      <c r="I1434" s="88"/>
      <c r="J1434" s="88"/>
      <c r="K1434" s="88"/>
      <c r="L1434" s="88"/>
      <c r="M1434" s="88"/>
      <c r="N1434" s="88"/>
    </row>
    <row r="1435" spans="1:14">
      <c r="A1435" s="106"/>
      <c r="B1435" s="106"/>
      <c r="C1435" s="106"/>
      <c r="E1435" s="106"/>
      <c r="F1435" s="106"/>
      <c r="G1435" s="88"/>
      <c r="H1435" s="88"/>
      <c r="I1435" s="88"/>
      <c r="J1435" s="88"/>
      <c r="K1435" s="88"/>
      <c r="L1435" s="88"/>
      <c r="M1435" s="88"/>
      <c r="N1435" s="88"/>
    </row>
    <row r="1436" spans="1:14">
      <c r="A1436" s="106"/>
      <c r="B1436" s="106"/>
      <c r="C1436" s="106"/>
      <c r="E1436" s="106"/>
      <c r="F1436" s="106"/>
      <c r="G1436" s="88"/>
      <c r="H1436" s="88"/>
      <c r="I1436" s="88"/>
      <c r="J1436" s="88"/>
      <c r="K1436" s="88"/>
      <c r="L1436" s="88"/>
      <c r="M1436" s="88"/>
      <c r="N1436" s="88"/>
    </row>
    <row r="1437" spans="1:14">
      <c r="A1437" s="106"/>
      <c r="B1437" s="106"/>
      <c r="C1437" s="106"/>
      <c r="E1437" s="106"/>
      <c r="F1437" s="106"/>
      <c r="G1437" s="88"/>
      <c r="H1437" s="88"/>
      <c r="I1437" s="88"/>
      <c r="J1437" s="88"/>
      <c r="K1437" s="88"/>
      <c r="L1437" s="88"/>
      <c r="M1437" s="88"/>
      <c r="N1437" s="88"/>
    </row>
    <row r="1438" spans="1:14">
      <c r="A1438" s="106"/>
      <c r="B1438" s="106"/>
      <c r="C1438" s="106"/>
      <c r="E1438" s="106"/>
      <c r="F1438" s="106"/>
      <c r="G1438" s="88"/>
      <c r="H1438" s="88"/>
      <c r="I1438" s="88"/>
      <c r="J1438" s="88"/>
      <c r="K1438" s="88"/>
      <c r="L1438" s="88"/>
      <c r="M1438" s="88"/>
      <c r="N1438" s="88"/>
    </row>
    <row r="1439" spans="1:14">
      <c r="A1439" s="106"/>
      <c r="B1439" s="106"/>
      <c r="C1439" s="106"/>
      <c r="E1439" s="106"/>
      <c r="F1439" s="106"/>
      <c r="G1439" s="88"/>
      <c r="H1439" s="88"/>
      <c r="I1439" s="88"/>
      <c r="J1439" s="88"/>
      <c r="K1439" s="88"/>
      <c r="L1439" s="88"/>
      <c r="M1439" s="88"/>
      <c r="N1439" s="88"/>
    </row>
    <row r="1440" spans="1:14">
      <c r="A1440" s="106"/>
      <c r="B1440" s="106"/>
      <c r="C1440" s="106"/>
      <c r="E1440" s="106"/>
      <c r="F1440" s="106"/>
      <c r="G1440" s="88"/>
      <c r="H1440" s="88"/>
      <c r="I1440" s="88"/>
      <c r="J1440" s="88"/>
      <c r="K1440" s="88"/>
      <c r="L1440" s="88"/>
      <c r="M1440" s="88"/>
      <c r="N1440" s="88"/>
    </row>
    <row r="1441" spans="1:14">
      <c r="A1441" s="106"/>
      <c r="B1441" s="106"/>
      <c r="C1441" s="106"/>
      <c r="E1441" s="106"/>
      <c r="F1441" s="106"/>
      <c r="G1441" s="88"/>
      <c r="H1441" s="88"/>
      <c r="I1441" s="88"/>
      <c r="J1441" s="88"/>
      <c r="K1441" s="88"/>
      <c r="L1441" s="88"/>
      <c r="M1441" s="88"/>
      <c r="N1441" s="88"/>
    </row>
    <row r="1442" spans="1:14">
      <c r="A1442" s="106"/>
      <c r="B1442" s="106"/>
      <c r="C1442" s="106"/>
      <c r="E1442" s="106"/>
      <c r="F1442" s="106"/>
      <c r="G1442" s="88"/>
      <c r="H1442" s="88"/>
      <c r="I1442" s="88"/>
      <c r="J1442" s="88"/>
      <c r="K1442" s="88"/>
      <c r="L1442" s="88"/>
      <c r="M1442" s="88"/>
      <c r="N1442" s="88"/>
    </row>
    <row r="1443" spans="1:14">
      <c r="A1443" s="106"/>
      <c r="B1443" s="106"/>
      <c r="C1443" s="106"/>
      <c r="E1443" s="106"/>
      <c r="F1443" s="106"/>
      <c r="G1443" s="88"/>
      <c r="H1443" s="88"/>
      <c r="I1443" s="88"/>
      <c r="J1443" s="88"/>
      <c r="K1443" s="88"/>
      <c r="L1443" s="88"/>
      <c r="M1443" s="88"/>
      <c r="N1443" s="88"/>
    </row>
    <row r="1444" spans="1:14">
      <c r="A1444" s="106"/>
      <c r="B1444" s="106"/>
      <c r="C1444" s="106"/>
      <c r="E1444" s="106"/>
      <c r="F1444" s="106"/>
      <c r="G1444" s="88"/>
      <c r="H1444" s="88"/>
      <c r="I1444" s="88"/>
      <c r="J1444" s="88"/>
      <c r="K1444" s="88"/>
      <c r="L1444" s="88"/>
      <c r="M1444" s="88"/>
      <c r="N1444" s="88"/>
    </row>
    <row r="1445" spans="1:14">
      <c r="A1445" s="106"/>
      <c r="B1445" s="106"/>
      <c r="C1445" s="106"/>
      <c r="E1445" s="106"/>
      <c r="F1445" s="106"/>
      <c r="G1445" s="88"/>
      <c r="H1445" s="88"/>
      <c r="I1445" s="88"/>
      <c r="J1445" s="88"/>
      <c r="K1445" s="88"/>
      <c r="L1445" s="88"/>
      <c r="M1445" s="88"/>
      <c r="N1445" s="88"/>
    </row>
    <row r="1446" spans="1:14">
      <c r="A1446" s="106"/>
      <c r="B1446" s="106"/>
      <c r="C1446" s="106"/>
      <c r="E1446" s="106"/>
      <c r="F1446" s="106"/>
      <c r="G1446" s="88"/>
      <c r="H1446" s="88"/>
      <c r="I1446" s="88"/>
      <c r="J1446" s="88"/>
      <c r="K1446" s="88"/>
      <c r="L1446" s="88"/>
      <c r="M1446" s="88"/>
      <c r="N1446" s="88"/>
    </row>
    <row r="1447" spans="1:14">
      <c r="A1447" s="106"/>
      <c r="B1447" s="106"/>
      <c r="C1447" s="106"/>
      <c r="E1447" s="106"/>
      <c r="F1447" s="106"/>
      <c r="G1447" s="88"/>
      <c r="H1447" s="88"/>
      <c r="I1447" s="88"/>
      <c r="J1447" s="88"/>
      <c r="K1447" s="88"/>
      <c r="L1447" s="88"/>
      <c r="M1447" s="88"/>
      <c r="N1447" s="88"/>
    </row>
    <row r="1448" spans="1:14">
      <c r="A1448" s="106"/>
      <c r="B1448" s="106"/>
      <c r="C1448" s="106"/>
      <c r="E1448" s="106"/>
      <c r="F1448" s="106"/>
      <c r="G1448" s="88"/>
      <c r="H1448" s="88"/>
      <c r="I1448" s="88"/>
      <c r="J1448" s="88"/>
      <c r="K1448" s="88"/>
      <c r="L1448" s="88"/>
      <c r="M1448" s="88"/>
      <c r="N1448" s="88"/>
    </row>
    <row r="1449" spans="1:14">
      <c r="A1449" s="106"/>
      <c r="B1449" s="106"/>
      <c r="C1449" s="106"/>
      <c r="E1449" s="106"/>
      <c r="F1449" s="106"/>
      <c r="G1449" s="88"/>
      <c r="H1449" s="88"/>
      <c r="I1449" s="88"/>
      <c r="J1449" s="88"/>
      <c r="K1449" s="88"/>
      <c r="L1449" s="88"/>
      <c r="M1449" s="88"/>
      <c r="N1449" s="88"/>
    </row>
    <row r="1450" spans="1:14">
      <c r="A1450" s="106"/>
      <c r="B1450" s="106"/>
      <c r="C1450" s="106"/>
      <c r="E1450" s="106"/>
      <c r="F1450" s="106"/>
      <c r="G1450" s="88"/>
      <c r="H1450" s="88"/>
      <c r="I1450" s="88"/>
      <c r="J1450" s="88"/>
      <c r="K1450" s="88"/>
      <c r="L1450" s="88"/>
      <c r="M1450" s="88"/>
      <c r="N1450" s="88"/>
    </row>
    <row r="1451" spans="1:14">
      <c r="A1451" s="106"/>
      <c r="B1451" s="106"/>
      <c r="C1451" s="106"/>
      <c r="E1451" s="106"/>
      <c r="F1451" s="106"/>
      <c r="G1451" s="88"/>
      <c r="H1451" s="88"/>
      <c r="I1451" s="88"/>
      <c r="J1451" s="88"/>
      <c r="K1451" s="88"/>
      <c r="L1451" s="88"/>
      <c r="M1451" s="88"/>
      <c r="N1451" s="88"/>
    </row>
    <row r="1452" spans="1:14">
      <c r="A1452" s="106"/>
      <c r="B1452" s="106"/>
      <c r="C1452" s="106"/>
      <c r="E1452" s="106"/>
      <c r="F1452" s="106"/>
      <c r="G1452" s="88"/>
      <c r="H1452" s="88"/>
      <c r="I1452" s="88"/>
      <c r="J1452" s="88"/>
      <c r="K1452" s="88"/>
      <c r="L1452" s="88"/>
      <c r="M1452" s="88"/>
      <c r="N1452" s="88"/>
    </row>
    <row r="1453" spans="1:14">
      <c r="A1453" s="106"/>
      <c r="B1453" s="106"/>
      <c r="C1453" s="106"/>
      <c r="E1453" s="106"/>
      <c r="F1453" s="106"/>
      <c r="G1453" s="88"/>
      <c r="H1453" s="88"/>
      <c r="I1453" s="88"/>
      <c r="J1453" s="88"/>
      <c r="K1453" s="88"/>
      <c r="L1453" s="88"/>
      <c r="M1453" s="88"/>
      <c r="N1453" s="88"/>
    </row>
    <row r="1454" spans="1:14">
      <c r="A1454" s="106"/>
      <c r="B1454" s="106"/>
      <c r="C1454" s="106"/>
      <c r="E1454" s="106"/>
      <c r="F1454" s="106"/>
      <c r="G1454" s="88"/>
      <c r="H1454" s="88"/>
      <c r="I1454" s="88"/>
      <c r="J1454" s="88"/>
      <c r="K1454" s="88"/>
      <c r="L1454" s="88"/>
      <c r="M1454" s="88"/>
      <c r="N1454" s="88"/>
    </row>
    <row r="1455" spans="1:14">
      <c r="A1455" s="106"/>
      <c r="B1455" s="106"/>
      <c r="C1455" s="106"/>
      <c r="E1455" s="106"/>
      <c r="F1455" s="106"/>
      <c r="G1455" s="88"/>
      <c r="H1455" s="88"/>
      <c r="I1455" s="88"/>
      <c r="J1455" s="88"/>
      <c r="K1455" s="88"/>
      <c r="L1455" s="88"/>
      <c r="M1455" s="88"/>
      <c r="N1455" s="88"/>
    </row>
    <row r="1456" spans="1:14">
      <c r="A1456" s="106"/>
      <c r="B1456" s="106"/>
      <c r="C1456" s="106"/>
      <c r="E1456" s="106"/>
      <c r="F1456" s="106"/>
      <c r="G1456" s="88"/>
      <c r="H1456" s="88"/>
      <c r="I1456" s="88"/>
      <c r="J1456" s="88"/>
      <c r="K1456" s="88"/>
      <c r="L1456" s="88"/>
      <c r="M1456" s="88"/>
      <c r="N1456" s="88"/>
    </row>
    <row r="1457" spans="1:14">
      <c r="A1457" s="106"/>
      <c r="B1457" s="106"/>
      <c r="C1457" s="106"/>
      <c r="E1457" s="106"/>
      <c r="F1457" s="106"/>
      <c r="G1457" s="88"/>
      <c r="H1457" s="88"/>
      <c r="I1457" s="88"/>
      <c r="J1457" s="88"/>
      <c r="K1457" s="88"/>
      <c r="L1457" s="88"/>
      <c r="M1457" s="88"/>
      <c r="N1457" s="88"/>
    </row>
    <row r="1458" spans="1:14">
      <c r="A1458" s="106"/>
      <c r="B1458" s="106"/>
      <c r="C1458" s="106"/>
      <c r="E1458" s="106"/>
      <c r="F1458" s="106"/>
      <c r="G1458" s="88"/>
      <c r="H1458" s="88"/>
      <c r="I1458" s="88"/>
      <c r="J1458" s="88"/>
      <c r="K1458" s="88"/>
      <c r="L1458" s="88"/>
      <c r="M1458" s="88"/>
      <c r="N1458" s="88"/>
    </row>
    <row r="1459" spans="1:14">
      <c r="A1459" s="106"/>
      <c r="B1459" s="106"/>
      <c r="C1459" s="106"/>
      <c r="E1459" s="106"/>
      <c r="F1459" s="106"/>
      <c r="G1459" s="88"/>
      <c r="H1459" s="88"/>
      <c r="I1459" s="88"/>
      <c r="J1459" s="88"/>
      <c r="K1459" s="88"/>
      <c r="L1459" s="88"/>
      <c r="M1459" s="88"/>
      <c r="N1459" s="88"/>
    </row>
    <row r="1460" spans="1:14">
      <c r="A1460" s="106"/>
      <c r="B1460" s="106"/>
      <c r="C1460" s="106"/>
      <c r="E1460" s="106"/>
      <c r="F1460" s="106"/>
      <c r="G1460" s="88"/>
      <c r="H1460" s="88"/>
      <c r="I1460" s="88"/>
      <c r="J1460" s="88"/>
      <c r="K1460" s="88"/>
      <c r="L1460" s="88"/>
      <c r="M1460" s="88"/>
      <c r="N1460" s="88"/>
    </row>
    <row r="1461" spans="1:14">
      <c r="A1461" s="106"/>
      <c r="B1461" s="106"/>
      <c r="C1461" s="106"/>
      <c r="E1461" s="106"/>
      <c r="F1461" s="106"/>
      <c r="G1461" s="88"/>
      <c r="H1461" s="88"/>
      <c r="I1461" s="88"/>
      <c r="J1461" s="88"/>
      <c r="K1461" s="88"/>
      <c r="L1461" s="88"/>
      <c r="M1461" s="88"/>
      <c r="N1461" s="88"/>
    </row>
    <row r="1462" spans="1:14">
      <c r="A1462" s="106"/>
      <c r="B1462" s="106"/>
      <c r="C1462" s="106"/>
      <c r="E1462" s="106"/>
      <c r="F1462" s="106"/>
      <c r="G1462" s="88"/>
      <c r="H1462" s="88"/>
      <c r="I1462" s="88"/>
      <c r="J1462" s="88"/>
      <c r="K1462" s="88"/>
      <c r="L1462" s="88"/>
      <c r="M1462" s="88"/>
      <c r="N1462" s="88"/>
    </row>
    <row r="1463" spans="1:14">
      <c r="A1463" s="106"/>
      <c r="B1463" s="106"/>
      <c r="C1463" s="106"/>
      <c r="E1463" s="106"/>
      <c r="F1463" s="106"/>
      <c r="G1463" s="88"/>
      <c r="H1463" s="88"/>
      <c r="I1463" s="88"/>
      <c r="J1463" s="88"/>
      <c r="K1463" s="88"/>
      <c r="L1463" s="88"/>
      <c r="M1463" s="88"/>
      <c r="N1463" s="88"/>
    </row>
    <row r="1464" spans="1:14">
      <c r="A1464" s="106"/>
      <c r="B1464" s="106"/>
      <c r="C1464" s="106"/>
      <c r="E1464" s="106"/>
      <c r="F1464" s="106"/>
      <c r="G1464" s="88"/>
      <c r="H1464" s="88"/>
      <c r="I1464" s="88"/>
      <c r="J1464" s="88"/>
      <c r="K1464" s="88"/>
      <c r="L1464" s="88"/>
      <c r="M1464" s="88"/>
      <c r="N1464" s="88"/>
    </row>
    <row r="1465" spans="1:14">
      <c r="A1465" s="106"/>
      <c r="B1465" s="106"/>
      <c r="C1465" s="106"/>
      <c r="E1465" s="106"/>
      <c r="F1465" s="106"/>
      <c r="G1465" s="88"/>
      <c r="H1465" s="88"/>
      <c r="I1465" s="88"/>
      <c r="J1465" s="88"/>
      <c r="K1465" s="88"/>
      <c r="L1465" s="88"/>
      <c r="M1465" s="88"/>
      <c r="N1465" s="88"/>
    </row>
    <row r="1466" spans="1:14">
      <c r="A1466" s="106"/>
      <c r="B1466" s="106"/>
      <c r="C1466" s="106"/>
      <c r="E1466" s="106"/>
      <c r="F1466" s="106"/>
      <c r="G1466" s="88"/>
      <c r="H1466" s="88"/>
      <c r="I1466" s="88"/>
      <c r="J1466" s="88"/>
      <c r="K1466" s="88"/>
      <c r="L1466" s="88"/>
      <c r="M1466" s="88"/>
      <c r="N1466" s="88"/>
    </row>
    <row r="1467" spans="1:14">
      <c r="A1467" s="106"/>
      <c r="B1467" s="106"/>
      <c r="C1467" s="106"/>
      <c r="E1467" s="106"/>
      <c r="F1467" s="106"/>
      <c r="G1467" s="88"/>
      <c r="H1467" s="88"/>
      <c r="I1467" s="88"/>
      <c r="J1467" s="88"/>
      <c r="K1467" s="88"/>
      <c r="L1467" s="88"/>
      <c r="M1467" s="88"/>
      <c r="N1467" s="88"/>
    </row>
    <row r="1468" spans="1:14">
      <c r="A1468" s="106"/>
      <c r="B1468" s="106"/>
      <c r="C1468" s="106"/>
      <c r="E1468" s="106"/>
      <c r="F1468" s="106"/>
      <c r="G1468" s="88"/>
      <c r="H1468" s="88"/>
      <c r="I1468" s="88"/>
      <c r="J1468" s="88"/>
      <c r="K1468" s="88"/>
      <c r="L1468" s="88"/>
      <c r="M1468" s="88"/>
      <c r="N1468" s="88"/>
    </row>
    <row r="1469" spans="1:14">
      <c r="A1469" s="106"/>
      <c r="B1469" s="106"/>
      <c r="C1469" s="106"/>
      <c r="E1469" s="106"/>
      <c r="F1469" s="106"/>
      <c r="G1469" s="88"/>
      <c r="H1469" s="88"/>
      <c r="I1469" s="88"/>
      <c r="J1469" s="88"/>
      <c r="K1469" s="88"/>
      <c r="L1469" s="88"/>
      <c r="M1469" s="88"/>
      <c r="N1469" s="88"/>
    </row>
    <row r="1470" spans="1:14">
      <c r="A1470" s="106"/>
      <c r="B1470" s="106"/>
      <c r="C1470" s="106"/>
      <c r="E1470" s="106"/>
      <c r="F1470" s="106"/>
      <c r="G1470" s="88"/>
      <c r="H1470" s="88"/>
      <c r="I1470" s="88"/>
      <c r="J1470" s="88"/>
      <c r="K1470" s="88"/>
      <c r="L1470" s="88"/>
      <c r="M1470" s="88"/>
      <c r="N1470" s="88"/>
    </row>
    <row r="1471" spans="1:14">
      <c r="A1471" s="106"/>
      <c r="B1471" s="106"/>
      <c r="C1471" s="106"/>
      <c r="E1471" s="106"/>
      <c r="F1471" s="106"/>
      <c r="G1471" s="88"/>
      <c r="H1471" s="88"/>
      <c r="I1471" s="88"/>
      <c r="J1471" s="88"/>
      <c r="K1471" s="88"/>
      <c r="L1471" s="88"/>
      <c r="M1471" s="88"/>
      <c r="N1471" s="88"/>
    </row>
    <row r="1472" spans="1:14">
      <c r="A1472" s="106"/>
      <c r="B1472" s="106"/>
      <c r="C1472" s="106"/>
      <c r="E1472" s="106"/>
      <c r="F1472" s="106"/>
      <c r="G1472" s="88"/>
      <c r="H1472" s="88"/>
      <c r="I1472" s="88"/>
      <c r="J1472" s="88"/>
      <c r="K1472" s="88"/>
      <c r="L1472" s="88"/>
      <c r="M1472" s="88"/>
      <c r="N1472" s="88"/>
    </row>
    <row r="1473" spans="1:14">
      <c r="A1473" s="106"/>
      <c r="B1473" s="106"/>
      <c r="C1473" s="106"/>
      <c r="E1473" s="106"/>
      <c r="F1473" s="106"/>
      <c r="G1473" s="88"/>
      <c r="H1473" s="88"/>
      <c r="I1473" s="88"/>
      <c r="J1473" s="88"/>
      <c r="K1473" s="88"/>
      <c r="L1473" s="88"/>
      <c r="M1473" s="88"/>
      <c r="N1473" s="88"/>
    </row>
    <row r="1474" spans="1:14">
      <c r="A1474" s="106"/>
      <c r="B1474" s="106"/>
      <c r="C1474" s="106"/>
      <c r="E1474" s="106"/>
      <c r="F1474" s="106"/>
      <c r="G1474" s="88"/>
      <c r="H1474" s="88"/>
      <c r="I1474" s="88"/>
      <c r="J1474" s="88"/>
      <c r="K1474" s="88"/>
      <c r="L1474" s="88"/>
      <c r="M1474" s="88"/>
      <c r="N1474" s="88"/>
    </row>
    <row r="1475" spans="1:14">
      <c r="A1475" s="106"/>
      <c r="B1475" s="106"/>
      <c r="C1475" s="106"/>
      <c r="E1475" s="106"/>
      <c r="F1475" s="106"/>
      <c r="G1475" s="88"/>
      <c r="H1475" s="88"/>
      <c r="I1475" s="88"/>
      <c r="J1475" s="88"/>
      <c r="K1475" s="88"/>
      <c r="L1475" s="88"/>
      <c r="M1475" s="88"/>
      <c r="N1475" s="88"/>
    </row>
    <row r="1476" spans="1:14">
      <c r="A1476" s="106"/>
      <c r="B1476" s="106"/>
      <c r="C1476" s="106"/>
      <c r="E1476" s="106"/>
      <c r="F1476" s="106"/>
      <c r="G1476" s="88"/>
      <c r="H1476" s="88"/>
      <c r="I1476" s="88"/>
      <c r="J1476" s="88"/>
      <c r="K1476" s="88"/>
      <c r="L1476" s="88"/>
      <c r="M1476" s="88"/>
      <c r="N1476" s="88"/>
    </row>
    <row r="1477" spans="1:14">
      <c r="A1477" s="106"/>
      <c r="B1477" s="106"/>
      <c r="C1477" s="106"/>
      <c r="E1477" s="106"/>
      <c r="F1477" s="106"/>
      <c r="G1477" s="88"/>
      <c r="H1477" s="88"/>
      <c r="I1477" s="88"/>
      <c r="J1477" s="88"/>
      <c r="K1477" s="88"/>
      <c r="L1477" s="88"/>
      <c r="M1477" s="88"/>
      <c r="N1477" s="88"/>
    </row>
    <row r="1478" spans="1:14">
      <c r="A1478" s="106"/>
      <c r="B1478" s="106"/>
      <c r="C1478" s="106"/>
      <c r="E1478" s="106"/>
      <c r="F1478" s="106"/>
      <c r="G1478" s="88"/>
      <c r="H1478" s="88"/>
      <c r="I1478" s="88"/>
      <c r="J1478" s="88"/>
      <c r="K1478" s="88"/>
      <c r="L1478" s="88"/>
      <c r="M1478" s="88"/>
      <c r="N1478" s="88"/>
    </row>
    <row r="1479" spans="1:14">
      <c r="A1479" s="106"/>
      <c r="B1479" s="106"/>
      <c r="C1479" s="106"/>
      <c r="E1479" s="106"/>
      <c r="F1479" s="106"/>
      <c r="G1479" s="88"/>
      <c r="H1479" s="88"/>
      <c r="I1479" s="88"/>
      <c r="J1479" s="88"/>
      <c r="K1479" s="88"/>
      <c r="L1479" s="88"/>
      <c r="M1479" s="88"/>
      <c r="N1479" s="88"/>
    </row>
    <row r="1480" spans="1:14">
      <c r="A1480" s="106"/>
      <c r="B1480" s="106"/>
      <c r="C1480" s="106"/>
      <c r="E1480" s="106"/>
      <c r="F1480" s="106"/>
      <c r="G1480" s="88"/>
      <c r="H1480" s="88"/>
      <c r="I1480" s="88"/>
      <c r="J1480" s="88"/>
      <c r="K1480" s="88"/>
      <c r="L1480" s="88"/>
      <c r="M1480" s="88"/>
      <c r="N1480" s="88"/>
    </row>
    <row r="1481" spans="1:14">
      <c r="A1481" s="106"/>
      <c r="B1481" s="106"/>
      <c r="C1481" s="106"/>
      <c r="E1481" s="106"/>
      <c r="F1481" s="106"/>
      <c r="G1481" s="88"/>
      <c r="H1481" s="88"/>
      <c r="I1481" s="88"/>
      <c r="J1481" s="88"/>
      <c r="K1481" s="88"/>
      <c r="L1481" s="88"/>
      <c r="M1481" s="88"/>
      <c r="N1481" s="88"/>
    </row>
    <row r="1482" spans="1:14">
      <c r="A1482" s="106"/>
      <c r="B1482" s="106"/>
      <c r="C1482" s="106"/>
      <c r="E1482" s="106"/>
      <c r="F1482" s="106"/>
      <c r="G1482" s="88"/>
      <c r="H1482" s="88"/>
      <c r="I1482" s="88"/>
      <c r="J1482" s="88"/>
      <c r="K1482" s="88"/>
      <c r="L1482" s="88"/>
      <c r="M1482" s="88"/>
      <c r="N1482" s="88"/>
    </row>
    <row r="1483" spans="1:14">
      <c r="A1483" s="106"/>
      <c r="B1483" s="106"/>
      <c r="C1483" s="106"/>
      <c r="E1483" s="106"/>
      <c r="F1483" s="106"/>
      <c r="G1483" s="88"/>
      <c r="H1483" s="88"/>
      <c r="I1483" s="88"/>
      <c r="J1483" s="88"/>
      <c r="K1483" s="88"/>
      <c r="L1483" s="88"/>
      <c r="M1483" s="88"/>
      <c r="N1483" s="88"/>
    </row>
    <row r="1484" spans="1:14">
      <c r="A1484" s="106"/>
      <c r="B1484" s="106"/>
      <c r="C1484" s="106"/>
      <c r="E1484" s="106"/>
      <c r="F1484" s="106"/>
      <c r="G1484" s="88"/>
      <c r="H1484" s="88"/>
      <c r="I1484" s="88"/>
      <c r="J1484" s="88"/>
      <c r="K1484" s="88"/>
      <c r="L1484" s="88"/>
      <c r="M1484" s="88"/>
      <c r="N1484" s="88"/>
    </row>
    <row r="1485" spans="1:14">
      <c r="A1485" s="106"/>
      <c r="B1485" s="106"/>
      <c r="C1485" s="106"/>
      <c r="E1485" s="106"/>
      <c r="F1485" s="106"/>
      <c r="G1485" s="88"/>
      <c r="H1485" s="88"/>
      <c r="I1485" s="88"/>
      <c r="J1485" s="88"/>
      <c r="K1485" s="88"/>
      <c r="L1485" s="88"/>
      <c r="M1485" s="88"/>
      <c r="N1485" s="88"/>
    </row>
    <row r="1486" spans="1:14">
      <c r="A1486" s="106"/>
      <c r="B1486" s="106"/>
      <c r="C1486" s="106"/>
      <c r="E1486" s="106"/>
      <c r="F1486" s="106"/>
      <c r="G1486" s="88"/>
      <c r="H1486" s="88"/>
      <c r="I1486" s="88"/>
      <c r="J1486" s="88"/>
      <c r="K1486" s="88"/>
      <c r="L1486" s="88"/>
      <c r="M1486" s="88"/>
      <c r="N1486" s="88"/>
    </row>
    <row r="1487" spans="1:14">
      <c r="A1487" s="106"/>
      <c r="B1487" s="106"/>
      <c r="C1487" s="106"/>
      <c r="E1487" s="106"/>
      <c r="F1487" s="106"/>
      <c r="G1487" s="88"/>
      <c r="H1487" s="88"/>
      <c r="I1487" s="88"/>
      <c r="J1487" s="88"/>
      <c r="K1487" s="88"/>
      <c r="L1487" s="88"/>
      <c r="M1487" s="88"/>
      <c r="N1487" s="88"/>
    </row>
    <row r="1488" spans="1:14">
      <c r="A1488" s="106"/>
      <c r="B1488" s="106"/>
      <c r="C1488" s="106"/>
      <c r="E1488" s="106"/>
      <c r="F1488" s="106"/>
      <c r="G1488" s="88"/>
      <c r="H1488" s="88"/>
      <c r="I1488" s="88"/>
      <c r="J1488" s="88"/>
      <c r="K1488" s="88"/>
      <c r="L1488" s="88"/>
      <c r="M1488" s="88"/>
      <c r="N1488" s="88"/>
    </row>
    <row r="1489" spans="1:14">
      <c r="A1489" s="106"/>
      <c r="B1489" s="106"/>
      <c r="C1489" s="106"/>
      <c r="E1489" s="106"/>
      <c r="F1489" s="106"/>
      <c r="G1489" s="88"/>
      <c r="H1489" s="88"/>
      <c r="I1489" s="88"/>
      <c r="J1489" s="88"/>
      <c r="K1489" s="88"/>
      <c r="L1489" s="88"/>
      <c r="M1489" s="88"/>
      <c r="N1489" s="88"/>
    </row>
    <row r="1490" spans="1:14">
      <c r="A1490" s="106"/>
      <c r="B1490" s="106"/>
      <c r="C1490" s="106"/>
      <c r="E1490" s="106"/>
      <c r="F1490" s="106"/>
      <c r="G1490" s="88"/>
      <c r="H1490" s="88"/>
      <c r="I1490" s="88"/>
      <c r="J1490" s="88"/>
      <c r="K1490" s="88"/>
      <c r="L1490" s="88"/>
      <c r="M1490" s="88"/>
      <c r="N1490" s="88"/>
    </row>
    <row r="1491" spans="1:14">
      <c r="A1491" s="106"/>
      <c r="B1491" s="106"/>
      <c r="C1491" s="106"/>
      <c r="E1491" s="106"/>
      <c r="F1491" s="106"/>
      <c r="G1491" s="88"/>
      <c r="H1491" s="88"/>
      <c r="I1491" s="88"/>
      <c r="J1491" s="88"/>
      <c r="K1491" s="88"/>
      <c r="L1491" s="88"/>
      <c r="M1491" s="88"/>
      <c r="N1491" s="88"/>
    </row>
    <row r="1492" spans="1:14">
      <c r="A1492" s="106"/>
      <c r="B1492" s="106"/>
      <c r="C1492" s="106"/>
      <c r="E1492" s="106"/>
      <c r="F1492" s="106"/>
      <c r="G1492" s="88"/>
      <c r="H1492" s="88"/>
      <c r="I1492" s="88"/>
      <c r="J1492" s="88"/>
      <c r="K1492" s="88"/>
      <c r="L1492" s="88"/>
      <c r="M1492" s="88"/>
      <c r="N1492" s="88"/>
    </row>
    <row r="1493" spans="1:14">
      <c r="A1493" s="106"/>
      <c r="B1493" s="106"/>
      <c r="C1493" s="106"/>
      <c r="E1493" s="106"/>
      <c r="F1493" s="106"/>
      <c r="G1493" s="88"/>
      <c r="H1493" s="88"/>
      <c r="I1493" s="88"/>
      <c r="J1493" s="88"/>
      <c r="K1493" s="88"/>
      <c r="L1493" s="88"/>
      <c r="M1493" s="88"/>
      <c r="N1493" s="88"/>
    </row>
    <row r="1494" spans="1:14">
      <c r="A1494" s="106"/>
      <c r="B1494" s="106"/>
      <c r="C1494" s="106"/>
      <c r="E1494" s="106"/>
      <c r="F1494" s="106"/>
      <c r="G1494" s="88"/>
      <c r="H1494" s="88"/>
      <c r="I1494" s="88"/>
      <c r="J1494" s="88"/>
      <c r="K1494" s="88"/>
      <c r="L1494" s="88"/>
      <c r="M1494" s="88"/>
      <c r="N1494" s="88"/>
    </row>
    <row r="1495" spans="1:14">
      <c r="A1495" s="106"/>
      <c r="B1495" s="106"/>
      <c r="C1495" s="106"/>
      <c r="E1495" s="106"/>
      <c r="F1495" s="106"/>
      <c r="G1495" s="88"/>
      <c r="H1495" s="88"/>
      <c r="I1495" s="88"/>
      <c r="J1495" s="88"/>
      <c r="K1495" s="88"/>
      <c r="L1495" s="88"/>
      <c r="M1495" s="88"/>
      <c r="N1495" s="88"/>
    </row>
    <row r="1496" spans="1:14">
      <c r="A1496" s="106"/>
      <c r="B1496" s="106"/>
      <c r="C1496" s="106"/>
      <c r="E1496" s="106"/>
      <c r="F1496" s="106"/>
      <c r="G1496" s="88"/>
      <c r="H1496" s="88"/>
      <c r="I1496" s="88"/>
      <c r="J1496" s="88"/>
      <c r="K1496" s="88"/>
      <c r="L1496" s="88"/>
      <c r="M1496" s="88"/>
      <c r="N1496" s="88"/>
    </row>
    <row r="1497" spans="1:14">
      <c r="A1497" s="106"/>
      <c r="B1497" s="106"/>
      <c r="C1497" s="106"/>
      <c r="E1497" s="106"/>
      <c r="F1497" s="106"/>
      <c r="G1497" s="88"/>
      <c r="H1497" s="88"/>
      <c r="I1497" s="88"/>
      <c r="J1497" s="88"/>
      <c r="K1497" s="88"/>
      <c r="L1497" s="88"/>
      <c r="M1497" s="88"/>
      <c r="N1497" s="88"/>
    </row>
    <row r="1498" spans="1:14">
      <c r="A1498" s="106"/>
      <c r="B1498" s="106"/>
      <c r="C1498" s="106"/>
      <c r="E1498" s="106"/>
      <c r="F1498" s="106"/>
      <c r="G1498" s="88"/>
      <c r="H1498" s="88"/>
      <c r="I1498" s="88"/>
      <c r="J1498" s="88"/>
      <c r="K1498" s="88"/>
      <c r="L1498" s="88"/>
      <c r="M1498" s="88"/>
      <c r="N1498" s="88"/>
    </row>
    <row r="1499" spans="1:14">
      <c r="A1499" s="106"/>
      <c r="B1499" s="106"/>
      <c r="C1499" s="106"/>
      <c r="E1499" s="106"/>
      <c r="F1499" s="106"/>
      <c r="G1499" s="88"/>
      <c r="H1499" s="88"/>
      <c r="I1499" s="88"/>
      <c r="J1499" s="88"/>
      <c r="K1499" s="88"/>
      <c r="L1499" s="88"/>
      <c r="M1499" s="88"/>
      <c r="N1499" s="88"/>
    </row>
    <row r="1500" spans="1:14">
      <c r="A1500" s="106"/>
      <c r="B1500" s="106"/>
      <c r="C1500" s="106"/>
      <c r="E1500" s="106"/>
      <c r="F1500" s="106"/>
      <c r="G1500" s="88"/>
      <c r="H1500" s="88"/>
      <c r="I1500" s="88"/>
      <c r="J1500" s="88"/>
      <c r="K1500" s="88"/>
      <c r="L1500" s="88"/>
      <c r="M1500" s="88"/>
      <c r="N1500" s="88"/>
    </row>
    <row r="1501" spans="1:14">
      <c r="A1501" s="106"/>
      <c r="B1501" s="106"/>
      <c r="C1501" s="106"/>
      <c r="E1501" s="106"/>
      <c r="F1501" s="106"/>
      <c r="G1501" s="88"/>
      <c r="H1501" s="88"/>
      <c r="I1501" s="88"/>
      <c r="J1501" s="88"/>
      <c r="K1501" s="88"/>
      <c r="L1501" s="88"/>
      <c r="M1501" s="88"/>
      <c r="N1501" s="88"/>
    </row>
    <row r="1502" spans="1:14">
      <c r="A1502" s="106"/>
      <c r="B1502" s="106"/>
      <c r="C1502" s="106"/>
      <c r="E1502" s="106"/>
      <c r="F1502" s="106"/>
      <c r="G1502" s="88"/>
      <c r="H1502" s="88"/>
      <c r="I1502" s="88"/>
      <c r="J1502" s="88"/>
      <c r="K1502" s="88"/>
      <c r="L1502" s="88"/>
      <c r="M1502" s="88"/>
      <c r="N1502" s="88"/>
    </row>
    <row r="1503" spans="1:14">
      <c r="A1503" s="106"/>
      <c r="B1503" s="106"/>
      <c r="C1503" s="106"/>
      <c r="E1503" s="106"/>
      <c r="F1503" s="106"/>
      <c r="G1503" s="88"/>
      <c r="H1503" s="88"/>
      <c r="I1503" s="88"/>
      <c r="J1503" s="88"/>
      <c r="K1503" s="88"/>
      <c r="L1503" s="88"/>
      <c r="M1503" s="88"/>
      <c r="N1503" s="88"/>
    </row>
    <row r="1504" spans="1:14">
      <c r="A1504" s="106"/>
      <c r="B1504" s="106"/>
      <c r="C1504" s="106"/>
      <c r="E1504" s="106"/>
      <c r="F1504" s="106"/>
      <c r="G1504" s="88"/>
      <c r="H1504" s="88"/>
      <c r="I1504" s="88"/>
      <c r="J1504" s="88"/>
      <c r="K1504" s="88"/>
      <c r="L1504" s="88"/>
      <c r="M1504" s="88"/>
      <c r="N1504" s="88"/>
    </row>
    <row r="1505" spans="1:14">
      <c r="A1505" s="106"/>
      <c r="B1505" s="106"/>
      <c r="C1505" s="106"/>
      <c r="E1505" s="106"/>
      <c r="F1505" s="106"/>
      <c r="G1505" s="88"/>
      <c r="H1505" s="88"/>
      <c r="I1505" s="88"/>
      <c r="J1505" s="88"/>
      <c r="K1505" s="88"/>
      <c r="L1505" s="88"/>
      <c r="M1505" s="88"/>
      <c r="N1505" s="88"/>
    </row>
    <row r="1506" spans="1:14">
      <c r="A1506" s="106"/>
      <c r="B1506" s="106"/>
      <c r="C1506" s="106"/>
      <c r="E1506" s="106"/>
      <c r="F1506" s="106"/>
      <c r="G1506" s="88"/>
      <c r="H1506" s="88"/>
      <c r="I1506" s="88"/>
      <c r="J1506" s="88"/>
      <c r="K1506" s="88"/>
      <c r="L1506" s="88"/>
      <c r="M1506" s="88"/>
      <c r="N1506" s="88"/>
    </row>
    <row r="1507" spans="1:14">
      <c r="A1507" s="106"/>
      <c r="B1507" s="106"/>
      <c r="C1507" s="106"/>
      <c r="E1507" s="106"/>
      <c r="F1507" s="106"/>
      <c r="G1507" s="88"/>
      <c r="H1507" s="88"/>
      <c r="I1507" s="88"/>
      <c r="J1507" s="88"/>
      <c r="K1507" s="88"/>
      <c r="L1507" s="88"/>
      <c r="M1507" s="88"/>
      <c r="N1507" s="88"/>
    </row>
    <row r="1508" spans="1:14">
      <c r="A1508" s="106"/>
      <c r="B1508" s="106"/>
      <c r="C1508" s="106"/>
      <c r="E1508" s="106"/>
      <c r="F1508" s="106"/>
      <c r="G1508" s="88"/>
      <c r="H1508" s="88"/>
      <c r="I1508" s="88"/>
      <c r="J1508" s="88"/>
      <c r="K1508" s="88"/>
      <c r="L1508" s="88"/>
      <c r="M1508" s="88"/>
      <c r="N1508" s="88"/>
    </row>
    <row r="1509" spans="1:14">
      <c r="A1509" s="106"/>
      <c r="B1509" s="106"/>
      <c r="C1509" s="106"/>
      <c r="E1509" s="106"/>
      <c r="F1509" s="106"/>
      <c r="G1509" s="88"/>
      <c r="H1509" s="88"/>
      <c r="I1509" s="88"/>
      <c r="J1509" s="88"/>
      <c r="K1509" s="88"/>
      <c r="L1509" s="88"/>
      <c r="M1509" s="88"/>
      <c r="N1509" s="88"/>
    </row>
    <row r="1510" spans="1:14">
      <c r="A1510" s="106"/>
      <c r="B1510" s="106"/>
      <c r="C1510" s="106"/>
      <c r="E1510" s="106"/>
      <c r="F1510" s="106"/>
      <c r="G1510" s="88"/>
      <c r="H1510" s="88"/>
      <c r="I1510" s="88"/>
      <c r="J1510" s="88"/>
      <c r="K1510" s="88"/>
      <c r="L1510" s="88"/>
      <c r="M1510" s="88"/>
      <c r="N1510" s="88"/>
    </row>
    <row r="1511" spans="1:14">
      <c r="A1511" s="106"/>
      <c r="B1511" s="106"/>
      <c r="C1511" s="106"/>
      <c r="E1511" s="106"/>
      <c r="F1511" s="106"/>
      <c r="G1511" s="88"/>
      <c r="H1511" s="88"/>
      <c r="I1511" s="88"/>
      <c r="J1511" s="88"/>
      <c r="K1511" s="88"/>
      <c r="L1511" s="88"/>
      <c r="M1511" s="88"/>
      <c r="N1511" s="88"/>
    </row>
    <row r="1512" spans="1:14">
      <c r="A1512" s="106"/>
      <c r="B1512" s="106"/>
      <c r="C1512" s="106"/>
      <c r="E1512" s="106"/>
      <c r="F1512" s="106"/>
      <c r="G1512" s="88"/>
      <c r="H1512" s="88"/>
      <c r="I1512" s="88"/>
      <c r="J1512" s="88"/>
      <c r="K1512" s="88"/>
      <c r="L1512" s="88"/>
      <c r="M1512" s="88"/>
      <c r="N1512" s="88"/>
    </row>
    <row r="1513" spans="1:14">
      <c r="A1513" s="106"/>
      <c r="B1513" s="106"/>
      <c r="C1513" s="106"/>
      <c r="E1513" s="106"/>
      <c r="F1513" s="106"/>
      <c r="G1513" s="88"/>
      <c r="H1513" s="88"/>
      <c r="I1513" s="88"/>
      <c r="J1513" s="88"/>
      <c r="K1513" s="88"/>
      <c r="L1513" s="88"/>
      <c r="M1513" s="88"/>
      <c r="N1513" s="88"/>
    </row>
    <row r="1514" spans="1:14">
      <c r="A1514" s="106"/>
      <c r="B1514" s="106"/>
      <c r="C1514" s="106"/>
      <c r="E1514" s="106"/>
      <c r="F1514" s="106"/>
      <c r="G1514" s="88"/>
      <c r="H1514" s="88"/>
      <c r="I1514" s="88"/>
      <c r="J1514" s="88"/>
      <c r="K1514" s="88"/>
      <c r="L1514" s="88"/>
      <c r="M1514" s="88"/>
      <c r="N1514" s="88"/>
    </row>
    <row r="1515" spans="1:14">
      <c r="A1515" s="106"/>
      <c r="B1515" s="106"/>
      <c r="C1515" s="106"/>
      <c r="E1515" s="106"/>
      <c r="F1515" s="106"/>
      <c r="G1515" s="88"/>
      <c r="H1515" s="88"/>
      <c r="I1515" s="88"/>
      <c r="J1515" s="88"/>
      <c r="K1515" s="88"/>
      <c r="L1515" s="88"/>
      <c r="M1515" s="88"/>
      <c r="N1515" s="88"/>
    </row>
    <row r="1516" spans="1:14">
      <c r="A1516" s="106"/>
      <c r="B1516" s="106"/>
      <c r="C1516" s="106"/>
      <c r="E1516" s="106"/>
      <c r="F1516" s="106"/>
      <c r="G1516" s="88"/>
      <c r="H1516" s="88"/>
      <c r="I1516" s="88"/>
      <c r="J1516" s="88"/>
      <c r="K1516" s="88"/>
      <c r="L1516" s="88"/>
      <c r="M1516" s="88"/>
      <c r="N1516" s="88"/>
    </row>
    <row r="1517" spans="1:14">
      <c r="A1517" s="106"/>
      <c r="B1517" s="106"/>
      <c r="C1517" s="106"/>
      <c r="E1517" s="106"/>
      <c r="F1517" s="106"/>
      <c r="G1517" s="88"/>
      <c r="H1517" s="88"/>
      <c r="I1517" s="88"/>
      <c r="J1517" s="88"/>
      <c r="K1517" s="88"/>
      <c r="L1517" s="88"/>
      <c r="M1517" s="88"/>
      <c r="N1517" s="88"/>
    </row>
    <row r="1518" spans="1:14">
      <c r="A1518" s="106"/>
      <c r="B1518" s="106"/>
      <c r="C1518" s="106"/>
      <c r="E1518" s="106"/>
      <c r="F1518" s="106"/>
      <c r="G1518" s="88"/>
      <c r="H1518" s="88"/>
      <c r="I1518" s="88"/>
      <c r="J1518" s="88"/>
      <c r="K1518" s="88"/>
      <c r="L1518" s="88"/>
      <c r="M1518" s="88"/>
      <c r="N1518" s="88"/>
    </row>
    <row r="1519" spans="1:14">
      <c r="A1519" s="106"/>
      <c r="B1519" s="106"/>
      <c r="C1519" s="106"/>
      <c r="E1519" s="106"/>
      <c r="F1519" s="106"/>
      <c r="G1519" s="88"/>
      <c r="H1519" s="88"/>
      <c r="I1519" s="88"/>
      <c r="J1519" s="88"/>
      <c r="K1519" s="88"/>
      <c r="L1519" s="88"/>
      <c r="M1519" s="88"/>
      <c r="N1519" s="88"/>
    </row>
    <row r="1520" spans="1:14">
      <c r="A1520" s="106"/>
      <c r="B1520" s="106"/>
      <c r="C1520" s="106"/>
      <c r="E1520" s="106"/>
      <c r="F1520" s="106"/>
      <c r="G1520" s="88"/>
      <c r="H1520" s="88"/>
      <c r="I1520" s="88"/>
      <c r="J1520" s="88"/>
      <c r="K1520" s="88"/>
      <c r="L1520" s="88"/>
      <c r="M1520" s="88"/>
      <c r="N1520" s="88"/>
    </row>
    <row r="1521" spans="1:14">
      <c r="A1521" s="106"/>
      <c r="B1521" s="106"/>
      <c r="C1521" s="106"/>
      <c r="E1521" s="106"/>
      <c r="F1521" s="106"/>
      <c r="G1521" s="88"/>
      <c r="H1521" s="88"/>
      <c r="I1521" s="88"/>
      <c r="J1521" s="88"/>
      <c r="K1521" s="88"/>
      <c r="L1521" s="88"/>
      <c r="M1521" s="88"/>
      <c r="N1521" s="88"/>
    </row>
    <row r="1522" spans="1:14">
      <c r="A1522" s="106"/>
      <c r="B1522" s="106"/>
      <c r="C1522" s="106"/>
      <c r="E1522" s="106"/>
      <c r="F1522" s="106"/>
      <c r="G1522" s="88"/>
      <c r="H1522" s="88"/>
      <c r="I1522" s="88"/>
      <c r="J1522" s="88"/>
      <c r="K1522" s="88"/>
      <c r="L1522" s="88"/>
      <c r="M1522" s="88"/>
      <c r="N1522" s="88"/>
    </row>
    <row r="1523" spans="1:14">
      <c r="A1523" s="106"/>
      <c r="B1523" s="106"/>
      <c r="C1523" s="106"/>
      <c r="E1523" s="106"/>
      <c r="F1523" s="106"/>
      <c r="G1523" s="88"/>
      <c r="H1523" s="88"/>
      <c r="I1523" s="88"/>
      <c r="J1523" s="88"/>
      <c r="K1523" s="88"/>
      <c r="L1523" s="88"/>
      <c r="M1523" s="88"/>
      <c r="N1523" s="88"/>
    </row>
    <row r="1524" spans="1:14">
      <c r="A1524" s="106"/>
      <c r="B1524" s="106"/>
      <c r="C1524" s="106"/>
      <c r="E1524" s="106"/>
      <c r="F1524" s="106"/>
      <c r="G1524" s="88"/>
      <c r="H1524" s="88"/>
      <c r="I1524" s="88"/>
      <c r="J1524" s="88"/>
      <c r="K1524" s="88"/>
      <c r="L1524" s="88"/>
      <c r="M1524" s="88"/>
      <c r="N1524" s="88"/>
    </row>
    <row r="1525" spans="1:14">
      <c r="A1525" s="106"/>
      <c r="B1525" s="106"/>
      <c r="C1525" s="106"/>
      <c r="E1525" s="106"/>
      <c r="F1525" s="106"/>
      <c r="G1525" s="88"/>
      <c r="H1525" s="88"/>
      <c r="I1525" s="88"/>
      <c r="J1525" s="88"/>
      <c r="K1525" s="88"/>
      <c r="L1525" s="88"/>
      <c r="M1525" s="88"/>
      <c r="N1525" s="88"/>
    </row>
    <row r="1526" spans="1:14">
      <c r="A1526" s="106"/>
      <c r="B1526" s="106"/>
      <c r="C1526" s="106"/>
      <c r="E1526" s="106"/>
      <c r="F1526" s="106"/>
      <c r="G1526" s="88"/>
      <c r="H1526" s="88"/>
      <c r="I1526" s="88"/>
      <c r="J1526" s="88"/>
      <c r="K1526" s="88"/>
      <c r="L1526" s="88"/>
      <c r="M1526" s="88"/>
      <c r="N1526" s="88"/>
    </row>
    <row r="1527" spans="1:14">
      <c r="A1527" s="106"/>
      <c r="B1527" s="106"/>
      <c r="C1527" s="106"/>
      <c r="E1527" s="106"/>
      <c r="F1527" s="106"/>
      <c r="G1527" s="88"/>
      <c r="H1527" s="88"/>
      <c r="I1527" s="88"/>
      <c r="J1527" s="88"/>
      <c r="K1527" s="88"/>
      <c r="L1527" s="88"/>
      <c r="M1527" s="88"/>
      <c r="N1527" s="88"/>
    </row>
    <row r="1528" spans="1:14">
      <c r="A1528" s="106"/>
      <c r="B1528" s="106"/>
      <c r="C1528" s="106"/>
      <c r="E1528" s="106"/>
      <c r="F1528" s="106"/>
      <c r="G1528" s="88"/>
      <c r="H1528" s="88"/>
      <c r="I1528" s="88"/>
      <c r="J1528" s="88"/>
      <c r="K1528" s="88"/>
      <c r="L1528" s="88"/>
      <c r="M1528" s="88"/>
      <c r="N1528" s="88"/>
    </row>
    <row r="1529" spans="1:14">
      <c r="A1529" s="106"/>
      <c r="B1529" s="106"/>
      <c r="C1529" s="106"/>
      <c r="E1529" s="106"/>
      <c r="F1529" s="106"/>
      <c r="G1529" s="88"/>
      <c r="H1529" s="88"/>
      <c r="I1529" s="88"/>
      <c r="J1529" s="88"/>
      <c r="K1529" s="88"/>
      <c r="L1529" s="88"/>
      <c r="M1529" s="88"/>
      <c r="N1529" s="88"/>
    </row>
    <row r="1530" spans="1:14">
      <c r="A1530" s="106"/>
      <c r="B1530" s="106"/>
      <c r="C1530" s="106"/>
      <c r="E1530" s="106"/>
      <c r="F1530" s="106"/>
      <c r="G1530" s="88"/>
      <c r="H1530" s="88"/>
      <c r="I1530" s="88"/>
      <c r="J1530" s="88"/>
      <c r="K1530" s="88"/>
      <c r="L1530" s="88"/>
      <c r="M1530" s="88"/>
      <c r="N1530" s="88"/>
    </row>
    <row r="1531" spans="1:14">
      <c r="A1531" s="106"/>
      <c r="B1531" s="106"/>
      <c r="C1531" s="106"/>
      <c r="E1531" s="106"/>
      <c r="F1531" s="106"/>
      <c r="G1531" s="88"/>
      <c r="H1531" s="88"/>
      <c r="I1531" s="88"/>
      <c r="J1531" s="88"/>
      <c r="K1531" s="88"/>
      <c r="L1531" s="88"/>
      <c r="M1531" s="88"/>
      <c r="N1531" s="88"/>
    </row>
    <row r="1532" spans="1:14">
      <c r="A1532" s="106"/>
      <c r="B1532" s="106"/>
      <c r="C1532" s="106"/>
      <c r="E1532" s="106"/>
      <c r="F1532" s="106"/>
      <c r="G1532" s="88"/>
      <c r="H1532" s="88"/>
      <c r="I1532" s="88"/>
      <c r="J1532" s="88"/>
      <c r="K1532" s="88"/>
      <c r="L1532" s="88"/>
      <c r="M1532" s="88"/>
      <c r="N1532" s="88"/>
    </row>
    <row r="1533" spans="1:14">
      <c r="A1533" s="106"/>
      <c r="B1533" s="106"/>
      <c r="C1533" s="106"/>
      <c r="E1533" s="106"/>
      <c r="F1533" s="106"/>
      <c r="G1533" s="88"/>
      <c r="H1533" s="88"/>
      <c r="I1533" s="88"/>
      <c r="J1533" s="88"/>
      <c r="K1533" s="88"/>
      <c r="L1533" s="88"/>
      <c r="M1533" s="88"/>
      <c r="N1533" s="88"/>
    </row>
    <row r="1534" spans="1:14">
      <c r="A1534" s="106"/>
      <c r="B1534" s="106"/>
      <c r="C1534" s="106"/>
      <c r="E1534" s="106"/>
      <c r="F1534" s="106"/>
      <c r="G1534" s="88"/>
      <c r="H1534" s="88"/>
      <c r="I1534" s="88"/>
      <c r="J1534" s="88"/>
      <c r="K1534" s="88"/>
      <c r="L1534" s="88"/>
      <c r="M1534" s="88"/>
      <c r="N1534" s="88"/>
    </row>
    <row r="1535" spans="1:14">
      <c r="A1535" s="106"/>
      <c r="B1535" s="106"/>
      <c r="C1535" s="106"/>
      <c r="E1535" s="106"/>
      <c r="F1535" s="106"/>
      <c r="G1535" s="88"/>
      <c r="H1535" s="88"/>
      <c r="I1535" s="88"/>
      <c r="J1535" s="88"/>
      <c r="K1535" s="88"/>
      <c r="L1535" s="88"/>
      <c r="M1535" s="88"/>
      <c r="N1535" s="88"/>
    </row>
    <row r="1536" spans="1:14">
      <c r="A1536" s="106"/>
      <c r="B1536" s="106"/>
      <c r="C1536" s="106"/>
      <c r="E1536" s="106"/>
      <c r="F1536" s="106"/>
      <c r="G1536" s="88"/>
      <c r="H1536" s="88"/>
      <c r="I1536" s="88"/>
      <c r="J1536" s="88"/>
      <c r="K1536" s="88"/>
      <c r="L1536" s="88"/>
      <c r="M1536" s="88"/>
      <c r="N1536" s="88"/>
    </row>
    <row r="1537" spans="1:14">
      <c r="A1537" s="106"/>
      <c r="B1537" s="106"/>
      <c r="C1537" s="106"/>
      <c r="E1537" s="106"/>
      <c r="F1537" s="106"/>
      <c r="G1537" s="88"/>
      <c r="H1537" s="88"/>
      <c r="I1537" s="88"/>
      <c r="J1537" s="88"/>
      <c r="K1537" s="88"/>
      <c r="L1537" s="88"/>
      <c r="M1537" s="88"/>
      <c r="N1537" s="88"/>
    </row>
    <row r="1538" spans="1:14">
      <c r="A1538" s="106"/>
      <c r="B1538" s="106"/>
      <c r="C1538" s="106"/>
      <c r="E1538" s="106"/>
      <c r="F1538" s="106"/>
      <c r="G1538" s="88"/>
      <c r="H1538" s="88"/>
      <c r="I1538" s="88"/>
      <c r="J1538" s="88"/>
      <c r="K1538" s="88"/>
      <c r="L1538" s="88"/>
      <c r="M1538" s="88"/>
      <c r="N1538" s="88"/>
    </row>
    <row r="1539" spans="1:14">
      <c r="A1539" s="106"/>
      <c r="B1539" s="106"/>
      <c r="C1539" s="106"/>
      <c r="E1539" s="106"/>
      <c r="F1539" s="106"/>
      <c r="G1539" s="88"/>
      <c r="H1539" s="88"/>
      <c r="I1539" s="88"/>
      <c r="J1539" s="88"/>
      <c r="K1539" s="88"/>
      <c r="L1539" s="88"/>
      <c r="M1539" s="88"/>
      <c r="N1539" s="88"/>
    </row>
    <row r="1540" spans="1:14">
      <c r="A1540" s="106"/>
      <c r="B1540" s="106"/>
      <c r="C1540" s="106"/>
      <c r="E1540" s="106"/>
      <c r="F1540" s="106"/>
      <c r="G1540" s="88"/>
      <c r="H1540" s="88"/>
      <c r="I1540" s="88"/>
      <c r="J1540" s="88"/>
      <c r="K1540" s="88"/>
      <c r="L1540" s="88"/>
      <c r="M1540" s="88"/>
      <c r="N1540" s="88"/>
    </row>
    <row r="1541" spans="1:14">
      <c r="A1541" s="106"/>
      <c r="B1541" s="106"/>
      <c r="C1541" s="106"/>
      <c r="E1541" s="106"/>
      <c r="F1541" s="106"/>
      <c r="G1541" s="88"/>
      <c r="H1541" s="88"/>
      <c r="I1541" s="88"/>
      <c r="J1541" s="88"/>
      <c r="K1541" s="88"/>
      <c r="L1541" s="88"/>
      <c r="M1541" s="88"/>
      <c r="N1541" s="88"/>
    </row>
    <row r="1542" spans="1:14">
      <c r="A1542" s="106"/>
      <c r="B1542" s="106"/>
      <c r="C1542" s="106"/>
      <c r="E1542" s="106"/>
      <c r="F1542" s="106"/>
      <c r="G1542" s="88"/>
      <c r="H1542" s="88"/>
      <c r="I1542" s="88"/>
      <c r="J1542" s="88"/>
      <c r="K1542" s="88"/>
      <c r="L1542" s="88"/>
      <c r="M1542" s="88"/>
      <c r="N1542" s="88"/>
    </row>
    <row r="1543" spans="1:14">
      <c r="A1543" s="106"/>
      <c r="B1543" s="106"/>
      <c r="C1543" s="106"/>
      <c r="E1543" s="106"/>
      <c r="F1543" s="106"/>
      <c r="G1543" s="88"/>
      <c r="H1543" s="88"/>
      <c r="I1543" s="88"/>
      <c r="J1543" s="88"/>
      <c r="K1543" s="88"/>
      <c r="L1543" s="88"/>
      <c r="M1543" s="88"/>
      <c r="N1543" s="88"/>
    </row>
    <row r="1544" spans="1:14">
      <c r="A1544" s="106"/>
      <c r="B1544" s="106"/>
      <c r="C1544" s="106"/>
      <c r="E1544" s="106"/>
      <c r="F1544" s="106"/>
      <c r="G1544" s="88"/>
      <c r="H1544" s="88"/>
      <c r="I1544" s="88"/>
      <c r="J1544" s="88"/>
      <c r="K1544" s="88"/>
      <c r="L1544" s="88"/>
      <c r="M1544" s="88"/>
      <c r="N1544" s="88"/>
    </row>
    <row r="1545" spans="1:14">
      <c r="A1545" s="106"/>
      <c r="B1545" s="106"/>
      <c r="C1545" s="106"/>
      <c r="E1545" s="106"/>
      <c r="F1545" s="106"/>
      <c r="G1545" s="88"/>
      <c r="H1545" s="88"/>
      <c r="I1545" s="88"/>
      <c r="J1545" s="88"/>
      <c r="K1545" s="88"/>
      <c r="L1545" s="88"/>
      <c r="M1545" s="88"/>
      <c r="N1545" s="88"/>
    </row>
    <row r="1546" spans="1:14">
      <c r="A1546" s="106"/>
      <c r="B1546" s="106"/>
      <c r="C1546" s="106"/>
      <c r="E1546" s="106"/>
      <c r="F1546" s="106"/>
      <c r="G1546" s="88"/>
      <c r="H1546" s="88"/>
      <c r="I1546" s="88"/>
      <c r="J1546" s="88"/>
      <c r="K1546" s="88"/>
      <c r="L1546" s="88"/>
      <c r="M1546" s="88"/>
      <c r="N1546" s="88"/>
    </row>
    <row r="1547" spans="1:14">
      <c r="A1547" s="106"/>
      <c r="B1547" s="106"/>
      <c r="C1547" s="106"/>
      <c r="E1547" s="106"/>
      <c r="F1547" s="106"/>
      <c r="G1547" s="88"/>
      <c r="H1547" s="88"/>
      <c r="I1547" s="88"/>
      <c r="J1547" s="88"/>
      <c r="K1547" s="88"/>
      <c r="L1547" s="88"/>
      <c r="M1547" s="88"/>
      <c r="N1547" s="88"/>
    </row>
    <row r="1548" spans="1:14">
      <c r="A1548" s="106"/>
      <c r="B1548" s="106"/>
      <c r="C1548" s="106"/>
      <c r="E1548" s="106"/>
      <c r="F1548" s="106"/>
      <c r="G1548" s="88"/>
      <c r="H1548" s="88"/>
      <c r="I1548" s="88"/>
      <c r="J1548" s="88"/>
      <c r="K1548" s="88"/>
      <c r="L1548" s="88"/>
      <c r="M1548" s="88"/>
      <c r="N1548" s="88"/>
    </row>
    <row r="1549" spans="1:14">
      <c r="A1549" s="106"/>
      <c r="B1549" s="106"/>
      <c r="C1549" s="106"/>
      <c r="E1549" s="106"/>
      <c r="F1549" s="106"/>
      <c r="G1549" s="88"/>
      <c r="H1549" s="88"/>
      <c r="I1549" s="88"/>
      <c r="J1549" s="88"/>
      <c r="K1549" s="88"/>
      <c r="L1549" s="88"/>
      <c r="M1549" s="88"/>
      <c r="N1549" s="88"/>
    </row>
    <row r="1550" spans="1:14">
      <c r="A1550" s="106"/>
      <c r="B1550" s="106"/>
      <c r="C1550" s="106"/>
      <c r="E1550" s="106"/>
      <c r="F1550" s="106"/>
      <c r="G1550" s="88"/>
      <c r="H1550" s="88"/>
      <c r="I1550" s="88"/>
      <c r="J1550" s="88"/>
      <c r="K1550" s="88"/>
      <c r="L1550" s="88"/>
      <c r="M1550" s="88"/>
      <c r="N1550" s="88"/>
    </row>
    <row r="1551" spans="1:14">
      <c r="A1551" s="106"/>
      <c r="B1551" s="106"/>
      <c r="C1551" s="106"/>
      <c r="E1551" s="106"/>
      <c r="F1551" s="106"/>
      <c r="G1551" s="88"/>
      <c r="H1551" s="88"/>
      <c r="I1551" s="88"/>
      <c r="J1551" s="88"/>
      <c r="K1551" s="88"/>
      <c r="L1551" s="88"/>
      <c r="M1551" s="88"/>
      <c r="N1551" s="88"/>
    </row>
    <row r="1552" spans="1:14">
      <c r="A1552" s="106"/>
      <c r="B1552" s="106"/>
      <c r="C1552" s="106"/>
      <c r="E1552" s="106"/>
      <c r="F1552" s="106"/>
      <c r="G1552" s="88"/>
      <c r="H1552" s="88"/>
      <c r="I1552" s="88"/>
      <c r="J1552" s="88"/>
      <c r="K1552" s="88"/>
      <c r="L1552" s="88"/>
      <c r="M1552" s="88"/>
      <c r="N1552" s="88"/>
    </row>
    <row r="1553" spans="1:14">
      <c r="A1553" s="106"/>
      <c r="B1553" s="106"/>
      <c r="C1553" s="106"/>
      <c r="E1553" s="106"/>
      <c r="F1553" s="106"/>
      <c r="G1553" s="88"/>
      <c r="H1553" s="88"/>
      <c r="I1553" s="88"/>
      <c r="J1553" s="88"/>
      <c r="K1553" s="88"/>
      <c r="L1553" s="88"/>
      <c r="M1553" s="88"/>
      <c r="N1553" s="88"/>
    </row>
    <row r="1554" spans="1:14">
      <c r="A1554" s="106"/>
      <c r="B1554" s="106"/>
      <c r="C1554" s="106"/>
      <c r="E1554" s="106"/>
      <c r="F1554" s="106"/>
      <c r="G1554" s="88"/>
      <c r="H1554" s="88"/>
      <c r="I1554" s="88"/>
      <c r="J1554" s="88"/>
      <c r="K1554" s="88"/>
      <c r="L1554" s="88"/>
      <c r="M1554" s="88"/>
      <c r="N1554" s="88"/>
    </row>
    <row r="1555" spans="1:14">
      <c r="A1555" s="106"/>
      <c r="B1555" s="106"/>
      <c r="C1555" s="106"/>
      <c r="E1555" s="106"/>
      <c r="F1555" s="106"/>
      <c r="G1555" s="88"/>
      <c r="H1555" s="88"/>
      <c r="I1555" s="88"/>
      <c r="J1555" s="88"/>
      <c r="K1555" s="88"/>
      <c r="L1555" s="88"/>
      <c r="M1555" s="88"/>
      <c r="N1555" s="88"/>
    </row>
    <row r="1556" spans="1:14">
      <c r="A1556" s="106"/>
      <c r="B1556" s="106"/>
      <c r="C1556" s="106"/>
      <c r="E1556" s="106"/>
      <c r="F1556" s="106"/>
      <c r="G1556" s="88"/>
      <c r="H1556" s="88"/>
      <c r="I1556" s="88"/>
      <c r="J1556" s="88"/>
      <c r="K1556" s="88"/>
      <c r="L1556" s="88"/>
      <c r="M1556" s="88"/>
      <c r="N1556" s="88"/>
    </row>
    <row r="1557" spans="1:14">
      <c r="A1557" s="106"/>
      <c r="B1557" s="106"/>
      <c r="C1557" s="106"/>
      <c r="E1557" s="106"/>
      <c r="F1557" s="106"/>
      <c r="G1557" s="88"/>
      <c r="H1557" s="88"/>
      <c r="I1557" s="88"/>
      <c r="J1557" s="88"/>
      <c r="K1557" s="88"/>
      <c r="L1557" s="88"/>
      <c r="M1557" s="88"/>
      <c r="N1557" s="88"/>
    </row>
    <row r="1558" spans="1:14">
      <c r="A1558" s="106"/>
      <c r="B1558" s="106"/>
      <c r="C1558" s="106"/>
      <c r="E1558" s="106"/>
      <c r="F1558" s="106"/>
      <c r="G1558" s="88"/>
      <c r="H1558" s="88"/>
      <c r="I1558" s="88"/>
      <c r="J1558" s="88"/>
      <c r="K1558" s="88"/>
      <c r="L1558" s="88"/>
      <c r="M1558" s="88"/>
      <c r="N1558" s="88"/>
    </row>
    <row r="1559" spans="1:14">
      <c r="A1559" s="106"/>
      <c r="B1559" s="106"/>
      <c r="C1559" s="106"/>
      <c r="E1559" s="106"/>
      <c r="F1559" s="106"/>
      <c r="G1559" s="88"/>
      <c r="H1559" s="88"/>
      <c r="I1559" s="88"/>
      <c r="J1559" s="88"/>
      <c r="K1559" s="88"/>
      <c r="L1559" s="88"/>
      <c r="M1559" s="88"/>
      <c r="N1559" s="88"/>
    </row>
    <row r="1560" spans="1:14">
      <c r="A1560" s="106"/>
      <c r="B1560" s="106"/>
      <c r="C1560" s="106"/>
      <c r="E1560" s="106"/>
      <c r="F1560" s="106"/>
      <c r="G1560" s="88"/>
      <c r="H1560" s="88"/>
      <c r="I1560" s="88"/>
      <c r="J1560" s="88"/>
      <c r="K1560" s="88"/>
      <c r="L1560" s="88"/>
      <c r="M1560" s="88"/>
      <c r="N1560" s="88"/>
    </row>
    <row r="1561" spans="1:14">
      <c r="A1561" s="106"/>
      <c r="B1561" s="106"/>
      <c r="C1561" s="106"/>
      <c r="E1561" s="106"/>
      <c r="F1561" s="106"/>
      <c r="G1561" s="88"/>
      <c r="H1561" s="88"/>
      <c r="I1561" s="88"/>
      <c r="J1561" s="88"/>
      <c r="K1561" s="88"/>
      <c r="L1561" s="88"/>
      <c r="M1561" s="88"/>
      <c r="N1561" s="88"/>
    </row>
    <row r="1562" spans="1:14">
      <c r="A1562" s="106"/>
      <c r="B1562" s="106"/>
      <c r="C1562" s="106"/>
      <c r="E1562" s="106"/>
      <c r="F1562" s="106"/>
      <c r="G1562" s="88"/>
      <c r="H1562" s="88"/>
      <c r="I1562" s="88"/>
      <c r="J1562" s="88"/>
      <c r="K1562" s="88"/>
      <c r="L1562" s="88"/>
      <c r="M1562" s="88"/>
      <c r="N1562" s="88"/>
    </row>
    <row r="1563" spans="1:14">
      <c r="A1563" s="106"/>
      <c r="B1563" s="106"/>
      <c r="C1563" s="106"/>
      <c r="E1563" s="106"/>
      <c r="F1563" s="106"/>
      <c r="G1563" s="88"/>
      <c r="H1563" s="88"/>
      <c r="I1563" s="88"/>
      <c r="J1563" s="88"/>
      <c r="K1563" s="88"/>
      <c r="L1563" s="88"/>
      <c r="M1563" s="88"/>
      <c r="N1563" s="88"/>
    </row>
    <row r="1564" spans="1:14">
      <c r="A1564" s="106"/>
      <c r="B1564" s="106"/>
      <c r="C1564" s="106"/>
      <c r="E1564" s="106"/>
      <c r="F1564" s="106"/>
      <c r="G1564" s="88"/>
      <c r="H1564" s="88"/>
      <c r="I1564" s="88"/>
      <c r="J1564" s="88"/>
      <c r="K1564" s="88"/>
      <c r="L1564" s="88"/>
      <c r="M1564" s="88"/>
      <c r="N1564" s="88"/>
    </row>
    <row r="1565" spans="1:14">
      <c r="A1565" s="106"/>
      <c r="B1565" s="106"/>
      <c r="C1565" s="106"/>
      <c r="E1565" s="106"/>
      <c r="F1565" s="106"/>
      <c r="G1565" s="88"/>
      <c r="H1565" s="88"/>
      <c r="I1565" s="88"/>
      <c r="J1565" s="88"/>
      <c r="K1565" s="88"/>
      <c r="L1565" s="88"/>
      <c r="M1565" s="88"/>
      <c r="N1565" s="88"/>
    </row>
    <row r="1566" spans="1:14">
      <c r="A1566" s="106"/>
      <c r="B1566" s="106"/>
      <c r="C1566" s="106"/>
      <c r="E1566" s="106"/>
      <c r="F1566" s="106"/>
      <c r="G1566" s="88"/>
      <c r="H1566" s="88"/>
      <c r="I1566" s="88"/>
      <c r="J1566" s="88"/>
      <c r="K1566" s="88"/>
      <c r="L1566" s="88"/>
      <c r="M1566" s="88"/>
      <c r="N1566" s="88"/>
    </row>
    <row r="1567" spans="1:14">
      <c r="A1567" s="106"/>
      <c r="B1567" s="106"/>
      <c r="C1567" s="106"/>
      <c r="E1567" s="106"/>
      <c r="F1567" s="106"/>
      <c r="G1567" s="88"/>
      <c r="H1567" s="88"/>
      <c r="I1567" s="88"/>
      <c r="J1567" s="88"/>
      <c r="K1567" s="88"/>
      <c r="L1567" s="88"/>
      <c r="M1567" s="88"/>
      <c r="N1567" s="88"/>
    </row>
    <row r="1568" spans="1:14">
      <c r="A1568" s="106"/>
      <c r="B1568" s="106"/>
      <c r="C1568" s="106"/>
      <c r="E1568" s="106"/>
      <c r="F1568" s="106"/>
      <c r="G1568" s="88"/>
      <c r="H1568" s="88"/>
      <c r="I1568" s="88"/>
      <c r="J1568" s="88"/>
      <c r="K1568" s="88"/>
      <c r="L1568" s="88"/>
      <c r="M1568" s="88"/>
      <c r="N1568" s="88"/>
    </row>
    <row r="1569" spans="1:14">
      <c r="A1569" s="106"/>
      <c r="B1569" s="106"/>
      <c r="C1569" s="106"/>
      <c r="E1569" s="106"/>
      <c r="F1569" s="106"/>
      <c r="G1569" s="88"/>
      <c r="H1569" s="88"/>
      <c r="I1569" s="88"/>
      <c r="J1569" s="88"/>
      <c r="K1569" s="88"/>
      <c r="L1569" s="88"/>
      <c r="M1569" s="88"/>
      <c r="N1569" s="88"/>
    </row>
    <row r="1570" spans="1:14">
      <c r="A1570" s="106"/>
      <c r="B1570" s="106"/>
      <c r="C1570" s="106"/>
      <c r="E1570" s="106"/>
      <c r="F1570" s="106"/>
      <c r="G1570" s="88"/>
      <c r="H1570" s="88"/>
      <c r="I1570" s="88"/>
      <c r="J1570" s="88"/>
      <c r="K1570" s="88"/>
      <c r="L1570" s="88"/>
      <c r="M1570" s="88"/>
      <c r="N1570" s="88"/>
    </row>
    <row r="1571" spans="1:14">
      <c r="A1571" s="106"/>
      <c r="B1571" s="106"/>
      <c r="C1571" s="106"/>
      <c r="E1571" s="106"/>
      <c r="F1571" s="106"/>
      <c r="G1571" s="88"/>
      <c r="H1571" s="88"/>
      <c r="I1571" s="88"/>
      <c r="J1571" s="88"/>
      <c r="K1571" s="88"/>
      <c r="L1571" s="88"/>
      <c r="M1571" s="88"/>
      <c r="N1571" s="88"/>
    </row>
    <row r="1572" spans="1:14">
      <c r="A1572" s="106"/>
      <c r="B1572" s="106"/>
      <c r="C1572" s="106"/>
      <c r="E1572" s="106"/>
      <c r="F1572" s="106"/>
      <c r="G1572" s="88"/>
      <c r="H1572" s="88"/>
      <c r="I1572" s="88"/>
      <c r="J1572" s="88"/>
      <c r="K1572" s="88"/>
      <c r="L1572" s="88"/>
      <c r="M1572" s="88"/>
      <c r="N1572" s="88"/>
    </row>
    <row r="1573" spans="1:14">
      <c r="A1573" s="106"/>
      <c r="B1573" s="106"/>
      <c r="C1573" s="106"/>
      <c r="E1573" s="106"/>
      <c r="F1573" s="106"/>
      <c r="G1573" s="88"/>
      <c r="H1573" s="88"/>
      <c r="I1573" s="88"/>
      <c r="J1573" s="88"/>
      <c r="K1573" s="88"/>
      <c r="L1573" s="88"/>
      <c r="M1573" s="88"/>
      <c r="N1573" s="88"/>
    </row>
    <row r="1574" spans="1:14">
      <c r="A1574" s="106"/>
      <c r="B1574" s="106"/>
      <c r="C1574" s="106"/>
      <c r="E1574" s="106"/>
      <c r="F1574" s="106"/>
      <c r="G1574" s="88"/>
      <c r="H1574" s="88"/>
      <c r="I1574" s="88"/>
      <c r="J1574" s="88"/>
      <c r="K1574" s="88"/>
      <c r="L1574" s="88"/>
      <c r="M1574" s="88"/>
      <c r="N1574" s="88"/>
    </row>
    <row r="1575" spans="1:14">
      <c r="A1575" s="106"/>
      <c r="B1575" s="106"/>
      <c r="C1575" s="106"/>
      <c r="E1575" s="106"/>
      <c r="F1575" s="106"/>
      <c r="G1575" s="88"/>
      <c r="H1575" s="88"/>
      <c r="I1575" s="88"/>
      <c r="J1575" s="88"/>
      <c r="K1575" s="88"/>
      <c r="L1575" s="88"/>
      <c r="M1575" s="88"/>
      <c r="N1575" s="88"/>
    </row>
    <row r="1576" spans="1:14">
      <c r="A1576" s="106"/>
      <c r="B1576" s="106"/>
      <c r="C1576" s="106"/>
      <c r="E1576" s="106"/>
      <c r="F1576" s="106"/>
      <c r="G1576" s="88"/>
      <c r="H1576" s="88"/>
      <c r="I1576" s="88"/>
      <c r="J1576" s="88"/>
      <c r="K1576" s="88"/>
      <c r="L1576" s="88"/>
      <c r="M1576" s="88"/>
      <c r="N1576" s="88"/>
    </row>
    <row r="1577" spans="1:14">
      <c r="A1577" s="106"/>
      <c r="B1577" s="106"/>
      <c r="C1577" s="106"/>
      <c r="E1577" s="106"/>
      <c r="F1577" s="106"/>
      <c r="G1577" s="88"/>
      <c r="H1577" s="88"/>
      <c r="I1577" s="88"/>
      <c r="J1577" s="88"/>
      <c r="K1577" s="88"/>
      <c r="L1577" s="88"/>
      <c r="M1577" s="88"/>
      <c r="N1577" s="88"/>
    </row>
    <row r="1578" spans="1:14">
      <c r="A1578" s="106"/>
      <c r="B1578" s="106"/>
      <c r="C1578" s="106"/>
      <c r="E1578" s="106"/>
      <c r="F1578" s="106"/>
      <c r="G1578" s="88"/>
      <c r="H1578" s="88"/>
      <c r="I1578" s="88"/>
      <c r="J1578" s="88"/>
      <c r="K1578" s="88"/>
      <c r="L1578" s="88"/>
      <c r="M1578" s="88"/>
      <c r="N1578" s="88"/>
    </row>
    <row r="1579" spans="1:14">
      <c r="A1579" s="106"/>
      <c r="B1579" s="106"/>
      <c r="C1579" s="106"/>
      <c r="E1579" s="106"/>
      <c r="F1579" s="106"/>
      <c r="G1579" s="88"/>
      <c r="H1579" s="88"/>
      <c r="I1579" s="88"/>
      <c r="J1579" s="88"/>
      <c r="K1579" s="88"/>
      <c r="L1579" s="88"/>
      <c r="M1579" s="88"/>
      <c r="N1579" s="88"/>
    </row>
    <row r="1580" spans="1:14">
      <c r="A1580" s="106"/>
      <c r="B1580" s="106"/>
      <c r="C1580" s="106"/>
      <c r="E1580" s="106"/>
      <c r="F1580" s="106"/>
      <c r="G1580" s="88"/>
      <c r="H1580" s="88"/>
      <c r="I1580" s="88"/>
      <c r="J1580" s="88"/>
      <c r="K1580" s="88"/>
      <c r="L1580" s="88"/>
      <c r="M1580" s="88"/>
      <c r="N1580" s="88"/>
    </row>
    <row r="1581" spans="1:14">
      <c r="A1581" s="106"/>
      <c r="B1581" s="106"/>
      <c r="C1581" s="106"/>
      <c r="E1581" s="106"/>
      <c r="F1581" s="106"/>
      <c r="G1581" s="88"/>
      <c r="H1581" s="88"/>
      <c r="I1581" s="88"/>
      <c r="J1581" s="88"/>
      <c r="K1581" s="88"/>
      <c r="L1581" s="88"/>
      <c r="M1581" s="88"/>
      <c r="N1581" s="88"/>
    </row>
    <row r="1582" spans="1:14">
      <c r="A1582" s="106"/>
      <c r="B1582" s="106"/>
      <c r="C1582" s="106"/>
      <c r="E1582" s="106"/>
      <c r="F1582" s="106"/>
      <c r="G1582" s="88"/>
      <c r="H1582" s="88"/>
      <c r="I1582" s="88"/>
      <c r="J1582" s="88"/>
      <c r="K1582" s="88"/>
      <c r="L1582" s="88"/>
      <c r="M1582" s="88"/>
      <c r="N1582" s="88"/>
    </row>
    <row r="1583" spans="1:14">
      <c r="A1583" s="106"/>
      <c r="B1583" s="106"/>
      <c r="C1583" s="106"/>
      <c r="E1583" s="106"/>
      <c r="F1583" s="106"/>
      <c r="G1583" s="88"/>
      <c r="H1583" s="88"/>
      <c r="I1583" s="88"/>
      <c r="J1583" s="88"/>
      <c r="K1583" s="88"/>
      <c r="L1583" s="88"/>
      <c r="M1583" s="88"/>
      <c r="N1583" s="88"/>
    </row>
    <row r="1584" spans="1:14">
      <c r="A1584" s="106"/>
      <c r="B1584" s="106"/>
      <c r="C1584" s="106"/>
      <c r="E1584" s="106"/>
      <c r="F1584" s="106"/>
      <c r="G1584" s="88"/>
      <c r="H1584" s="88"/>
      <c r="I1584" s="88"/>
      <c r="J1584" s="88"/>
      <c r="K1584" s="88"/>
      <c r="L1584" s="88"/>
      <c r="M1584" s="88"/>
      <c r="N1584" s="88"/>
    </row>
    <row r="1585" spans="1:14">
      <c r="A1585" s="106"/>
      <c r="B1585" s="106"/>
      <c r="C1585" s="106"/>
      <c r="E1585" s="106"/>
      <c r="F1585" s="106"/>
      <c r="G1585" s="88"/>
      <c r="H1585" s="88"/>
      <c r="I1585" s="88"/>
      <c r="J1585" s="88"/>
      <c r="K1585" s="88"/>
      <c r="L1585" s="88"/>
      <c r="M1585" s="88"/>
      <c r="N1585" s="88"/>
    </row>
    <row r="1586" spans="1:14">
      <c r="A1586" s="106"/>
      <c r="B1586" s="106"/>
      <c r="C1586" s="106"/>
      <c r="E1586" s="106"/>
      <c r="F1586" s="106"/>
      <c r="G1586" s="88"/>
      <c r="H1586" s="88"/>
      <c r="I1586" s="88"/>
      <c r="J1586" s="88"/>
      <c r="K1586" s="88"/>
      <c r="L1586" s="88"/>
      <c r="M1586" s="88"/>
      <c r="N1586" s="88"/>
    </row>
    <row r="1587" spans="1:14">
      <c r="A1587" s="106"/>
      <c r="B1587" s="106"/>
      <c r="C1587" s="106"/>
      <c r="E1587" s="106"/>
      <c r="F1587" s="106"/>
      <c r="G1587" s="88"/>
      <c r="H1587" s="88"/>
      <c r="I1587" s="88"/>
      <c r="J1587" s="88"/>
      <c r="K1587" s="88"/>
      <c r="L1587" s="88"/>
      <c r="M1587" s="88"/>
      <c r="N1587" s="88"/>
    </row>
    <row r="1588" spans="1:14">
      <c r="A1588" s="106"/>
      <c r="B1588" s="106"/>
      <c r="C1588" s="106"/>
      <c r="E1588" s="106"/>
      <c r="F1588" s="106"/>
      <c r="G1588" s="88"/>
      <c r="H1588" s="88"/>
      <c r="I1588" s="88"/>
      <c r="J1588" s="88"/>
      <c r="K1588" s="88"/>
      <c r="L1588" s="88"/>
      <c r="M1588" s="88"/>
      <c r="N1588" s="88"/>
    </row>
    <row r="1589" spans="1:14">
      <c r="A1589" s="106"/>
      <c r="B1589" s="106"/>
      <c r="C1589" s="106"/>
      <c r="E1589" s="106"/>
      <c r="F1589" s="106"/>
      <c r="G1589" s="88"/>
      <c r="H1589" s="88"/>
      <c r="I1589" s="88"/>
      <c r="J1589" s="88"/>
      <c r="K1589" s="88"/>
      <c r="L1589" s="88"/>
      <c r="M1589" s="88"/>
      <c r="N1589" s="88"/>
    </row>
    <row r="1590" spans="1:14">
      <c r="A1590" s="106"/>
      <c r="B1590" s="106"/>
      <c r="C1590" s="106"/>
      <c r="E1590" s="106"/>
      <c r="F1590" s="106"/>
      <c r="G1590" s="88"/>
      <c r="H1590" s="88"/>
      <c r="I1590" s="88"/>
      <c r="J1590" s="88"/>
      <c r="K1590" s="88"/>
      <c r="L1590" s="88"/>
      <c r="M1590" s="88"/>
      <c r="N1590" s="88"/>
    </row>
    <row r="1591" spans="1:14">
      <c r="A1591" s="106"/>
      <c r="B1591" s="106"/>
      <c r="C1591" s="106"/>
      <c r="E1591" s="106"/>
      <c r="F1591" s="106"/>
      <c r="G1591" s="88"/>
      <c r="H1591" s="88"/>
      <c r="I1591" s="88"/>
      <c r="J1591" s="88"/>
      <c r="K1591" s="88"/>
      <c r="L1591" s="88"/>
      <c r="M1591" s="88"/>
      <c r="N1591" s="88"/>
    </row>
    <row r="1592" spans="1:14">
      <c r="A1592" s="106"/>
      <c r="B1592" s="106"/>
      <c r="C1592" s="106"/>
      <c r="E1592" s="106"/>
      <c r="F1592" s="106"/>
      <c r="G1592" s="88"/>
      <c r="H1592" s="88"/>
      <c r="I1592" s="88"/>
      <c r="J1592" s="88"/>
      <c r="K1592" s="88"/>
      <c r="L1592" s="88"/>
      <c r="M1592" s="88"/>
      <c r="N1592" s="88"/>
    </row>
    <row r="1593" spans="1:14">
      <c r="A1593" s="106"/>
      <c r="B1593" s="106"/>
      <c r="C1593" s="106"/>
      <c r="E1593" s="106"/>
      <c r="F1593" s="106"/>
      <c r="G1593" s="88"/>
      <c r="H1593" s="88"/>
      <c r="I1593" s="88"/>
      <c r="J1593" s="88"/>
      <c r="K1593" s="88"/>
      <c r="L1593" s="88"/>
      <c r="M1593" s="88"/>
      <c r="N1593" s="88"/>
    </row>
    <row r="1594" spans="1:14">
      <c r="A1594" s="106"/>
      <c r="B1594" s="106"/>
      <c r="C1594" s="106"/>
      <c r="E1594" s="106"/>
      <c r="F1594" s="106"/>
      <c r="G1594" s="88"/>
      <c r="H1594" s="88"/>
      <c r="I1594" s="88"/>
      <c r="J1594" s="88"/>
      <c r="K1594" s="88"/>
      <c r="L1594" s="88"/>
      <c r="M1594" s="88"/>
      <c r="N1594" s="88"/>
    </row>
    <row r="1595" spans="1:14">
      <c r="A1595" s="106"/>
      <c r="B1595" s="106"/>
      <c r="C1595" s="106"/>
      <c r="E1595" s="106"/>
      <c r="F1595" s="106"/>
      <c r="G1595" s="88"/>
      <c r="H1595" s="88"/>
      <c r="I1595" s="88"/>
      <c r="J1595" s="88"/>
      <c r="K1595" s="88"/>
      <c r="L1595" s="88"/>
      <c r="M1595" s="88"/>
      <c r="N1595" s="88"/>
    </row>
    <row r="1596" spans="1:14">
      <c r="A1596" s="106"/>
      <c r="B1596" s="106"/>
      <c r="C1596" s="106"/>
      <c r="E1596" s="106"/>
      <c r="F1596" s="106"/>
      <c r="G1596" s="88"/>
      <c r="H1596" s="88"/>
      <c r="I1596" s="88"/>
      <c r="J1596" s="88"/>
      <c r="K1596" s="88"/>
      <c r="L1596" s="88"/>
      <c r="M1596" s="88"/>
      <c r="N1596" s="88"/>
    </row>
    <row r="1597" spans="1:14">
      <c r="A1597" s="106"/>
      <c r="B1597" s="106"/>
      <c r="C1597" s="106"/>
      <c r="E1597" s="106"/>
      <c r="F1597" s="106"/>
      <c r="G1597" s="88"/>
      <c r="H1597" s="88"/>
      <c r="I1597" s="88"/>
      <c r="J1597" s="88"/>
      <c r="K1597" s="88"/>
      <c r="L1597" s="88"/>
      <c r="M1597" s="88"/>
      <c r="N1597" s="88"/>
    </row>
    <row r="1598" spans="1:14">
      <c r="A1598" s="106"/>
      <c r="B1598" s="106"/>
      <c r="C1598" s="106"/>
      <c r="E1598" s="106"/>
      <c r="F1598" s="106"/>
      <c r="G1598" s="88"/>
      <c r="H1598" s="88"/>
      <c r="I1598" s="88"/>
      <c r="J1598" s="88"/>
      <c r="K1598" s="88"/>
      <c r="L1598" s="88"/>
      <c r="M1598" s="88"/>
      <c r="N1598" s="88"/>
    </row>
    <row r="1599" spans="1:14">
      <c r="A1599" s="106"/>
      <c r="B1599" s="106"/>
      <c r="C1599" s="106"/>
      <c r="E1599" s="106"/>
      <c r="F1599" s="106"/>
      <c r="G1599" s="88"/>
      <c r="H1599" s="88"/>
      <c r="I1599" s="88"/>
      <c r="J1599" s="88"/>
      <c r="K1599" s="88"/>
      <c r="L1599" s="88"/>
      <c r="M1599" s="88"/>
      <c r="N1599" s="88"/>
    </row>
    <row r="1600" spans="1:14">
      <c r="A1600" s="106"/>
      <c r="B1600" s="106"/>
      <c r="C1600" s="106"/>
      <c r="E1600" s="106"/>
      <c r="F1600" s="106"/>
      <c r="G1600" s="88"/>
      <c r="H1600" s="88"/>
      <c r="I1600" s="88"/>
      <c r="J1600" s="88"/>
      <c r="K1600" s="88"/>
      <c r="L1600" s="88"/>
      <c r="M1600" s="88"/>
      <c r="N1600" s="88"/>
    </row>
    <row r="1601" spans="1:14">
      <c r="A1601" s="106"/>
      <c r="B1601" s="106"/>
      <c r="C1601" s="106"/>
      <c r="E1601" s="106"/>
      <c r="F1601" s="106"/>
      <c r="G1601" s="88"/>
      <c r="H1601" s="88"/>
      <c r="I1601" s="88"/>
      <c r="J1601" s="88"/>
      <c r="K1601" s="88"/>
      <c r="L1601" s="88"/>
      <c r="M1601" s="88"/>
      <c r="N1601" s="88"/>
    </row>
    <row r="1602" spans="1:14">
      <c r="A1602" s="106"/>
      <c r="B1602" s="106"/>
      <c r="C1602" s="106"/>
      <c r="E1602" s="106"/>
      <c r="F1602" s="106"/>
      <c r="G1602" s="88"/>
      <c r="H1602" s="88"/>
      <c r="I1602" s="88"/>
      <c r="J1602" s="88"/>
      <c r="K1602" s="88"/>
      <c r="L1602" s="88"/>
      <c r="M1602" s="88"/>
      <c r="N1602" s="88"/>
    </row>
    <row r="1603" spans="1:14">
      <c r="A1603" s="106"/>
      <c r="B1603" s="106"/>
      <c r="C1603" s="106"/>
      <c r="E1603" s="106"/>
      <c r="F1603" s="106"/>
      <c r="G1603" s="88"/>
      <c r="H1603" s="88"/>
      <c r="I1603" s="88"/>
      <c r="J1603" s="88"/>
      <c r="K1603" s="88"/>
      <c r="L1603" s="88"/>
      <c r="M1603" s="88"/>
      <c r="N1603" s="88"/>
    </row>
    <row r="1604" spans="1:14">
      <c r="A1604" s="106"/>
      <c r="B1604" s="106"/>
      <c r="C1604" s="106"/>
      <c r="E1604" s="106"/>
      <c r="F1604" s="106"/>
      <c r="G1604" s="88"/>
      <c r="H1604" s="88"/>
      <c r="I1604" s="88"/>
      <c r="J1604" s="88"/>
      <c r="K1604" s="88"/>
      <c r="L1604" s="88"/>
      <c r="M1604" s="88"/>
      <c r="N1604" s="88"/>
    </row>
    <row r="1605" spans="1:14">
      <c r="A1605" s="106"/>
      <c r="B1605" s="106"/>
      <c r="C1605" s="106"/>
      <c r="E1605" s="106"/>
      <c r="F1605" s="106"/>
      <c r="G1605" s="88"/>
      <c r="H1605" s="88"/>
      <c r="I1605" s="88"/>
      <c r="J1605" s="88"/>
      <c r="K1605" s="88"/>
      <c r="L1605" s="88"/>
      <c r="M1605" s="88"/>
      <c r="N1605" s="88"/>
    </row>
    <row r="1606" spans="1:14">
      <c r="A1606" s="106"/>
      <c r="B1606" s="106"/>
      <c r="C1606" s="106"/>
      <c r="E1606" s="106"/>
      <c r="F1606" s="106"/>
      <c r="G1606" s="88"/>
      <c r="H1606" s="88"/>
      <c r="I1606" s="88"/>
      <c r="J1606" s="88"/>
      <c r="K1606" s="88"/>
      <c r="L1606" s="88"/>
      <c r="M1606" s="88"/>
      <c r="N1606" s="88"/>
    </row>
    <row r="1607" spans="1:14">
      <c r="A1607" s="106"/>
      <c r="B1607" s="106"/>
      <c r="C1607" s="106"/>
      <c r="E1607" s="106"/>
      <c r="F1607" s="106"/>
      <c r="G1607" s="88"/>
      <c r="H1607" s="88"/>
      <c r="I1607" s="88"/>
      <c r="J1607" s="88"/>
      <c r="K1607" s="88"/>
      <c r="L1607" s="88"/>
      <c r="M1607" s="88"/>
      <c r="N1607" s="88"/>
    </row>
    <row r="1608" spans="1:14">
      <c r="A1608" s="106"/>
      <c r="B1608" s="106"/>
      <c r="C1608" s="106"/>
      <c r="E1608" s="106"/>
      <c r="F1608" s="106"/>
      <c r="G1608" s="88"/>
      <c r="H1608" s="88"/>
      <c r="I1608" s="88"/>
      <c r="J1608" s="88"/>
      <c r="K1608" s="88"/>
      <c r="L1608" s="88"/>
      <c r="M1608" s="88"/>
      <c r="N1608" s="88"/>
    </row>
    <row r="1609" spans="1:14">
      <c r="A1609" s="106"/>
      <c r="B1609" s="106"/>
      <c r="C1609" s="106"/>
      <c r="E1609" s="106"/>
      <c r="F1609" s="106"/>
      <c r="G1609" s="88"/>
      <c r="H1609" s="88"/>
      <c r="I1609" s="88"/>
      <c r="J1609" s="88"/>
      <c r="K1609" s="88"/>
      <c r="L1609" s="88"/>
      <c r="M1609" s="88"/>
      <c r="N1609" s="88"/>
    </row>
    <row r="1610" spans="1:14">
      <c r="A1610" s="106"/>
      <c r="B1610" s="106"/>
      <c r="C1610" s="106"/>
      <c r="E1610" s="106"/>
      <c r="F1610" s="106"/>
      <c r="G1610" s="88"/>
      <c r="H1610" s="88"/>
      <c r="I1610" s="88"/>
      <c r="J1610" s="88"/>
      <c r="K1610" s="88"/>
      <c r="L1610" s="88"/>
      <c r="M1610" s="88"/>
      <c r="N1610" s="88"/>
    </row>
    <row r="1611" spans="1:14">
      <c r="A1611" s="106"/>
      <c r="B1611" s="106"/>
      <c r="C1611" s="106"/>
      <c r="E1611" s="106"/>
      <c r="F1611" s="106"/>
      <c r="G1611" s="88"/>
      <c r="H1611" s="88"/>
      <c r="I1611" s="88"/>
      <c r="J1611" s="88"/>
      <c r="K1611" s="88"/>
      <c r="L1611" s="88"/>
      <c r="M1611" s="88"/>
      <c r="N1611" s="88"/>
    </row>
    <row r="1612" spans="1:14">
      <c r="A1612" s="106"/>
      <c r="B1612" s="106"/>
      <c r="C1612" s="106"/>
      <c r="E1612" s="106"/>
      <c r="F1612" s="106"/>
      <c r="G1612" s="88"/>
      <c r="H1612" s="88"/>
      <c r="I1612" s="88"/>
      <c r="J1612" s="88"/>
      <c r="K1612" s="88"/>
      <c r="L1612" s="88"/>
      <c r="M1612" s="88"/>
      <c r="N1612" s="88"/>
    </row>
    <row r="1613" spans="1:14">
      <c r="A1613" s="106"/>
      <c r="B1613" s="106"/>
      <c r="C1613" s="106"/>
      <c r="E1613" s="106"/>
      <c r="F1613" s="106"/>
      <c r="G1613" s="88"/>
      <c r="H1613" s="88"/>
      <c r="I1613" s="88"/>
      <c r="J1613" s="88"/>
      <c r="K1613" s="88"/>
      <c r="L1613" s="88"/>
      <c r="M1613" s="88"/>
      <c r="N1613" s="88"/>
    </row>
    <row r="1614" spans="1:14">
      <c r="A1614" s="106"/>
      <c r="B1614" s="106"/>
      <c r="C1614" s="106"/>
      <c r="E1614" s="106"/>
      <c r="F1614" s="106"/>
      <c r="G1614" s="88"/>
      <c r="H1614" s="88"/>
      <c r="I1614" s="88"/>
      <c r="J1614" s="88"/>
      <c r="K1614" s="88"/>
      <c r="L1614" s="88"/>
      <c r="M1614" s="88"/>
      <c r="N1614" s="88"/>
    </row>
    <row r="1615" spans="1:14">
      <c r="A1615" s="106"/>
      <c r="B1615" s="106"/>
      <c r="C1615" s="106"/>
      <c r="E1615" s="106"/>
      <c r="F1615" s="106"/>
      <c r="G1615" s="88"/>
      <c r="H1615" s="88"/>
      <c r="I1615" s="88"/>
      <c r="J1615" s="88"/>
      <c r="K1615" s="88"/>
      <c r="L1615" s="88"/>
      <c r="M1615" s="88"/>
      <c r="N1615" s="88"/>
    </row>
    <row r="1616" spans="1:14">
      <c r="A1616" s="106"/>
      <c r="B1616" s="106"/>
      <c r="C1616" s="106"/>
      <c r="E1616" s="106"/>
      <c r="F1616" s="106"/>
      <c r="G1616" s="88"/>
      <c r="H1616" s="88"/>
      <c r="I1616" s="88"/>
      <c r="J1616" s="88"/>
      <c r="K1616" s="88"/>
      <c r="L1616" s="88"/>
      <c r="M1616" s="88"/>
      <c r="N1616" s="88"/>
    </row>
    <row r="1617" spans="1:14">
      <c r="A1617" s="106"/>
      <c r="B1617" s="106"/>
      <c r="C1617" s="106"/>
      <c r="E1617" s="106"/>
      <c r="F1617" s="106"/>
      <c r="G1617" s="88"/>
      <c r="H1617" s="88"/>
      <c r="I1617" s="88"/>
      <c r="J1617" s="88"/>
      <c r="K1617" s="88"/>
      <c r="L1617" s="88"/>
      <c r="M1617" s="88"/>
      <c r="N1617" s="88"/>
    </row>
    <row r="1618" spans="1:14">
      <c r="A1618" s="106"/>
      <c r="B1618" s="106"/>
      <c r="C1618" s="106"/>
      <c r="E1618" s="106"/>
      <c r="F1618" s="106"/>
      <c r="G1618" s="88"/>
      <c r="H1618" s="88"/>
      <c r="I1618" s="88"/>
      <c r="J1618" s="88"/>
      <c r="K1618" s="88"/>
      <c r="L1618" s="88"/>
      <c r="M1618" s="88"/>
      <c r="N1618" s="88"/>
    </row>
    <row r="1619" spans="1:14">
      <c r="A1619" s="106"/>
      <c r="B1619" s="106"/>
      <c r="C1619" s="106"/>
      <c r="E1619" s="106"/>
      <c r="F1619" s="106"/>
      <c r="G1619" s="88"/>
      <c r="H1619" s="88"/>
      <c r="I1619" s="88"/>
      <c r="J1619" s="88"/>
      <c r="K1619" s="88"/>
      <c r="L1619" s="88"/>
      <c r="M1619" s="88"/>
      <c r="N1619" s="88"/>
    </row>
    <row r="1620" spans="1:14">
      <c r="A1620" s="106"/>
      <c r="B1620" s="106"/>
      <c r="C1620" s="106"/>
      <c r="E1620" s="106"/>
      <c r="F1620" s="106"/>
      <c r="G1620" s="88"/>
      <c r="H1620" s="88"/>
      <c r="I1620" s="88"/>
      <c r="J1620" s="88"/>
      <c r="K1620" s="88"/>
      <c r="L1620" s="88"/>
      <c r="M1620" s="88"/>
      <c r="N1620" s="88"/>
    </row>
    <row r="1621" spans="1:14">
      <c r="A1621" s="106"/>
      <c r="B1621" s="106"/>
      <c r="C1621" s="106"/>
      <c r="E1621" s="106"/>
      <c r="F1621" s="106"/>
      <c r="G1621" s="88"/>
      <c r="H1621" s="88"/>
      <c r="I1621" s="88"/>
      <c r="J1621" s="88"/>
      <c r="K1621" s="88"/>
      <c r="L1621" s="88"/>
      <c r="M1621" s="88"/>
      <c r="N1621" s="88"/>
    </row>
    <row r="1622" spans="1:14">
      <c r="A1622" s="106"/>
      <c r="B1622" s="106"/>
      <c r="C1622" s="106"/>
      <c r="E1622" s="106"/>
      <c r="F1622" s="106"/>
      <c r="G1622" s="88"/>
      <c r="H1622" s="88"/>
      <c r="I1622" s="88"/>
      <c r="J1622" s="88"/>
      <c r="K1622" s="88"/>
      <c r="L1622" s="88"/>
      <c r="M1622" s="88"/>
      <c r="N1622" s="88"/>
    </row>
    <row r="1623" spans="1:14">
      <c r="A1623" s="106"/>
      <c r="B1623" s="106"/>
      <c r="C1623" s="106"/>
      <c r="E1623" s="106"/>
      <c r="F1623" s="106"/>
      <c r="G1623" s="88"/>
      <c r="H1623" s="88"/>
      <c r="I1623" s="88"/>
      <c r="J1623" s="88"/>
      <c r="K1623" s="88"/>
      <c r="L1623" s="88"/>
      <c r="M1623" s="88"/>
      <c r="N1623" s="88"/>
    </row>
    <row r="1624" spans="1:14">
      <c r="A1624" s="106"/>
      <c r="B1624" s="106"/>
      <c r="C1624" s="106"/>
      <c r="E1624" s="106"/>
      <c r="F1624" s="106"/>
      <c r="G1624" s="88"/>
      <c r="H1624" s="88"/>
      <c r="I1624" s="88"/>
      <c r="J1624" s="88"/>
      <c r="K1624" s="88"/>
      <c r="L1624" s="88"/>
      <c r="M1624" s="88"/>
      <c r="N1624" s="88"/>
    </row>
    <row r="1625" spans="1:14">
      <c r="A1625" s="106"/>
      <c r="B1625" s="106"/>
      <c r="C1625" s="106"/>
      <c r="E1625" s="106"/>
      <c r="F1625" s="106"/>
      <c r="G1625" s="88"/>
      <c r="H1625" s="88"/>
      <c r="I1625" s="88"/>
      <c r="J1625" s="88"/>
      <c r="K1625" s="88"/>
      <c r="L1625" s="88"/>
      <c r="M1625" s="88"/>
      <c r="N1625" s="88"/>
    </row>
    <row r="1626" spans="1:14">
      <c r="A1626" s="106"/>
      <c r="B1626" s="106"/>
      <c r="C1626" s="106"/>
      <c r="E1626" s="106"/>
      <c r="F1626" s="106"/>
      <c r="G1626" s="88"/>
      <c r="H1626" s="88"/>
      <c r="I1626" s="88"/>
      <c r="J1626" s="88"/>
      <c r="K1626" s="88"/>
      <c r="L1626" s="88"/>
      <c r="M1626" s="88"/>
      <c r="N1626" s="88"/>
    </row>
    <row r="1627" spans="1:14">
      <c r="A1627" s="106"/>
      <c r="B1627" s="106"/>
      <c r="C1627" s="106"/>
      <c r="E1627" s="106"/>
      <c r="F1627" s="106"/>
      <c r="G1627" s="88"/>
      <c r="H1627" s="88"/>
      <c r="I1627" s="88"/>
      <c r="J1627" s="88"/>
      <c r="K1627" s="88"/>
      <c r="L1627" s="88"/>
      <c r="M1627" s="88"/>
      <c r="N1627" s="88"/>
    </row>
    <row r="1628" spans="1:14">
      <c r="A1628" s="106"/>
      <c r="B1628" s="106"/>
      <c r="C1628" s="106"/>
      <c r="E1628" s="106"/>
      <c r="F1628" s="106"/>
      <c r="G1628" s="88"/>
      <c r="H1628" s="88"/>
      <c r="I1628" s="88"/>
      <c r="J1628" s="88"/>
      <c r="K1628" s="88"/>
      <c r="L1628" s="88"/>
      <c r="M1628" s="88"/>
      <c r="N1628" s="88"/>
    </row>
    <row r="1629" spans="1:14">
      <c r="A1629" s="106"/>
      <c r="B1629" s="106"/>
      <c r="C1629" s="106"/>
      <c r="E1629" s="106"/>
      <c r="F1629" s="106"/>
      <c r="G1629" s="88"/>
      <c r="H1629" s="88"/>
      <c r="I1629" s="88"/>
      <c r="J1629" s="88"/>
      <c r="K1629" s="88"/>
      <c r="L1629" s="88"/>
      <c r="M1629" s="88"/>
      <c r="N1629" s="88"/>
    </row>
    <row r="1630" spans="1:14">
      <c r="A1630" s="106"/>
      <c r="B1630" s="106"/>
      <c r="C1630" s="106"/>
      <c r="E1630" s="106"/>
      <c r="F1630" s="106"/>
      <c r="G1630" s="88"/>
      <c r="H1630" s="88"/>
      <c r="I1630" s="88"/>
      <c r="J1630" s="88"/>
      <c r="K1630" s="88"/>
      <c r="L1630" s="88"/>
      <c r="M1630" s="88"/>
      <c r="N1630" s="88"/>
    </row>
    <row r="1631" spans="1:14">
      <c r="A1631" s="106"/>
      <c r="B1631" s="106"/>
      <c r="C1631" s="106"/>
      <c r="E1631" s="106"/>
      <c r="F1631" s="106"/>
      <c r="G1631" s="88"/>
      <c r="H1631" s="88"/>
      <c r="I1631" s="88"/>
      <c r="J1631" s="88"/>
      <c r="K1631" s="88"/>
      <c r="L1631" s="88"/>
      <c r="M1631" s="88"/>
      <c r="N1631" s="88"/>
    </row>
    <row r="1632" spans="1:14">
      <c r="A1632" s="106"/>
      <c r="B1632" s="106"/>
      <c r="C1632" s="106"/>
      <c r="E1632" s="106"/>
      <c r="F1632" s="106"/>
      <c r="G1632" s="88"/>
      <c r="H1632" s="88"/>
      <c r="I1632" s="88"/>
      <c r="J1632" s="88"/>
      <c r="K1632" s="88"/>
      <c r="L1632" s="88"/>
      <c r="M1632" s="88"/>
      <c r="N1632" s="88"/>
    </row>
    <row r="1633" spans="1:14">
      <c r="A1633" s="106"/>
      <c r="B1633" s="106"/>
      <c r="C1633" s="106"/>
      <c r="E1633" s="106"/>
      <c r="F1633" s="106"/>
      <c r="G1633" s="88"/>
      <c r="H1633" s="88"/>
      <c r="I1633" s="88"/>
      <c r="J1633" s="88"/>
      <c r="K1633" s="88"/>
      <c r="L1633" s="88"/>
      <c r="M1633" s="88"/>
      <c r="N1633" s="88"/>
    </row>
    <row r="1634" spans="1:14">
      <c r="A1634" s="106"/>
      <c r="B1634" s="106"/>
      <c r="C1634" s="106"/>
      <c r="E1634" s="106"/>
      <c r="F1634" s="106"/>
      <c r="G1634" s="88"/>
      <c r="H1634" s="88"/>
      <c r="I1634" s="88"/>
      <c r="J1634" s="88"/>
      <c r="K1634" s="88"/>
      <c r="L1634" s="88"/>
      <c r="M1634" s="88"/>
      <c r="N1634" s="88"/>
    </row>
    <row r="1635" spans="1:14">
      <c r="A1635" s="106"/>
      <c r="B1635" s="106"/>
      <c r="C1635" s="106"/>
      <c r="E1635" s="106"/>
      <c r="F1635" s="106"/>
      <c r="G1635" s="88"/>
      <c r="H1635" s="88"/>
      <c r="I1635" s="88"/>
      <c r="J1635" s="88"/>
      <c r="K1635" s="88"/>
      <c r="L1635" s="88"/>
      <c r="M1635" s="88"/>
      <c r="N1635" s="88"/>
    </row>
    <row r="1636" spans="1:14">
      <c r="A1636" s="106"/>
      <c r="B1636" s="106"/>
      <c r="C1636" s="106"/>
      <c r="E1636" s="106"/>
      <c r="F1636" s="106"/>
      <c r="G1636" s="88"/>
      <c r="H1636" s="88"/>
      <c r="I1636" s="88"/>
      <c r="J1636" s="88"/>
      <c r="K1636" s="88"/>
      <c r="L1636" s="88"/>
      <c r="M1636" s="88"/>
      <c r="N1636" s="88"/>
    </row>
    <row r="1637" spans="1:14">
      <c r="A1637" s="106"/>
      <c r="B1637" s="106"/>
      <c r="C1637" s="106"/>
      <c r="E1637" s="106"/>
      <c r="F1637" s="106"/>
      <c r="G1637" s="88"/>
      <c r="H1637" s="88"/>
      <c r="I1637" s="88"/>
      <c r="J1637" s="88"/>
      <c r="K1637" s="88"/>
      <c r="L1637" s="88"/>
      <c r="M1637" s="88"/>
      <c r="N1637" s="88"/>
    </row>
    <row r="1638" spans="1:14">
      <c r="A1638" s="106"/>
      <c r="B1638" s="106"/>
      <c r="C1638" s="106"/>
      <c r="E1638" s="106"/>
      <c r="F1638" s="106"/>
      <c r="G1638" s="88"/>
      <c r="H1638" s="88"/>
      <c r="I1638" s="88"/>
      <c r="J1638" s="88"/>
      <c r="K1638" s="88"/>
      <c r="L1638" s="88"/>
      <c r="M1638" s="88"/>
      <c r="N1638" s="88"/>
    </row>
    <row r="1639" spans="1:14">
      <c r="A1639" s="106"/>
      <c r="B1639" s="106"/>
      <c r="C1639" s="106"/>
      <c r="E1639" s="106"/>
      <c r="F1639" s="106"/>
      <c r="G1639" s="88"/>
      <c r="H1639" s="88"/>
      <c r="I1639" s="88"/>
      <c r="J1639" s="88"/>
      <c r="K1639" s="88"/>
      <c r="L1639" s="88"/>
      <c r="M1639" s="88"/>
      <c r="N1639" s="88"/>
    </row>
    <row r="1640" spans="1:14">
      <c r="A1640" s="106"/>
      <c r="B1640" s="106"/>
      <c r="C1640" s="106"/>
      <c r="E1640" s="106"/>
      <c r="F1640" s="106"/>
      <c r="G1640" s="88"/>
      <c r="H1640" s="88"/>
      <c r="I1640" s="88"/>
      <c r="J1640" s="88"/>
      <c r="K1640" s="88"/>
      <c r="L1640" s="88"/>
      <c r="M1640" s="88"/>
      <c r="N1640" s="88"/>
    </row>
    <row r="1641" spans="1:14">
      <c r="A1641" s="106"/>
      <c r="B1641" s="106"/>
      <c r="C1641" s="106"/>
      <c r="E1641" s="106"/>
      <c r="F1641" s="106"/>
      <c r="G1641" s="88"/>
      <c r="H1641" s="88"/>
      <c r="I1641" s="88"/>
      <c r="J1641" s="88"/>
      <c r="K1641" s="88"/>
      <c r="L1641" s="88"/>
      <c r="M1641" s="88"/>
      <c r="N1641" s="88"/>
    </row>
    <row r="1642" spans="1:14">
      <c r="A1642" s="106"/>
      <c r="B1642" s="106"/>
      <c r="C1642" s="106"/>
      <c r="E1642" s="106"/>
      <c r="F1642" s="106"/>
      <c r="G1642" s="88"/>
      <c r="H1642" s="88"/>
      <c r="I1642" s="88"/>
      <c r="J1642" s="88"/>
      <c r="K1642" s="88"/>
      <c r="L1642" s="88"/>
      <c r="M1642" s="88"/>
      <c r="N1642" s="88"/>
    </row>
    <row r="1643" spans="1:14">
      <c r="A1643" s="106"/>
      <c r="B1643" s="106"/>
      <c r="C1643" s="106"/>
      <c r="E1643" s="106"/>
      <c r="F1643" s="106"/>
      <c r="G1643" s="88"/>
      <c r="H1643" s="88"/>
      <c r="I1643" s="88"/>
      <c r="J1643" s="88"/>
      <c r="K1643" s="88"/>
      <c r="L1643" s="88"/>
      <c r="M1643" s="88"/>
      <c r="N1643" s="88"/>
    </row>
    <row r="1644" spans="1:14">
      <c r="A1644" s="106"/>
      <c r="B1644" s="106"/>
      <c r="C1644" s="106"/>
      <c r="E1644" s="106"/>
      <c r="F1644" s="106"/>
      <c r="G1644" s="88"/>
      <c r="H1644" s="88"/>
      <c r="I1644" s="88"/>
      <c r="J1644" s="88"/>
      <c r="K1644" s="88"/>
      <c r="L1644" s="88"/>
      <c r="M1644" s="88"/>
      <c r="N1644" s="88"/>
    </row>
    <row r="1645" spans="1:14">
      <c r="A1645" s="106"/>
      <c r="B1645" s="106"/>
      <c r="C1645" s="106"/>
      <c r="E1645" s="106"/>
      <c r="F1645" s="106"/>
      <c r="G1645" s="88"/>
      <c r="H1645" s="88"/>
      <c r="I1645" s="88"/>
      <c r="J1645" s="88"/>
      <c r="K1645" s="88"/>
      <c r="L1645" s="88"/>
      <c r="M1645" s="88"/>
      <c r="N1645" s="88"/>
    </row>
    <row r="1646" spans="1:14">
      <c r="A1646" s="106"/>
      <c r="B1646" s="106"/>
      <c r="C1646" s="106"/>
      <c r="E1646" s="106"/>
      <c r="F1646" s="106"/>
      <c r="G1646" s="88"/>
      <c r="H1646" s="88"/>
      <c r="I1646" s="88"/>
      <c r="J1646" s="88"/>
      <c r="K1646" s="88"/>
      <c r="L1646" s="88"/>
      <c r="M1646" s="88"/>
      <c r="N1646" s="88"/>
    </row>
    <row r="1647" spans="1:14">
      <c r="A1647" s="106"/>
      <c r="B1647" s="106"/>
      <c r="C1647" s="106"/>
      <c r="E1647" s="106"/>
      <c r="F1647" s="106"/>
      <c r="G1647" s="88"/>
      <c r="H1647" s="88"/>
      <c r="I1647" s="88"/>
      <c r="J1647" s="88"/>
      <c r="K1647" s="88"/>
      <c r="L1647" s="88"/>
      <c r="M1647" s="88"/>
      <c r="N1647" s="88"/>
    </row>
    <row r="1648" spans="1:14">
      <c r="A1648" s="106"/>
      <c r="B1648" s="106"/>
      <c r="C1648" s="106"/>
      <c r="E1648" s="106"/>
      <c r="F1648" s="106"/>
      <c r="G1648" s="88"/>
      <c r="H1648" s="88"/>
      <c r="I1648" s="88"/>
      <c r="J1648" s="88"/>
      <c r="K1648" s="88"/>
      <c r="L1648" s="88"/>
      <c r="M1648" s="88"/>
      <c r="N1648" s="88"/>
    </row>
    <row r="1649" spans="1:14">
      <c r="A1649" s="106"/>
      <c r="B1649" s="106"/>
      <c r="C1649" s="106"/>
      <c r="E1649" s="106"/>
      <c r="F1649" s="106"/>
      <c r="G1649" s="88"/>
      <c r="H1649" s="88"/>
      <c r="I1649" s="88"/>
      <c r="J1649" s="88"/>
      <c r="K1649" s="88"/>
      <c r="L1649" s="88"/>
      <c r="M1649" s="88"/>
      <c r="N1649" s="88"/>
    </row>
    <row r="1650" spans="1:14">
      <c r="A1650" s="106"/>
      <c r="B1650" s="106"/>
      <c r="C1650" s="106"/>
      <c r="E1650" s="106"/>
      <c r="F1650" s="106"/>
      <c r="G1650" s="88"/>
      <c r="H1650" s="88"/>
      <c r="I1650" s="88"/>
      <c r="J1650" s="88"/>
      <c r="K1650" s="88"/>
      <c r="L1650" s="88"/>
      <c r="M1650" s="88"/>
      <c r="N1650" s="88"/>
    </row>
    <row r="1651" spans="1:14">
      <c r="A1651" s="106"/>
      <c r="B1651" s="106"/>
      <c r="C1651" s="106"/>
      <c r="E1651" s="106"/>
      <c r="F1651" s="106"/>
      <c r="G1651" s="88"/>
      <c r="H1651" s="88"/>
      <c r="I1651" s="88"/>
      <c r="J1651" s="88"/>
      <c r="K1651" s="88"/>
      <c r="L1651" s="88"/>
      <c r="M1651" s="88"/>
      <c r="N1651" s="88"/>
    </row>
    <row r="1652" spans="1:14">
      <c r="A1652" s="106"/>
      <c r="B1652" s="106"/>
      <c r="C1652" s="106"/>
      <c r="E1652" s="106"/>
      <c r="F1652" s="106"/>
      <c r="G1652" s="88"/>
      <c r="H1652" s="88"/>
      <c r="I1652" s="88"/>
      <c r="J1652" s="88"/>
      <c r="K1652" s="88"/>
      <c r="L1652" s="88"/>
      <c r="M1652" s="88"/>
      <c r="N1652" s="88"/>
    </row>
    <row r="1653" spans="1:14">
      <c r="A1653" s="106"/>
      <c r="B1653" s="106"/>
      <c r="C1653" s="106"/>
      <c r="E1653" s="106"/>
      <c r="F1653" s="106"/>
      <c r="G1653" s="88"/>
      <c r="H1653" s="88"/>
      <c r="I1653" s="88"/>
      <c r="J1653" s="88"/>
      <c r="K1653" s="88"/>
      <c r="L1653" s="88"/>
      <c r="M1653" s="88"/>
      <c r="N1653" s="88"/>
    </row>
    <row r="1654" spans="1:14">
      <c r="A1654" s="106"/>
      <c r="B1654" s="106"/>
      <c r="C1654" s="106"/>
      <c r="E1654" s="106"/>
      <c r="F1654" s="106"/>
      <c r="G1654" s="88"/>
      <c r="H1654" s="88"/>
      <c r="I1654" s="88"/>
      <c r="J1654" s="88"/>
      <c r="K1654" s="88"/>
      <c r="L1654" s="88"/>
      <c r="M1654" s="88"/>
      <c r="N1654" s="88"/>
    </row>
    <row r="1655" spans="1:14">
      <c r="A1655" s="106"/>
      <c r="B1655" s="106"/>
      <c r="C1655" s="106"/>
      <c r="E1655" s="106"/>
      <c r="F1655" s="106"/>
      <c r="G1655" s="88"/>
      <c r="H1655" s="88"/>
      <c r="I1655" s="88"/>
      <c r="J1655" s="88"/>
      <c r="K1655" s="88"/>
      <c r="L1655" s="88"/>
      <c r="M1655" s="88"/>
      <c r="N1655" s="88"/>
    </row>
    <row r="1656" spans="1:14">
      <c r="A1656" s="106"/>
      <c r="B1656" s="106"/>
      <c r="C1656" s="106"/>
      <c r="E1656" s="106"/>
      <c r="F1656" s="106"/>
      <c r="G1656" s="88"/>
      <c r="H1656" s="88"/>
      <c r="I1656" s="88"/>
      <c r="J1656" s="88"/>
      <c r="K1656" s="88"/>
      <c r="L1656" s="88"/>
      <c r="M1656" s="88"/>
      <c r="N1656" s="88"/>
    </row>
    <row r="1657" spans="1:14">
      <c r="A1657" s="106"/>
      <c r="B1657" s="106"/>
      <c r="C1657" s="106"/>
      <c r="E1657" s="106"/>
      <c r="F1657" s="106"/>
      <c r="G1657" s="88"/>
      <c r="H1657" s="88"/>
      <c r="I1657" s="88"/>
      <c r="J1657" s="88"/>
      <c r="K1657" s="88"/>
      <c r="L1657" s="88"/>
      <c r="M1657" s="88"/>
      <c r="N1657" s="88"/>
    </row>
    <row r="1658" spans="1:14">
      <c r="A1658" s="106"/>
      <c r="B1658" s="106"/>
      <c r="C1658" s="106"/>
      <c r="E1658" s="106"/>
      <c r="F1658" s="106"/>
      <c r="G1658" s="88"/>
      <c r="H1658" s="88"/>
      <c r="I1658" s="88"/>
      <c r="J1658" s="88"/>
      <c r="K1658" s="88"/>
      <c r="L1658" s="88"/>
      <c r="M1658" s="88"/>
      <c r="N1658" s="88"/>
    </row>
    <row r="1659" spans="1:14">
      <c r="A1659" s="106"/>
      <c r="B1659" s="106"/>
      <c r="C1659" s="106"/>
      <c r="E1659" s="106"/>
      <c r="F1659" s="106"/>
      <c r="G1659" s="88"/>
      <c r="H1659" s="88"/>
      <c r="I1659" s="88"/>
      <c r="J1659" s="88"/>
      <c r="K1659" s="88"/>
      <c r="L1659" s="88"/>
      <c r="M1659" s="88"/>
      <c r="N1659" s="88"/>
    </row>
    <row r="1660" spans="1:14">
      <c r="A1660" s="106"/>
      <c r="B1660" s="106"/>
      <c r="C1660" s="106"/>
      <c r="E1660" s="106"/>
      <c r="F1660" s="106"/>
      <c r="G1660" s="88"/>
      <c r="H1660" s="88"/>
      <c r="I1660" s="88"/>
      <c r="J1660" s="88"/>
      <c r="K1660" s="88"/>
      <c r="L1660" s="88"/>
      <c r="M1660" s="88"/>
      <c r="N1660" s="88"/>
    </row>
    <row r="1661" spans="1:14">
      <c r="A1661" s="106"/>
      <c r="B1661" s="106"/>
      <c r="C1661" s="106"/>
      <c r="E1661" s="106"/>
      <c r="F1661" s="106"/>
      <c r="G1661" s="88"/>
      <c r="H1661" s="88"/>
      <c r="I1661" s="88"/>
      <c r="J1661" s="88"/>
      <c r="K1661" s="88"/>
      <c r="L1661" s="88"/>
      <c r="M1661" s="88"/>
      <c r="N1661" s="88"/>
    </row>
    <row r="1662" spans="1:14">
      <c r="A1662" s="106"/>
      <c r="B1662" s="106"/>
      <c r="C1662" s="106"/>
      <c r="E1662" s="106"/>
      <c r="F1662" s="106"/>
      <c r="G1662" s="88"/>
      <c r="H1662" s="88"/>
      <c r="I1662" s="88"/>
      <c r="J1662" s="88"/>
      <c r="K1662" s="88"/>
      <c r="L1662" s="88"/>
      <c r="M1662" s="88"/>
      <c r="N1662" s="88"/>
    </row>
    <row r="1663" spans="1:14">
      <c r="A1663" s="106"/>
      <c r="B1663" s="106"/>
      <c r="C1663" s="106"/>
      <c r="E1663" s="106"/>
      <c r="F1663" s="106"/>
      <c r="G1663" s="88"/>
      <c r="H1663" s="88"/>
      <c r="I1663" s="88"/>
      <c r="J1663" s="88"/>
      <c r="K1663" s="88"/>
      <c r="L1663" s="88"/>
      <c r="M1663" s="88"/>
      <c r="N1663" s="88"/>
    </row>
    <row r="1664" spans="1:14">
      <c r="A1664" s="106"/>
      <c r="B1664" s="106"/>
      <c r="C1664" s="106"/>
      <c r="E1664" s="106"/>
      <c r="F1664" s="106"/>
      <c r="G1664" s="88"/>
      <c r="H1664" s="88"/>
      <c r="I1664" s="88"/>
      <c r="J1664" s="88"/>
      <c r="K1664" s="88"/>
      <c r="L1664" s="88"/>
      <c r="M1664" s="88"/>
      <c r="N1664" s="88"/>
    </row>
    <row r="1665" spans="1:14">
      <c r="A1665" s="106"/>
      <c r="B1665" s="106"/>
      <c r="C1665" s="106"/>
      <c r="E1665" s="106"/>
      <c r="F1665" s="106"/>
      <c r="G1665" s="88"/>
      <c r="H1665" s="88"/>
      <c r="I1665" s="88"/>
      <c r="J1665" s="88"/>
      <c r="K1665" s="88"/>
      <c r="L1665" s="88"/>
      <c r="M1665" s="88"/>
      <c r="N1665" s="88"/>
    </row>
    <row r="1666" spans="1:14">
      <c r="A1666" s="106"/>
      <c r="B1666" s="106"/>
      <c r="C1666" s="106"/>
      <c r="E1666" s="106"/>
      <c r="F1666" s="106"/>
      <c r="G1666" s="88"/>
      <c r="H1666" s="88"/>
      <c r="I1666" s="88"/>
      <c r="J1666" s="88"/>
      <c r="K1666" s="88"/>
      <c r="L1666" s="88"/>
      <c r="M1666" s="88"/>
      <c r="N1666" s="88"/>
    </row>
    <row r="1667" spans="1:14">
      <c r="A1667" s="106"/>
      <c r="B1667" s="106"/>
      <c r="C1667" s="106"/>
      <c r="E1667" s="106"/>
      <c r="F1667" s="106"/>
      <c r="G1667" s="88"/>
      <c r="H1667" s="88"/>
      <c r="I1667" s="88"/>
      <c r="J1667" s="88"/>
      <c r="K1667" s="88"/>
      <c r="L1667" s="88"/>
      <c r="M1667" s="88"/>
      <c r="N1667" s="88"/>
    </row>
    <row r="1668" spans="1:14">
      <c r="A1668" s="106"/>
      <c r="B1668" s="106"/>
      <c r="C1668" s="106"/>
      <c r="E1668" s="106"/>
      <c r="F1668" s="106"/>
      <c r="G1668" s="88"/>
      <c r="H1668" s="88"/>
      <c r="I1668" s="88"/>
      <c r="J1668" s="88"/>
      <c r="K1668" s="88"/>
      <c r="L1668" s="88"/>
      <c r="M1668" s="88"/>
      <c r="N1668" s="88"/>
    </row>
    <row r="1669" spans="1:14">
      <c r="A1669" s="106"/>
      <c r="B1669" s="106"/>
      <c r="C1669" s="106"/>
      <c r="E1669" s="106"/>
      <c r="F1669" s="106"/>
      <c r="G1669" s="88"/>
      <c r="H1669" s="88"/>
      <c r="I1669" s="88"/>
      <c r="J1669" s="88"/>
      <c r="K1669" s="88"/>
      <c r="L1669" s="88"/>
      <c r="M1669" s="88"/>
      <c r="N1669" s="88"/>
    </row>
    <row r="1670" spans="1:14">
      <c r="A1670" s="106"/>
      <c r="B1670" s="106"/>
      <c r="C1670" s="106"/>
      <c r="E1670" s="106"/>
      <c r="F1670" s="106"/>
      <c r="G1670" s="88"/>
      <c r="H1670" s="88"/>
      <c r="I1670" s="88"/>
      <c r="J1670" s="88"/>
      <c r="K1670" s="88"/>
      <c r="L1670" s="88"/>
      <c r="M1670" s="88"/>
      <c r="N1670" s="88"/>
    </row>
    <row r="1671" spans="1:14">
      <c r="A1671" s="106"/>
      <c r="B1671" s="106"/>
      <c r="C1671" s="106"/>
      <c r="E1671" s="106"/>
      <c r="F1671" s="106"/>
      <c r="G1671" s="88"/>
      <c r="H1671" s="88"/>
      <c r="I1671" s="88"/>
      <c r="J1671" s="88"/>
      <c r="K1671" s="88"/>
      <c r="L1671" s="88"/>
      <c r="M1671" s="88"/>
      <c r="N1671" s="88"/>
    </row>
    <row r="1672" spans="1:14">
      <c r="A1672" s="106"/>
      <c r="B1672" s="106"/>
      <c r="C1672" s="106"/>
      <c r="E1672" s="106"/>
      <c r="F1672" s="106"/>
      <c r="G1672" s="88"/>
      <c r="H1672" s="88"/>
      <c r="I1672" s="88"/>
      <c r="J1672" s="88"/>
      <c r="K1672" s="88"/>
      <c r="L1672" s="88"/>
      <c r="M1672" s="88"/>
      <c r="N1672" s="88"/>
    </row>
    <row r="1673" spans="1:14">
      <c r="A1673" s="106"/>
      <c r="B1673" s="106"/>
      <c r="C1673" s="106"/>
      <c r="E1673" s="106"/>
      <c r="F1673" s="106"/>
      <c r="G1673" s="88"/>
      <c r="H1673" s="88"/>
      <c r="I1673" s="88"/>
      <c r="J1673" s="88"/>
      <c r="K1673" s="88"/>
      <c r="L1673" s="88"/>
      <c r="M1673" s="88"/>
      <c r="N1673" s="88"/>
    </row>
    <row r="1674" spans="1:14">
      <c r="A1674" s="106"/>
      <c r="B1674" s="106"/>
      <c r="C1674" s="106"/>
      <c r="E1674" s="106"/>
      <c r="F1674" s="106"/>
      <c r="G1674" s="88"/>
      <c r="H1674" s="88"/>
      <c r="I1674" s="88"/>
      <c r="J1674" s="88"/>
      <c r="K1674" s="88"/>
      <c r="L1674" s="88"/>
      <c r="M1674" s="88"/>
      <c r="N1674" s="88"/>
    </row>
    <row r="1675" spans="1:14">
      <c r="A1675" s="106"/>
      <c r="B1675" s="106"/>
      <c r="C1675" s="106"/>
      <c r="E1675" s="106"/>
      <c r="F1675" s="106"/>
      <c r="G1675" s="88"/>
      <c r="H1675" s="88"/>
      <c r="I1675" s="88"/>
      <c r="J1675" s="88"/>
      <c r="K1675" s="88"/>
      <c r="L1675" s="88"/>
      <c r="M1675" s="88"/>
      <c r="N1675" s="88"/>
    </row>
    <row r="1676" spans="1:14">
      <c r="A1676" s="106"/>
      <c r="B1676" s="106"/>
      <c r="C1676" s="106"/>
      <c r="E1676" s="106"/>
      <c r="F1676" s="106"/>
      <c r="G1676" s="88"/>
      <c r="H1676" s="88"/>
      <c r="I1676" s="88"/>
      <c r="J1676" s="88"/>
      <c r="K1676" s="88"/>
      <c r="L1676" s="88"/>
      <c r="M1676" s="88"/>
      <c r="N1676" s="88"/>
    </row>
    <row r="1677" spans="1:14">
      <c r="A1677" s="106"/>
      <c r="B1677" s="106"/>
      <c r="C1677" s="106"/>
      <c r="E1677" s="106"/>
      <c r="F1677" s="106"/>
      <c r="G1677" s="88"/>
      <c r="H1677" s="88"/>
      <c r="I1677" s="88"/>
      <c r="J1677" s="88"/>
      <c r="K1677" s="88"/>
      <c r="L1677" s="88"/>
      <c r="M1677" s="88"/>
      <c r="N1677" s="88"/>
    </row>
    <row r="1678" spans="1:14">
      <c r="A1678" s="106"/>
      <c r="B1678" s="106"/>
      <c r="C1678" s="106"/>
      <c r="E1678" s="106"/>
      <c r="F1678" s="106"/>
      <c r="G1678" s="88"/>
      <c r="H1678" s="88"/>
      <c r="I1678" s="88"/>
      <c r="J1678" s="88"/>
      <c r="K1678" s="88"/>
      <c r="L1678" s="88"/>
      <c r="M1678" s="88"/>
      <c r="N1678" s="88"/>
    </row>
    <row r="1679" spans="1:14">
      <c r="A1679" s="106"/>
      <c r="B1679" s="106"/>
      <c r="C1679" s="106"/>
      <c r="E1679" s="106"/>
      <c r="F1679" s="106"/>
      <c r="G1679" s="88"/>
      <c r="H1679" s="88"/>
      <c r="I1679" s="88"/>
      <c r="J1679" s="88"/>
      <c r="K1679" s="88"/>
      <c r="L1679" s="88"/>
      <c r="M1679" s="88"/>
      <c r="N1679" s="88"/>
    </row>
    <row r="1680" spans="1:14">
      <c r="A1680" s="106"/>
      <c r="B1680" s="106"/>
      <c r="C1680" s="106"/>
      <c r="E1680" s="106"/>
      <c r="F1680" s="106"/>
      <c r="G1680" s="88"/>
      <c r="H1680" s="88"/>
      <c r="I1680" s="88"/>
      <c r="J1680" s="88"/>
      <c r="K1680" s="88"/>
      <c r="L1680" s="88"/>
      <c r="M1680" s="88"/>
      <c r="N1680" s="88"/>
    </row>
    <row r="1681" spans="1:14">
      <c r="A1681" s="106"/>
      <c r="B1681" s="106"/>
      <c r="C1681" s="106"/>
      <c r="E1681" s="106"/>
      <c r="F1681" s="106"/>
      <c r="G1681" s="88"/>
      <c r="H1681" s="88"/>
      <c r="I1681" s="88"/>
      <c r="J1681" s="88"/>
      <c r="K1681" s="88"/>
      <c r="L1681" s="88"/>
      <c r="M1681" s="88"/>
      <c r="N1681" s="88"/>
    </row>
    <row r="1682" spans="1:14">
      <c r="A1682" s="106"/>
      <c r="B1682" s="106"/>
      <c r="C1682" s="106"/>
      <c r="E1682" s="106"/>
      <c r="F1682" s="106"/>
      <c r="G1682" s="88"/>
      <c r="H1682" s="88"/>
      <c r="I1682" s="88"/>
      <c r="J1682" s="88"/>
      <c r="K1682" s="88"/>
      <c r="L1682" s="88"/>
      <c r="M1682" s="88"/>
      <c r="N1682" s="88"/>
    </row>
    <row r="1683" spans="1:14">
      <c r="A1683" s="106"/>
      <c r="B1683" s="106"/>
      <c r="C1683" s="106"/>
      <c r="E1683" s="106"/>
      <c r="F1683" s="106"/>
      <c r="G1683" s="88"/>
      <c r="H1683" s="88"/>
      <c r="I1683" s="88"/>
      <c r="J1683" s="88"/>
      <c r="K1683" s="88"/>
      <c r="L1683" s="88"/>
      <c r="M1683" s="88"/>
      <c r="N1683" s="88"/>
    </row>
    <row r="1684" spans="1:14">
      <c r="A1684" s="106"/>
      <c r="B1684" s="106"/>
      <c r="C1684" s="106"/>
      <c r="E1684" s="106"/>
      <c r="F1684" s="106"/>
      <c r="G1684" s="88"/>
      <c r="H1684" s="88"/>
      <c r="I1684" s="88"/>
      <c r="J1684" s="88"/>
      <c r="K1684" s="88"/>
      <c r="L1684" s="88"/>
      <c r="M1684" s="88"/>
      <c r="N1684" s="88"/>
    </row>
    <row r="1685" spans="1:14">
      <c r="A1685" s="106"/>
      <c r="B1685" s="106"/>
      <c r="C1685" s="106"/>
      <c r="E1685" s="106"/>
      <c r="F1685" s="106"/>
      <c r="G1685" s="88"/>
      <c r="H1685" s="88"/>
      <c r="I1685" s="88"/>
      <c r="J1685" s="88"/>
      <c r="K1685" s="88"/>
      <c r="L1685" s="88"/>
      <c r="M1685" s="88"/>
      <c r="N1685" s="88"/>
    </row>
    <row r="1686" spans="1:14">
      <c r="A1686" s="106"/>
      <c r="B1686" s="106"/>
      <c r="C1686" s="106"/>
      <c r="E1686" s="106"/>
      <c r="F1686" s="106"/>
      <c r="G1686" s="88"/>
      <c r="H1686" s="88"/>
      <c r="I1686" s="88"/>
      <c r="J1686" s="88"/>
      <c r="K1686" s="88"/>
      <c r="L1686" s="88"/>
      <c r="M1686" s="88"/>
      <c r="N1686" s="88"/>
    </row>
    <row r="1687" spans="1:14">
      <c r="A1687" s="106"/>
      <c r="B1687" s="106"/>
      <c r="C1687" s="106"/>
      <c r="E1687" s="106"/>
      <c r="F1687" s="106"/>
      <c r="G1687" s="88"/>
      <c r="H1687" s="88"/>
      <c r="I1687" s="88"/>
      <c r="J1687" s="88"/>
      <c r="K1687" s="88"/>
      <c r="L1687" s="88"/>
      <c r="M1687" s="88"/>
      <c r="N1687" s="88"/>
    </row>
    <row r="1688" spans="1:14">
      <c r="A1688" s="106"/>
      <c r="B1688" s="106"/>
      <c r="C1688" s="106"/>
      <c r="E1688" s="106"/>
      <c r="F1688" s="106"/>
      <c r="G1688" s="88"/>
      <c r="H1688" s="88"/>
      <c r="I1688" s="88"/>
      <c r="J1688" s="88"/>
      <c r="K1688" s="88"/>
      <c r="L1688" s="88"/>
      <c r="M1688" s="88"/>
      <c r="N1688" s="88"/>
    </row>
    <row r="1689" spans="1:14">
      <c r="A1689" s="106"/>
      <c r="B1689" s="106"/>
      <c r="C1689" s="106"/>
      <c r="E1689" s="106"/>
      <c r="F1689" s="106"/>
      <c r="G1689" s="88"/>
      <c r="H1689" s="88"/>
      <c r="I1689" s="88"/>
      <c r="J1689" s="88"/>
      <c r="K1689" s="88"/>
      <c r="L1689" s="88"/>
      <c r="M1689" s="88"/>
      <c r="N1689" s="88"/>
    </row>
    <row r="1690" spans="1:14">
      <c r="A1690" s="106"/>
      <c r="B1690" s="106"/>
      <c r="C1690" s="106"/>
      <c r="E1690" s="106"/>
      <c r="F1690" s="106"/>
      <c r="G1690" s="88"/>
      <c r="H1690" s="88"/>
      <c r="I1690" s="88"/>
      <c r="J1690" s="88"/>
      <c r="K1690" s="88"/>
      <c r="L1690" s="88"/>
      <c r="M1690" s="88"/>
      <c r="N1690" s="88"/>
    </row>
    <row r="1691" spans="1:14">
      <c r="A1691" s="106"/>
      <c r="B1691" s="106"/>
      <c r="C1691" s="106"/>
      <c r="E1691" s="106"/>
      <c r="F1691" s="106"/>
      <c r="G1691" s="88"/>
      <c r="H1691" s="88"/>
      <c r="I1691" s="88"/>
      <c r="J1691" s="88"/>
      <c r="K1691" s="88"/>
      <c r="L1691" s="88"/>
      <c r="M1691" s="88"/>
      <c r="N1691" s="88"/>
    </row>
    <row r="1692" spans="1:14">
      <c r="A1692" s="106"/>
      <c r="B1692" s="106"/>
      <c r="C1692" s="106"/>
      <c r="E1692" s="106"/>
      <c r="F1692" s="106"/>
      <c r="G1692" s="88"/>
      <c r="H1692" s="88"/>
      <c r="I1692" s="88"/>
      <c r="J1692" s="88"/>
      <c r="K1692" s="88"/>
      <c r="L1692" s="88"/>
      <c r="M1692" s="88"/>
      <c r="N1692" s="88"/>
    </row>
    <row r="1693" spans="1:14">
      <c r="A1693" s="106"/>
      <c r="B1693" s="106"/>
      <c r="C1693" s="106"/>
      <c r="E1693" s="106"/>
      <c r="F1693" s="106"/>
      <c r="G1693" s="88"/>
      <c r="H1693" s="88"/>
      <c r="I1693" s="88"/>
      <c r="J1693" s="88"/>
      <c r="K1693" s="88"/>
      <c r="L1693" s="88"/>
      <c r="M1693" s="88"/>
      <c r="N1693" s="88"/>
    </row>
    <row r="1694" spans="1:14">
      <c r="A1694" s="106"/>
      <c r="B1694" s="106"/>
      <c r="C1694" s="106"/>
      <c r="E1694" s="106"/>
      <c r="F1694" s="106"/>
      <c r="G1694" s="88"/>
      <c r="H1694" s="88"/>
      <c r="I1694" s="88"/>
      <c r="J1694" s="88"/>
      <c r="K1694" s="88"/>
      <c r="L1694" s="88"/>
      <c r="M1694" s="88"/>
      <c r="N1694" s="88"/>
    </row>
    <row r="1695" spans="1:14">
      <c r="A1695" s="106"/>
      <c r="B1695" s="106"/>
      <c r="C1695" s="106"/>
      <c r="E1695" s="106"/>
      <c r="F1695" s="106"/>
      <c r="G1695" s="88"/>
      <c r="H1695" s="88"/>
      <c r="I1695" s="88"/>
      <c r="J1695" s="88"/>
      <c r="K1695" s="88"/>
      <c r="L1695" s="88"/>
      <c r="M1695" s="88"/>
      <c r="N1695" s="88"/>
    </row>
    <row r="1696" spans="1:14">
      <c r="A1696" s="106"/>
      <c r="B1696" s="106"/>
      <c r="C1696" s="106"/>
      <c r="E1696" s="106"/>
      <c r="F1696" s="106"/>
      <c r="G1696" s="88"/>
      <c r="H1696" s="88"/>
      <c r="I1696" s="88"/>
      <c r="J1696" s="88"/>
      <c r="K1696" s="88"/>
      <c r="L1696" s="88"/>
      <c r="M1696" s="88"/>
      <c r="N1696" s="88"/>
    </row>
    <row r="1697" spans="1:14">
      <c r="A1697" s="106"/>
      <c r="B1697" s="106"/>
      <c r="C1697" s="106"/>
      <c r="E1697" s="106"/>
      <c r="F1697" s="106"/>
      <c r="G1697" s="88"/>
      <c r="H1697" s="88"/>
      <c r="I1697" s="88"/>
      <c r="J1697" s="88"/>
      <c r="K1697" s="88"/>
      <c r="L1697" s="88"/>
      <c r="M1697" s="88"/>
      <c r="N1697" s="88"/>
    </row>
    <row r="1698" spans="1:14">
      <c r="A1698" s="106"/>
      <c r="B1698" s="106"/>
      <c r="C1698" s="106"/>
      <c r="E1698" s="106"/>
      <c r="F1698" s="106"/>
      <c r="G1698" s="88"/>
      <c r="H1698" s="88"/>
      <c r="I1698" s="88"/>
      <c r="J1698" s="88"/>
      <c r="K1698" s="88"/>
      <c r="L1698" s="88"/>
      <c r="M1698" s="88"/>
      <c r="N1698" s="88"/>
    </row>
    <row r="1699" spans="1:14">
      <c r="A1699" s="106"/>
      <c r="B1699" s="106"/>
      <c r="C1699" s="106"/>
      <c r="E1699" s="106"/>
      <c r="F1699" s="106"/>
      <c r="G1699" s="88"/>
      <c r="H1699" s="88"/>
      <c r="I1699" s="88"/>
      <c r="J1699" s="88"/>
      <c r="K1699" s="88"/>
      <c r="L1699" s="88"/>
      <c r="M1699" s="88"/>
      <c r="N1699" s="88"/>
    </row>
    <row r="1700" spans="1:14">
      <c r="A1700" s="106"/>
      <c r="B1700" s="106"/>
      <c r="C1700" s="106"/>
      <c r="E1700" s="106"/>
      <c r="F1700" s="106"/>
      <c r="G1700" s="88"/>
      <c r="H1700" s="88"/>
      <c r="I1700" s="88"/>
      <c r="J1700" s="88"/>
      <c r="K1700" s="88"/>
      <c r="L1700" s="88"/>
      <c r="M1700" s="88"/>
      <c r="N1700" s="88"/>
    </row>
    <row r="1701" spans="1:14">
      <c r="A1701" s="106"/>
      <c r="B1701" s="106"/>
      <c r="C1701" s="106"/>
      <c r="E1701" s="106"/>
      <c r="F1701" s="106"/>
      <c r="G1701" s="88"/>
      <c r="H1701" s="88"/>
      <c r="I1701" s="88"/>
      <c r="J1701" s="88"/>
      <c r="K1701" s="88"/>
      <c r="L1701" s="88"/>
      <c r="M1701" s="88"/>
      <c r="N1701" s="88"/>
    </row>
    <row r="1702" spans="1:14">
      <c r="A1702" s="106"/>
      <c r="B1702" s="106"/>
      <c r="C1702" s="106"/>
      <c r="E1702" s="106"/>
      <c r="F1702" s="106"/>
      <c r="G1702" s="88"/>
      <c r="H1702" s="88"/>
      <c r="I1702" s="88"/>
      <c r="J1702" s="88"/>
      <c r="K1702" s="88"/>
      <c r="L1702" s="88"/>
      <c r="M1702" s="88"/>
      <c r="N1702" s="88"/>
    </row>
    <row r="1703" spans="1:14">
      <c r="A1703" s="106"/>
      <c r="B1703" s="106"/>
      <c r="C1703" s="106"/>
      <c r="E1703" s="106"/>
      <c r="F1703" s="106"/>
      <c r="G1703" s="88"/>
      <c r="H1703" s="88"/>
      <c r="I1703" s="88"/>
      <c r="J1703" s="88"/>
      <c r="K1703" s="88"/>
      <c r="L1703" s="88"/>
      <c r="M1703" s="88"/>
      <c r="N1703" s="88"/>
    </row>
    <row r="1704" spans="1:14">
      <c r="A1704" s="106"/>
      <c r="B1704" s="106"/>
      <c r="C1704" s="106"/>
      <c r="E1704" s="106"/>
      <c r="F1704" s="106"/>
      <c r="G1704" s="88"/>
      <c r="H1704" s="88"/>
      <c r="I1704" s="88"/>
      <c r="J1704" s="88"/>
      <c r="K1704" s="88"/>
      <c r="L1704" s="88"/>
      <c r="M1704" s="88"/>
      <c r="N1704" s="88"/>
    </row>
    <row r="1705" spans="1:14">
      <c r="A1705" s="106"/>
      <c r="B1705" s="106"/>
      <c r="C1705" s="106"/>
      <c r="E1705" s="106"/>
      <c r="F1705" s="106"/>
      <c r="G1705" s="88"/>
      <c r="H1705" s="88"/>
      <c r="I1705" s="88"/>
      <c r="J1705" s="88"/>
      <c r="K1705" s="88"/>
      <c r="L1705" s="88"/>
      <c r="M1705" s="88"/>
      <c r="N1705" s="88"/>
    </row>
    <row r="1706" spans="1:14">
      <c r="A1706" s="106"/>
      <c r="B1706" s="106"/>
      <c r="C1706" s="106"/>
      <c r="E1706" s="106"/>
      <c r="F1706" s="106"/>
      <c r="G1706" s="88"/>
      <c r="H1706" s="88"/>
      <c r="I1706" s="88"/>
      <c r="J1706" s="88"/>
      <c r="K1706" s="88"/>
      <c r="L1706" s="88"/>
      <c r="M1706" s="88"/>
      <c r="N1706" s="88"/>
    </row>
    <row r="1707" spans="1:14">
      <c r="A1707" s="106"/>
      <c r="B1707" s="106"/>
      <c r="C1707" s="106"/>
      <c r="E1707" s="106"/>
      <c r="F1707" s="106"/>
      <c r="G1707" s="88"/>
      <c r="H1707" s="88"/>
      <c r="I1707" s="88"/>
      <c r="J1707" s="88"/>
      <c r="K1707" s="88"/>
      <c r="L1707" s="88"/>
      <c r="M1707" s="88"/>
      <c r="N1707" s="88"/>
    </row>
    <row r="1708" spans="1:14">
      <c r="A1708" s="106"/>
      <c r="B1708" s="106"/>
      <c r="C1708" s="106"/>
      <c r="E1708" s="106"/>
      <c r="F1708" s="106"/>
      <c r="G1708" s="88"/>
      <c r="H1708" s="88"/>
      <c r="I1708" s="88"/>
      <c r="J1708" s="88"/>
      <c r="K1708" s="88"/>
      <c r="L1708" s="88"/>
      <c r="M1708" s="88"/>
      <c r="N1708" s="88"/>
    </row>
    <row r="1709" spans="1:14">
      <c r="A1709" s="106"/>
      <c r="B1709" s="106"/>
      <c r="C1709" s="106"/>
      <c r="E1709" s="106"/>
      <c r="F1709" s="106"/>
      <c r="G1709" s="88"/>
      <c r="H1709" s="88"/>
      <c r="I1709" s="88"/>
      <c r="J1709" s="88"/>
      <c r="K1709" s="88"/>
      <c r="L1709" s="88"/>
      <c r="M1709" s="88"/>
      <c r="N1709" s="88"/>
    </row>
    <row r="1710" spans="1:14">
      <c r="A1710" s="106"/>
      <c r="B1710" s="106"/>
      <c r="C1710" s="106"/>
      <c r="E1710" s="106"/>
      <c r="F1710" s="106"/>
      <c r="G1710" s="88"/>
      <c r="H1710" s="88"/>
      <c r="I1710" s="88"/>
      <c r="J1710" s="88"/>
      <c r="K1710" s="88"/>
      <c r="L1710" s="88"/>
      <c r="M1710" s="88"/>
      <c r="N1710" s="88"/>
    </row>
    <row r="1711" spans="1:14">
      <c r="A1711" s="106"/>
      <c r="B1711" s="106"/>
      <c r="C1711" s="106"/>
      <c r="E1711" s="106"/>
      <c r="F1711" s="106"/>
      <c r="G1711" s="88"/>
      <c r="H1711" s="88"/>
      <c r="I1711" s="88"/>
      <c r="J1711" s="88"/>
      <c r="K1711" s="88"/>
      <c r="L1711" s="88"/>
      <c r="M1711" s="88"/>
      <c r="N1711" s="88"/>
    </row>
    <row r="1712" spans="1:14">
      <c r="A1712" s="106"/>
      <c r="B1712" s="106"/>
      <c r="C1712" s="106"/>
      <c r="E1712" s="106"/>
      <c r="F1712" s="106"/>
      <c r="G1712" s="88"/>
      <c r="H1712" s="88"/>
      <c r="I1712" s="88"/>
      <c r="J1712" s="88"/>
      <c r="K1712" s="88"/>
      <c r="L1712" s="88"/>
      <c r="M1712" s="88"/>
      <c r="N1712" s="88"/>
    </row>
    <row r="1713" spans="1:14">
      <c r="A1713" s="106"/>
      <c r="B1713" s="106"/>
      <c r="C1713" s="106"/>
      <c r="E1713" s="106"/>
      <c r="F1713" s="106"/>
      <c r="G1713" s="88"/>
      <c r="H1713" s="88"/>
      <c r="I1713" s="88"/>
      <c r="J1713" s="88"/>
      <c r="K1713" s="88"/>
      <c r="L1713" s="88"/>
      <c r="M1713" s="88"/>
      <c r="N1713" s="88"/>
    </row>
    <row r="1714" spans="1:14">
      <c r="A1714" s="106"/>
      <c r="B1714" s="106"/>
      <c r="C1714" s="106"/>
      <c r="E1714" s="106"/>
      <c r="F1714" s="106"/>
      <c r="G1714" s="88"/>
      <c r="H1714" s="88"/>
      <c r="I1714" s="88"/>
      <c r="J1714" s="88"/>
      <c r="K1714" s="88"/>
      <c r="L1714" s="88"/>
      <c r="M1714" s="88"/>
      <c r="N1714" s="88"/>
    </row>
    <row r="1715" spans="1:14">
      <c r="A1715" s="106"/>
      <c r="B1715" s="106"/>
      <c r="C1715" s="106"/>
      <c r="E1715" s="106"/>
      <c r="F1715" s="106"/>
      <c r="G1715" s="88"/>
      <c r="H1715" s="88"/>
      <c r="I1715" s="88"/>
      <c r="J1715" s="88"/>
      <c r="K1715" s="88"/>
      <c r="L1715" s="88"/>
      <c r="M1715" s="88"/>
      <c r="N1715" s="88"/>
    </row>
    <row r="1716" spans="1:14">
      <c r="A1716" s="106"/>
      <c r="B1716" s="106"/>
      <c r="C1716" s="106"/>
      <c r="E1716" s="106"/>
      <c r="F1716" s="106"/>
      <c r="G1716" s="88"/>
      <c r="H1716" s="88"/>
      <c r="I1716" s="88"/>
      <c r="J1716" s="88"/>
      <c r="K1716" s="88"/>
      <c r="L1716" s="88"/>
      <c r="M1716" s="88"/>
      <c r="N1716" s="88"/>
    </row>
    <row r="1717" spans="1:14">
      <c r="A1717" s="106"/>
      <c r="B1717" s="106"/>
      <c r="C1717" s="106"/>
      <c r="E1717" s="106"/>
      <c r="F1717" s="106"/>
      <c r="G1717" s="88"/>
      <c r="H1717" s="88"/>
      <c r="I1717" s="88"/>
      <c r="J1717" s="88"/>
      <c r="K1717" s="88"/>
      <c r="L1717" s="88"/>
      <c r="M1717" s="88"/>
      <c r="N1717" s="88"/>
    </row>
    <row r="1718" spans="1:14">
      <c r="A1718" s="106"/>
      <c r="B1718" s="106"/>
      <c r="C1718" s="106"/>
      <c r="E1718" s="106"/>
      <c r="F1718" s="106"/>
      <c r="G1718" s="88"/>
      <c r="H1718" s="88"/>
      <c r="I1718" s="88"/>
      <c r="J1718" s="88"/>
      <c r="K1718" s="88"/>
      <c r="L1718" s="88"/>
      <c r="M1718" s="88"/>
      <c r="N1718" s="88"/>
    </row>
    <row r="1719" spans="1:14">
      <c r="A1719" s="106"/>
      <c r="B1719" s="106"/>
      <c r="C1719" s="106"/>
      <c r="E1719" s="106"/>
      <c r="F1719" s="106"/>
      <c r="G1719" s="88"/>
      <c r="H1719" s="88"/>
      <c r="I1719" s="88"/>
      <c r="J1719" s="88"/>
      <c r="K1719" s="88"/>
      <c r="L1719" s="88"/>
      <c r="M1719" s="88"/>
      <c r="N1719" s="88"/>
    </row>
    <row r="1720" spans="1:14">
      <c r="A1720" s="106"/>
      <c r="B1720" s="106"/>
      <c r="C1720" s="106"/>
      <c r="E1720" s="106"/>
      <c r="F1720" s="106"/>
      <c r="G1720" s="88"/>
      <c r="H1720" s="88"/>
      <c r="I1720" s="88"/>
      <c r="J1720" s="88"/>
      <c r="K1720" s="88"/>
      <c r="L1720" s="88"/>
      <c r="M1720" s="88"/>
      <c r="N1720" s="88"/>
    </row>
    <row r="1721" spans="1:14">
      <c r="A1721" s="106"/>
      <c r="B1721" s="106"/>
      <c r="C1721" s="106"/>
      <c r="E1721" s="106"/>
      <c r="F1721" s="106"/>
      <c r="G1721" s="88"/>
      <c r="H1721" s="88"/>
      <c r="I1721" s="88"/>
      <c r="J1721" s="88"/>
      <c r="K1721" s="88"/>
      <c r="L1721" s="88"/>
      <c r="M1721" s="88"/>
      <c r="N1721" s="88"/>
    </row>
    <row r="1722" spans="1:14">
      <c r="A1722" s="106"/>
      <c r="B1722" s="106"/>
      <c r="C1722" s="106"/>
      <c r="E1722" s="106"/>
      <c r="F1722" s="106"/>
      <c r="G1722" s="88"/>
      <c r="H1722" s="88"/>
      <c r="I1722" s="88"/>
      <c r="J1722" s="88"/>
      <c r="K1722" s="88"/>
      <c r="L1722" s="88"/>
      <c r="M1722" s="88"/>
      <c r="N1722" s="88"/>
    </row>
    <row r="1723" spans="1:14">
      <c r="A1723" s="106"/>
      <c r="B1723" s="106"/>
      <c r="C1723" s="106"/>
      <c r="E1723" s="106"/>
      <c r="F1723" s="106"/>
      <c r="G1723" s="88"/>
      <c r="H1723" s="88"/>
      <c r="I1723" s="88"/>
      <c r="J1723" s="88"/>
      <c r="K1723" s="88"/>
      <c r="L1723" s="88"/>
      <c r="M1723" s="88"/>
      <c r="N1723" s="88"/>
    </row>
    <row r="1724" spans="1:14">
      <c r="A1724" s="106"/>
      <c r="B1724" s="106"/>
      <c r="C1724" s="106"/>
      <c r="E1724" s="106"/>
      <c r="F1724" s="106"/>
      <c r="G1724" s="88"/>
      <c r="H1724" s="88"/>
      <c r="I1724" s="88"/>
      <c r="J1724" s="88"/>
      <c r="K1724" s="88"/>
      <c r="L1724" s="88"/>
      <c r="M1724" s="88"/>
      <c r="N1724" s="88"/>
    </row>
    <row r="1725" spans="1:14">
      <c r="A1725" s="106"/>
      <c r="B1725" s="106"/>
      <c r="C1725" s="106"/>
      <c r="E1725" s="106"/>
      <c r="F1725" s="106"/>
      <c r="G1725" s="88"/>
      <c r="H1725" s="88"/>
      <c r="I1725" s="88"/>
      <c r="J1725" s="88"/>
      <c r="K1725" s="88"/>
      <c r="L1725" s="88"/>
      <c r="M1725" s="88"/>
      <c r="N1725" s="88"/>
    </row>
    <row r="1726" spans="1:14">
      <c r="A1726" s="106"/>
      <c r="B1726" s="106"/>
      <c r="C1726" s="106"/>
      <c r="E1726" s="106"/>
      <c r="F1726" s="106"/>
      <c r="G1726" s="88"/>
      <c r="H1726" s="88"/>
      <c r="I1726" s="88"/>
      <c r="J1726" s="88"/>
      <c r="K1726" s="88"/>
      <c r="L1726" s="88"/>
      <c r="M1726" s="88"/>
      <c r="N1726" s="88"/>
    </row>
    <row r="1727" spans="1:14">
      <c r="A1727" s="106"/>
      <c r="B1727" s="106"/>
      <c r="C1727" s="106"/>
      <c r="E1727" s="106"/>
      <c r="F1727" s="106"/>
      <c r="G1727" s="88"/>
      <c r="H1727" s="88"/>
      <c r="I1727" s="88"/>
      <c r="J1727" s="88"/>
      <c r="K1727" s="88"/>
      <c r="L1727" s="88"/>
      <c r="M1727" s="88"/>
      <c r="N1727" s="88"/>
    </row>
    <row r="1728" spans="1:14">
      <c r="A1728" s="106"/>
      <c r="B1728" s="106"/>
      <c r="C1728" s="106"/>
      <c r="E1728" s="106"/>
      <c r="F1728" s="106"/>
      <c r="G1728" s="88"/>
      <c r="H1728" s="88"/>
      <c r="I1728" s="88"/>
      <c r="J1728" s="88"/>
      <c r="K1728" s="88"/>
      <c r="L1728" s="88"/>
      <c r="M1728" s="88"/>
      <c r="N1728" s="88"/>
    </row>
    <row r="1729" spans="1:14">
      <c r="A1729" s="106"/>
      <c r="B1729" s="106"/>
      <c r="C1729" s="106"/>
      <c r="E1729" s="106"/>
      <c r="F1729" s="106"/>
      <c r="G1729" s="88"/>
      <c r="H1729" s="88"/>
      <c r="I1729" s="88"/>
      <c r="J1729" s="88"/>
      <c r="K1729" s="88"/>
      <c r="L1729" s="88"/>
      <c r="M1729" s="88"/>
      <c r="N1729" s="88"/>
    </row>
    <row r="1730" spans="1:14">
      <c r="A1730" s="106"/>
      <c r="B1730" s="106"/>
      <c r="C1730" s="106"/>
      <c r="E1730" s="106"/>
      <c r="F1730" s="106"/>
      <c r="G1730" s="88"/>
      <c r="H1730" s="88"/>
      <c r="I1730" s="88"/>
      <c r="J1730" s="88"/>
      <c r="K1730" s="88"/>
      <c r="L1730" s="88"/>
      <c r="M1730" s="88"/>
      <c r="N1730" s="88"/>
    </row>
    <row r="1731" spans="1:14">
      <c r="A1731" s="106"/>
      <c r="B1731" s="106"/>
      <c r="C1731" s="106"/>
      <c r="E1731" s="106"/>
      <c r="F1731" s="106"/>
      <c r="G1731" s="88"/>
      <c r="H1731" s="88"/>
      <c r="I1731" s="88"/>
      <c r="J1731" s="88"/>
      <c r="K1731" s="88"/>
      <c r="L1731" s="88"/>
      <c r="M1731" s="88"/>
      <c r="N1731" s="88"/>
    </row>
    <row r="1732" spans="1:14">
      <c r="A1732" s="106"/>
      <c r="B1732" s="106"/>
      <c r="C1732" s="106"/>
      <c r="E1732" s="106"/>
      <c r="F1732" s="106"/>
      <c r="G1732" s="88"/>
      <c r="H1732" s="88"/>
      <c r="I1732" s="88"/>
      <c r="J1732" s="88"/>
      <c r="K1732" s="88"/>
      <c r="L1732" s="88"/>
      <c r="M1732" s="88"/>
      <c r="N1732" s="88"/>
    </row>
    <row r="1733" spans="1:14">
      <c r="A1733" s="106"/>
      <c r="B1733" s="106"/>
      <c r="C1733" s="106"/>
      <c r="E1733" s="106"/>
      <c r="F1733" s="106"/>
      <c r="G1733" s="88"/>
      <c r="H1733" s="88"/>
      <c r="I1733" s="88"/>
      <c r="J1733" s="88"/>
      <c r="K1733" s="88"/>
      <c r="L1733" s="88"/>
      <c r="M1733" s="88"/>
      <c r="N1733" s="88"/>
    </row>
    <row r="1734" spans="1:14">
      <c r="A1734" s="106"/>
      <c r="B1734" s="106"/>
      <c r="C1734" s="106"/>
      <c r="E1734" s="106"/>
      <c r="F1734" s="106"/>
      <c r="G1734" s="88"/>
      <c r="H1734" s="88"/>
      <c r="I1734" s="88"/>
      <c r="J1734" s="88"/>
      <c r="K1734" s="88"/>
      <c r="L1734" s="88"/>
      <c r="M1734" s="88"/>
      <c r="N1734" s="88"/>
    </row>
    <row r="1735" spans="1:14">
      <c r="A1735" s="106"/>
      <c r="B1735" s="106"/>
      <c r="C1735" s="106"/>
      <c r="E1735" s="106"/>
      <c r="F1735" s="106"/>
      <c r="G1735" s="88"/>
      <c r="H1735" s="88"/>
      <c r="I1735" s="88"/>
      <c r="J1735" s="88"/>
      <c r="K1735" s="88"/>
      <c r="L1735" s="88"/>
      <c r="M1735" s="88"/>
      <c r="N1735" s="88"/>
    </row>
    <row r="1736" spans="1:14">
      <c r="A1736" s="106"/>
      <c r="B1736" s="106"/>
      <c r="C1736" s="106"/>
      <c r="E1736" s="106"/>
      <c r="F1736" s="106"/>
      <c r="G1736" s="88"/>
      <c r="H1736" s="88"/>
      <c r="I1736" s="88"/>
      <c r="J1736" s="88"/>
      <c r="K1736" s="88"/>
      <c r="L1736" s="88"/>
      <c r="M1736" s="88"/>
      <c r="N1736" s="88"/>
    </row>
    <row r="1737" spans="1:14">
      <c r="A1737" s="106"/>
      <c r="B1737" s="106"/>
      <c r="C1737" s="106"/>
      <c r="E1737" s="106"/>
      <c r="F1737" s="106"/>
      <c r="G1737" s="88"/>
      <c r="H1737" s="88"/>
      <c r="I1737" s="88"/>
      <c r="J1737" s="88"/>
      <c r="K1737" s="88"/>
      <c r="L1737" s="88"/>
      <c r="M1737" s="88"/>
      <c r="N1737" s="88"/>
    </row>
    <row r="1738" spans="1:14">
      <c r="A1738" s="106"/>
      <c r="B1738" s="106"/>
      <c r="C1738" s="106"/>
      <c r="E1738" s="106"/>
      <c r="F1738" s="106"/>
      <c r="G1738" s="88"/>
      <c r="H1738" s="88"/>
      <c r="I1738" s="88"/>
      <c r="J1738" s="88"/>
      <c r="K1738" s="88"/>
      <c r="L1738" s="88"/>
      <c r="M1738" s="88"/>
      <c r="N1738" s="88"/>
    </row>
    <row r="1739" spans="1:14">
      <c r="A1739" s="106"/>
      <c r="B1739" s="106"/>
      <c r="C1739" s="106"/>
      <c r="E1739" s="106"/>
      <c r="F1739" s="106"/>
      <c r="G1739" s="88"/>
      <c r="H1739" s="88"/>
      <c r="I1739" s="88"/>
      <c r="J1739" s="88"/>
      <c r="K1739" s="88"/>
      <c r="L1739" s="88"/>
      <c r="M1739" s="88"/>
      <c r="N1739" s="88"/>
    </row>
    <row r="1740" spans="1:14">
      <c r="A1740" s="106"/>
      <c r="B1740" s="106"/>
      <c r="C1740" s="106"/>
      <c r="E1740" s="106"/>
      <c r="F1740" s="106"/>
      <c r="G1740" s="88"/>
      <c r="H1740" s="88"/>
      <c r="I1740" s="88"/>
      <c r="J1740" s="88"/>
      <c r="K1740" s="88"/>
      <c r="L1740" s="88"/>
      <c r="M1740" s="88"/>
      <c r="N1740" s="88"/>
    </row>
    <row r="1741" spans="1:14">
      <c r="A1741" s="106"/>
      <c r="B1741" s="106"/>
      <c r="C1741" s="106"/>
      <c r="E1741" s="106"/>
      <c r="F1741" s="106"/>
      <c r="G1741" s="88"/>
      <c r="H1741" s="88"/>
      <c r="I1741" s="88"/>
      <c r="J1741" s="88"/>
      <c r="K1741" s="88"/>
      <c r="L1741" s="88"/>
      <c r="M1741" s="88"/>
      <c r="N1741" s="88"/>
    </row>
    <row r="1742" spans="1:14">
      <c r="A1742" s="106"/>
      <c r="B1742" s="106"/>
      <c r="C1742" s="106"/>
      <c r="E1742" s="106"/>
      <c r="F1742" s="106"/>
      <c r="G1742" s="88"/>
      <c r="H1742" s="88"/>
      <c r="I1742" s="88"/>
      <c r="J1742" s="88"/>
      <c r="K1742" s="88"/>
      <c r="L1742" s="88"/>
      <c r="M1742" s="88"/>
      <c r="N1742" s="88"/>
    </row>
    <row r="1743" spans="1:14">
      <c r="A1743" s="106"/>
      <c r="B1743" s="106"/>
      <c r="C1743" s="106"/>
      <c r="E1743" s="106"/>
      <c r="F1743" s="106"/>
      <c r="G1743" s="88"/>
      <c r="H1743" s="88"/>
      <c r="I1743" s="88"/>
      <c r="J1743" s="88"/>
      <c r="K1743" s="88"/>
      <c r="L1743" s="88"/>
      <c r="M1743" s="88"/>
      <c r="N1743" s="88"/>
    </row>
    <row r="1744" spans="1:14">
      <c r="A1744" s="106"/>
      <c r="B1744" s="106"/>
      <c r="C1744" s="106"/>
      <c r="E1744" s="106"/>
      <c r="F1744" s="106"/>
      <c r="G1744" s="88"/>
      <c r="H1744" s="88"/>
      <c r="I1744" s="88"/>
      <c r="J1744" s="88"/>
      <c r="K1744" s="88"/>
      <c r="L1744" s="88"/>
      <c r="M1744" s="88"/>
      <c r="N1744" s="88"/>
    </row>
    <row r="1745" spans="1:14">
      <c r="A1745" s="106"/>
      <c r="B1745" s="106"/>
      <c r="C1745" s="106"/>
      <c r="E1745" s="106"/>
      <c r="F1745" s="106"/>
      <c r="G1745" s="88"/>
      <c r="H1745" s="88"/>
      <c r="I1745" s="88"/>
      <c r="J1745" s="88"/>
      <c r="K1745" s="88"/>
      <c r="L1745" s="88"/>
      <c r="M1745" s="88"/>
      <c r="N1745" s="88"/>
    </row>
    <row r="1746" spans="1:14">
      <c r="A1746" s="106"/>
      <c r="B1746" s="106"/>
      <c r="C1746" s="106"/>
      <c r="E1746" s="106"/>
      <c r="F1746" s="106"/>
      <c r="G1746" s="88"/>
      <c r="H1746" s="88"/>
      <c r="I1746" s="88"/>
      <c r="J1746" s="88"/>
      <c r="K1746" s="88"/>
      <c r="L1746" s="88"/>
      <c r="M1746" s="88"/>
      <c r="N1746" s="88"/>
    </row>
    <row r="1747" spans="1:14">
      <c r="A1747" s="106"/>
      <c r="B1747" s="106"/>
      <c r="C1747" s="106"/>
      <c r="E1747" s="106"/>
      <c r="F1747" s="106"/>
      <c r="G1747" s="88"/>
      <c r="H1747" s="88"/>
      <c r="I1747" s="88"/>
      <c r="J1747" s="88"/>
      <c r="K1747" s="88"/>
      <c r="L1747" s="88"/>
      <c r="M1747" s="88"/>
      <c r="N1747" s="88"/>
    </row>
    <row r="1748" spans="1:14">
      <c r="A1748" s="106"/>
      <c r="B1748" s="106"/>
      <c r="C1748" s="106"/>
      <c r="E1748" s="106"/>
      <c r="F1748" s="106"/>
      <c r="G1748" s="88"/>
      <c r="H1748" s="88"/>
      <c r="I1748" s="88"/>
      <c r="J1748" s="88"/>
      <c r="K1748" s="88"/>
      <c r="L1748" s="88"/>
      <c r="M1748" s="88"/>
      <c r="N1748" s="88"/>
    </row>
    <row r="1749" spans="1:14">
      <c r="A1749" s="106"/>
      <c r="B1749" s="106"/>
      <c r="C1749" s="106"/>
      <c r="E1749" s="106"/>
      <c r="F1749" s="106"/>
      <c r="G1749" s="88"/>
      <c r="H1749" s="88"/>
      <c r="I1749" s="88"/>
      <c r="J1749" s="88"/>
      <c r="K1749" s="88"/>
      <c r="L1749" s="88"/>
      <c r="M1749" s="88"/>
      <c r="N1749" s="88"/>
    </row>
    <row r="1750" spans="1:14">
      <c r="A1750" s="106"/>
      <c r="B1750" s="106"/>
      <c r="C1750" s="106"/>
      <c r="E1750" s="106"/>
      <c r="F1750" s="106"/>
      <c r="G1750" s="88"/>
      <c r="H1750" s="88"/>
      <c r="I1750" s="88"/>
      <c r="J1750" s="88"/>
      <c r="K1750" s="88"/>
      <c r="L1750" s="88"/>
      <c r="M1750" s="88"/>
      <c r="N1750" s="88"/>
    </row>
    <row r="1751" spans="1:14">
      <c r="A1751" s="106"/>
      <c r="B1751" s="106"/>
      <c r="C1751" s="106"/>
      <c r="E1751" s="106"/>
      <c r="F1751" s="106"/>
      <c r="G1751" s="88"/>
      <c r="H1751" s="88"/>
      <c r="I1751" s="88"/>
      <c r="J1751" s="88"/>
      <c r="K1751" s="88"/>
      <c r="L1751" s="88"/>
      <c r="M1751" s="88"/>
      <c r="N1751" s="88"/>
    </row>
    <row r="1752" spans="1:14">
      <c r="A1752" s="106"/>
      <c r="B1752" s="106"/>
      <c r="C1752" s="106"/>
      <c r="E1752" s="106"/>
      <c r="F1752" s="106"/>
      <c r="G1752" s="88"/>
      <c r="H1752" s="88"/>
      <c r="I1752" s="88"/>
      <c r="J1752" s="88"/>
      <c r="K1752" s="88"/>
      <c r="L1752" s="88"/>
      <c r="M1752" s="88"/>
      <c r="N1752" s="88"/>
    </row>
    <row r="1753" spans="1:14">
      <c r="A1753" s="106"/>
      <c r="B1753" s="106"/>
      <c r="C1753" s="106"/>
      <c r="E1753" s="106"/>
      <c r="F1753" s="106"/>
      <c r="G1753" s="88"/>
      <c r="H1753" s="88"/>
      <c r="I1753" s="88"/>
      <c r="J1753" s="88"/>
      <c r="K1753" s="88"/>
      <c r="L1753" s="88"/>
      <c r="M1753" s="88"/>
      <c r="N1753" s="88"/>
    </row>
    <row r="1754" spans="1:14">
      <c r="A1754" s="106"/>
      <c r="B1754" s="106"/>
      <c r="C1754" s="106"/>
      <c r="E1754" s="106"/>
      <c r="F1754" s="106"/>
      <c r="G1754" s="88"/>
      <c r="H1754" s="88"/>
      <c r="I1754" s="88"/>
      <c r="J1754" s="88"/>
      <c r="K1754" s="88"/>
      <c r="L1754" s="88"/>
      <c r="M1754" s="88"/>
      <c r="N1754" s="88"/>
    </row>
    <row r="1755" spans="1:14">
      <c r="A1755" s="106"/>
      <c r="B1755" s="106"/>
      <c r="C1755" s="106"/>
      <c r="E1755" s="106"/>
      <c r="F1755" s="106"/>
      <c r="G1755" s="88"/>
      <c r="H1755" s="88"/>
      <c r="I1755" s="88"/>
      <c r="J1755" s="88"/>
      <c r="K1755" s="88"/>
      <c r="L1755" s="88"/>
      <c r="M1755" s="88"/>
      <c r="N1755" s="88"/>
    </row>
    <row r="1756" spans="1:14">
      <c r="A1756" s="106"/>
      <c r="B1756" s="106"/>
      <c r="C1756" s="106"/>
      <c r="E1756" s="106"/>
      <c r="F1756" s="106"/>
      <c r="G1756" s="88"/>
      <c r="H1756" s="88"/>
      <c r="I1756" s="88"/>
      <c r="J1756" s="88"/>
      <c r="K1756" s="88"/>
      <c r="L1756" s="88"/>
      <c r="M1756" s="88"/>
      <c r="N1756" s="88"/>
    </row>
    <row r="1757" spans="1:14">
      <c r="A1757" s="106"/>
      <c r="B1757" s="106"/>
      <c r="C1757" s="106"/>
      <c r="E1757" s="106"/>
      <c r="F1757" s="106"/>
      <c r="G1757" s="88"/>
      <c r="H1757" s="88"/>
      <c r="I1757" s="88"/>
      <c r="J1757" s="88"/>
      <c r="K1757" s="88"/>
      <c r="L1757" s="88"/>
      <c r="M1757" s="88"/>
      <c r="N1757" s="88"/>
    </row>
    <row r="1758" spans="1:14">
      <c r="A1758" s="106"/>
      <c r="B1758" s="106"/>
      <c r="C1758" s="106"/>
      <c r="E1758" s="106"/>
      <c r="F1758" s="106"/>
      <c r="G1758" s="88"/>
      <c r="H1758" s="88"/>
      <c r="I1758" s="88"/>
      <c r="J1758" s="88"/>
      <c r="K1758" s="88"/>
      <c r="L1758" s="88"/>
      <c r="M1758" s="88"/>
      <c r="N1758" s="88"/>
    </row>
    <row r="1759" spans="1:14">
      <c r="A1759" s="106"/>
      <c r="B1759" s="106"/>
      <c r="C1759" s="106"/>
      <c r="E1759" s="106"/>
      <c r="F1759" s="106"/>
      <c r="G1759" s="88"/>
      <c r="H1759" s="88"/>
      <c r="I1759" s="88"/>
      <c r="J1759" s="88"/>
      <c r="K1759" s="88"/>
      <c r="L1759" s="88"/>
      <c r="M1759" s="88"/>
      <c r="N1759" s="88"/>
    </row>
    <row r="1760" spans="1:14">
      <c r="A1760" s="106"/>
      <c r="B1760" s="106"/>
      <c r="C1760" s="106"/>
      <c r="E1760" s="106"/>
      <c r="F1760" s="106"/>
      <c r="G1760" s="88"/>
      <c r="H1760" s="88"/>
      <c r="I1760" s="88"/>
      <c r="J1760" s="88"/>
      <c r="K1760" s="88"/>
      <c r="L1760" s="88"/>
      <c r="M1760" s="88"/>
      <c r="N1760" s="88"/>
    </row>
    <row r="1761" spans="1:14">
      <c r="A1761" s="106"/>
      <c r="B1761" s="106"/>
      <c r="C1761" s="106"/>
      <c r="E1761" s="106"/>
      <c r="F1761" s="106"/>
      <c r="G1761" s="88"/>
      <c r="H1761" s="88"/>
      <c r="I1761" s="88"/>
      <c r="J1761" s="88"/>
      <c r="K1761" s="88"/>
      <c r="L1761" s="88"/>
      <c r="M1761" s="88"/>
      <c r="N1761" s="88"/>
    </row>
    <row r="1762" spans="1:14">
      <c r="A1762" s="106"/>
      <c r="B1762" s="106"/>
      <c r="C1762" s="106"/>
      <c r="E1762" s="106"/>
      <c r="F1762" s="106"/>
      <c r="G1762" s="88"/>
      <c r="H1762" s="88"/>
      <c r="I1762" s="88"/>
      <c r="J1762" s="88"/>
      <c r="K1762" s="88"/>
      <c r="L1762" s="88"/>
      <c r="M1762" s="88"/>
      <c r="N1762" s="88"/>
    </row>
    <row r="1763" spans="1:14">
      <c r="A1763" s="106"/>
      <c r="B1763" s="106"/>
      <c r="C1763" s="106"/>
      <c r="E1763" s="106"/>
      <c r="F1763" s="106"/>
      <c r="G1763" s="88"/>
      <c r="H1763" s="88"/>
      <c r="I1763" s="88"/>
      <c r="J1763" s="88"/>
      <c r="K1763" s="88"/>
      <c r="L1763" s="88"/>
      <c r="M1763" s="88"/>
      <c r="N1763" s="88"/>
    </row>
    <row r="1764" spans="1:14">
      <c r="A1764" s="106"/>
      <c r="B1764" s="106"/>
      <c r="C1764" s="106"/>
      <c r="E1764" s="106"/>
      <c r="F1764" s="106"/>
      <c r="G1764" s="88"/>
      <c r="H1764" s="88"/>
      <c r="I1764" s="88"/>
      <c r="J1764" s="88"/>
      <c r="K1764" s="88"/>
      <c r="L1764" s="88"/>
      <c r="M1764" s="88"/>
      <c r="N1764" s="88"/>
    </row>
    <row r="1765" spans="1:14">
      <c r="A1765" s="106"/>
      <c r="B1765" s="106"/>
      <c r="C1765" s="106"/>
      <c r="E1765" s="106"/>
      <c r="F1765" s="106"/>
      <c r="G1765" s="88"/>
      <c r="H1765" s="88"/>
      <c r="I1765" s="88"/>
      <c r="J1765" s="88"/>
      <c r="K1765" s="88"/>
      <c r="L1765" s="88"/>
      <c r="M1765" s="88"/>
      <c r="N1765" s="88"/>
    </row>
    <row r="1766" spans="1:14">
      <c r="A1766" s="106"/>
      <c r="B1766" s="106"/>
      <c r="C1766" s="106"/>
      <c r="E1766" s="106"/>
      <c r="F1766" s="106"/>
      <c r="G1766" s="88"/>
      <c r="H1766" s="88"/>
      <c r="I1766" s="88"/>
      <c r="J1766" s="88"/>
      <c r="K1766" s="88"/>
      <c r="L1766" s="88"/>
      <c r="M1766" s="88"/>
      <c r="N1766" s="88"/>
    </row>
    <row r="1767" spans="1:14">
      <c r="A1767" s="106"/>
      <c r="B1767" s="106"/>
      <c r="C1767" s="106"/>
      <c r="E1767" s="106"/>
      <c r="F1767" s="106"/>
      <c r="G1767" s="88"/>
      <c r="H1767" s="88"/>
      <c r="I1767" s="88"/>
      <c r="J1767" s="88"/>
      <c r="K1767" s="88"/>
      <c r="L1767" s="88"/>
      <c r="M1767" s="88"/>
      <c r="N1767" s="88"/>
    </row>
    <row r="1768" spans="1:14">
      <c r="A1768" s="106"/>
      <c r="B1768" s="106"/>
      <c r="C1768" s="106"/>
      <c r="E1768" s="106"/>
      <c r="F1768" s="106"/>
      <c r="G1768" s="88"/>
      <c r="H1768" s="88"/>
      <c r="I1768" s="88"/>
      <c r="J1768" s="88"/>
      <c r="K1768" s="88"/>
      <c r="L1768" s="88"/>
      <c r="M1768" s="88"/>
      <c r="N1768" s="88"/>
    </row>
    <row r="1769" spans="1:14">
      <c r="A1769" s="106"/>
      <c r="B1769" s="106"/>
      <c r="C1769" s="106"/>
      <c r="E1769" s="106"/>
      <c r="F1769" s="106"/>
      <c r="G1769" s="88"/>
      <c r="H1769" s="88"/>
      <c r="I1769" s="88"/>
      <c r="J1769" s="88"/>
      <c r="K1769" s="88"/>
      <c r="L1769" s="88"/>
      <c r="M1769" s="88"/>
      <c r="N1769" s="88"/>
    </row>
    <row r="1770" spans="1:14">
      <c r="A1770" s="106"/>
      <c r="B1770" s="106"/>
      <c r="C1770" s="106"/>
      <c r="E1770" s="106"/>
      <c r="F1770" s="106"/>
      <c r="G1770" s="88"/>
      <c r="H1770" s="88"/>
      <c r="I1770" s="88"/>
      <c r="J1770" s="88"/>
      <c r="K1770" s="88"/>
      <c r="L1770" s="88"/>
      <c r="M1770" s="88"/>
      <c r="N1770" s="88"/>
    </row>
    <row r="1771" spans="1:14">
      <c r="A1771" s="106"/>
      <c r="B1771" s="106"/>
      <c r="C1771" s="106"/>
      <c r="E1771" s="106"/>
      <c r="F1771" s="106"/>
      <c r="G1771" s="88"/>
      <c r="H1771" s="88"/>
      <c r="I1771" s="88"/>
      <c r="J1771" s="88"/>
      <c r="K1771" s="88"/>
      <c r="L1771" s="88"/>
      <c r="M1771" s="88"/>
      <c r="N1771" s="88"/>
    </row>
    <row r="1772" spans="1:14">
      <c r="A1772" s="106"/>
      <c r="B1772" s="106"/>
      <c r="C1772" s="106"/>
      <c r="E1772" s="106"/>
      <c r="F1772" s="106"/>
      <c r="G1772" s="88"/>
      <c r="H1772" s="88"/>
      <c r="I1772" s="88"/>
      <c r="J1772" s="88"/>
      <c r="K1772" s="88"/>
      <c r="L1772" s="88"/>
      <c r="M1772" s="88"/>
      <c r="N1772" s="88"/>
    </row>
    <row r="1773" spans="1:14">
      <c r="A1773" s="106"/>
      <c r="B1773" s="106"/>
      <c r="C1773" s="106"/>
      <c r="E1773" s="106"/>
      <c r="F1773" s="106"/>
      <c r="G1773" s="88"/>
      <c r="H1773" s="88"/>
      <c r="I1773" s="88"/>
      <c r="J1773" s="88"/>
      <c r="K1773" s="88"/>
      <c r="L1773" s="88"/>
      <c r="M1773" s="88"/>
      <c r="N1773" s="88"/>
    </row>
    <row r="1774" spans="1:14">
      <c r="A1774" s="106"/>
      <c r="B1774" s="106"/>
      <c r="C1774" s="106"/>
      <c r="E1774" s="106"/>
      <c r="F1774" s="106"/>
      <c r="G1774" s="88"/>
      <c r="H1774" s="88"/>
      <c r="I1774" s="88"/>
      <c r="J1774" s="88"/>
      <c r="K1774" s="88"/>
      <c r="L1774" s="88"/>
      <c r="M1774" s="88"/>
      <c r="N1774" s="88"/>
    </row>
    <row r="1775" spans="1:14">
      <c r="A1775" s="106"/>
      <c r="B1775" s="106"/>
      <c r="C1775" s="106"/>
      <c r="E1775" s="106"/>
      <c r="F1775" s="106"/>
      <c r="G1775" s="88"/>
      <c r="H1775" s="88"/>
      <c r="I1775" s="88"/>
      <c r="J1775" s="88"/>
      <c r="K1775" s="88"/>
      <c r="L1775" s="88"/>
      <c r="M1775" s="88"/>
      <c r="N1775" s="88"/>
    </row>
    <row r="1776" spans="1:14">
      <c r="A1776" s="106"/>
      <c r="B1776" s="106"/>
      <c r="C1776" s="106"/>
      <c r="E1776" s="106"/>
      <c r="F1776" s="106"/>
      <c r="G1776" s="88"/>
      <c r="H1776" s="88"/>
      <c r="I1776" s="88"/>
      <c r="J1776" s="88"/>
      <c r="K1776" s="88"/>
      <c r="L1776" s="88"/>
      <c r="M1776" s="88"/>
      <c r="N1776" s="88"/>
    </row>
    <row r="1777" spans="1:14">
      <c r="A1777" s="106"/>
      <c r="B1777" s="106"/>
      <c r="C1777" s="106"/>
      <c r="E1777" s="106"/>
      <c r="F1777" s="106"/>
      <c r="G1777" s="88"/>
      <c r="H1777" s="88"/>
      <c r="I1777" s="88"/>
      <c r="J1777" s="88"/>
      <c r="K1777" s="88"/>
      <c r="L1777" s="88"/>
      <c r="M1777" s="88"/>
      <c r="N1777" s="88"/>
    </row>
    <row r="1778" spans="1:14">
      <c r="A1778" s="106"/>
      <c r="B1778" s="106"/>
      <c r="C1778" s="106"/>
      <c r="E1778" s="106"/>
      <c r="F1778" s="106"/>
      <c r="G1778" s="88"/>
      <c r="H1778" s="88"/>
      <c r="I1778" s="88"/>
      <c r="J1778" s="88"/>
      <c r="K1778" s="88"/>
      <c r="L1778" s="88"/>
      <c r="M1778" s="88"/>
      <c r="N1778" s="88"/>
    </row>
    <row r="1779" spans="1:14">
      <c r="A1779" s="106"/>
      <c r="B1779" s="106"/>
      <c r="C1779" s="106"/>
      <c r="E1779" s="106"/>
      <c r="F1779" s="106"/>
      <c r="G1779" s="88"/>
      <c r="H1779" s="88"/>
      <c r="I1779" s="88"/>
      <c r="J1779" s="88"/>
      <c r="K1779" s="88"/>
      <c r="L1779" s="88"/>
      <c r="M1779" s="88"/>
      <c r="N1779" s="88"/>
    </row>
    <row r="1780" spans="1:14">
      <c r="A1780" s="106"/>
      <c r="B1780" s="106"/>
      <c r="C1780" s="106"/>
      <c r="E1780" s="106"/>
      <c r="F1780" s="106"/>
      <c r="G1780" s="88"/>
      <c r="H1780" s="88"/>
      <c r="I1780" s="88"/>
      <c r="J1780" s="88"/>
      <c r="K1780" s="88"/>
      <c r="L1780" s="88"/>
      <c r="M1780" s="88"/>
      <c r="N1780" s="88"/>
    </row>
    <row r="1781" spans="1:14">
      <c r="A1781" s="106"/>
      <c r="B1781" s="106"/>
      <c r="C1781" s="106"/>
      <c r="E1781" s="106"/>
      <c r="F1781" s="106"/>
      <c r="G1781" s="88"/>
      <c r="H1781" s="88"/>
      <c r="I1781" s="88"/>
      <c r="J1781" s="88"/>
      <c r="K1781" s="88"/>
      <c r="L1781" s="88"/>
      <c r="M1781" s="88"/>
      <c r="N1781" s="88"/>
    </row>
    <row r="1782" spans="1:14">
      <c r="A1782" s="106"/>
      <c r="B1782" s="106"/>
      <c r="C1782" s="106"/>
      <c r="E1782" s="106"/>
      <c r="F1782" s="106"/>
      <c r="G1782" s="88"/>
      <c r="H1782" s="88"/>
      <c r="I1782" s="88"/>
      <c r="J1782" s="88"/>
      <c r="K1782" s="88"/>
      <c r="L1782" s="88"/>
      <c r="M1782" s="88"/>
      <c r="N1782" s="88"/>
    </row>
    <row r="1783" spans="1:14">
      <c r="A1783" s="106"/>
      <c r="B1783" s="106"/>
      <c r="C1783" s="106"/>
      <c r="E1783" s="106"/>
      <c r="F1783" s="106"/>
      <c r="G1783" s="88"/>
      <c r="H1783" s="88"/>
      <c r="I1783" s="88"/>
      <c r="J1783" s="88"/>
      <c r="K1783" s="88"/>
      <c r="L1783" s="88"/>
      <c r="M1783" s="88"/>
      <c r="N1783" s="88"/>
    </row>
    <row r="1784" spans="1:14">
      <c r="A1784" s="106"/>
      <c r="B1784" s="106"/>
      <c r="C1784" s="106"/>
      <c r="E1784" s="106"/>
      <c r="F1784" s="106"/>
      <c r="G1784" s="88"/>
      <c r="H1784" s="88"/>
      <c r="I1784" s="88"/>
      <c r="J1784" s="88"/>
      <c r="K1784" s="88"/>
      <c r="L1784" s="88"/>
      <c r="M1784" s="88"/>
      <c r="N1784" s="88"/>
    </row>
    <row r="1785" spans="1:14">
      <c r="A1785" s="106"/>
      <c r="B1785" s="106"/>
      <c r="C1785" s="106"/>
      <c r="E1785" s="106"/>
      <c r="F1785" s="106"/>
      <c r="G1785" s="88"/>
      <c r="H1785" s="88"/>
      <c r="I1785" s="88"/>
      <c r="J1785" s="88"/>
      <c r="K1785" s="88"/>
      <c r="L1785" s="88"/>
      <c r="M1785" s="88"/>
      <c r="N1785" s="88"/>
    </row>
    <row r="1786" spans="1:14">
      <c r="A1786" s="106"/>
      <c r="B1786" s="106"/>
      <c r="C1786" s="106"/>
      <c r="E1786" s="106"/>
      <c r="F1786" s="106"/>
      <c r="G1786" s="88"/>
      <c r="H1786" s="88"/>
      <c r="I1786" s="88"/>
      <c r="J1786" s="88"/>
      <c r="K1786" s="88"/>
      <c r="L1786" s="88"/>
      <c r="M1786" s="88"/>
      <c r="N1786" s="88"/>
    </row>
    <row r="1787" spans="1:14">
      <c r="A1787" s="106"/>
      <c r="B1787" s="106"/>
      <c r="C1787" s="106"/>
      <c r="E1787" s="106"/>
      <c r="F1787" s="106"/>
      <c r="G1787" s="88"/>
      <c r="H1787" s="88"/>
      <c r="I1787" s="88"/>
      <c r="J1787" s="88"/>
      <c r="K1787" s="88"/>
      <c r="L1787" s="88"/>
      <c r="M1787" s="88"/>
      <c r="N1787" s="88"/>
    </row>
    <row r="1788" spans="1:14">
      <c r="A1788" s="106"/>
      <c r="B1788" s="106"/>
      <c r="C1788" s="106"/>
      <c r="E1788" s="106"/>
      <c r="F1788" s="106"/>
      <c r="G1788" s="88"/>
      <c r="H1788" s="88"/>
      <c r="I1788" s="88"/>
      <c r="J1788" s="88"/>
      <c r="K1788" s="88"/>
      <c r="L1788" s="88"/>
      <c r="M1788" s="88"/>
      <c r="N1788" s="88"/>
    </row>
    <row r="1789" spans="1:14">
      <c r="A1789" s="106"/>
      <c r="B1789" s="106"/>
      <c r="C1789" s="106"/>
      <c r="E1789" s="106"/>
      <c r="F1789" s="106"/>
      <c r="G1789" s="88"/>
      <c r="H1789" s="88"/>
      <c r="I1789" s="88"/>
      <c r="J1789" s="88"/>
      <c r="K1789" s="88"/>
      <c r="L1789" s="88"/>
      <c r="M1789" s="88"/>
      <c r="N1789" s="88"/>
    </row>
    <row r="1790" spans="1:14">
      <c r="A1790" s="106"/>
      <c r="B1790" s="106"/>
      <c r="C1790" s="106"/>
      <c r="E1790" s="106"/>
      <c r="F1790" s="106"/>
      <c r="G1790" s="88"/>
      <c r="H1790" s="88"/>
      <c r="I1790" s="88"/>
      <c r="J1790" s="88"/>
      <c r="K1790" s="88"/>
      <c r="L1790" s="88"/>
      <c r="M1790" s="88"/>
      <c r="N1790" s="88"/>
    </row>
    <row r="1791" spans="1:14">
      <c r="A1791" s="106"/>
      <c r="B1791" s="106"/>
      <c r="C1791" s="106"/>
      <c r="E1791" s="106"/>
      <c r="F1791" s="106"/>
      <c r="G1791" s="88"/>
      <c r="H1791" s="88"/>
      <c r="I1791" s="88"/>
      <c r="J1791" s="88"/>
      <c r="K1791" s="88"/>
      <c r="L1791" s="88"/>
      <c r="M1791" s="88"/>
      <c r="N1791" s="88"/>
    </row>
    <row r="1792" spans="1:14">
      <c r="A1792" s="106"/>
      <c r="B1792" s="106"/>
      <c r="C1792" s="106"/>
      <c r="E1792" s="106"/>
      <c r="F1792" s="106"/>
      <c r="G1792" s="88"/>
      <c r="H1792" s="88"/>
      <c r="I1792" s="88"/>
      <c r="J1792" s="88"/>
      <c r="K1792" s="88"/>
      <c r="L1792" s="88"/>
      <c r="M1792" s="88"/>
      <c r="N1792" s="88"/>
    </row>
    <row r="1793" spans="1:14">
      <c r="A1793" s="106"/>
      <c r="B1793" s="106"/>
      <c r="C1793" s="106"/>
      <c r="E1793" s="106"/>
      <c r="F1793" s="106"/>
      <c r="G1793" s="88"/>
      <c r="H1793" s="88"/>
      <c r="I1793" s="88"/>
      <c r="J1793" s="88"/>
      <c r="K1793" s="88"/>
      <c r="L1793" s="88"/>
      <c r="M1793" s="88"/>
      <c r="N1793" s="88"/>
    </row>
    <row r="1794" spans="1:14">
      <c r="A1794" s="106"/>
      <c r="B1794" s="106"/>
      <c r="C1794" s="106"/>
      <c r="E1794" s="106"/>
      <c r="F1794" s="106"/>
      <c r="G1794" s="88"/>
      <c r="H1794" s="88"/>
      <c r="I1794" s="88"/>
      <c r="J1794" s="88"/>
      <c r="K1794" s="88"/>
      <c r="L1794" s="88"/>
      <c r="M1794" s="88"/>
      <c r="N1794" s="88"/>
    </row>
    <row r="1795" spans="1:14">
      <c r="A1795" s="106"/>
      <c r="B1795" s="106"/>
      <c r="C1795" s="106"/>
      <c r="E1795" s="106"/>
      <c r="F1795" s="106"/>
      <c r="G1795" s="88"/>
      <c r="H1795" s="88"/>
      <c r="I1795" s="88"/>
      <c r="J1795" s="88"/>
      <c r="K1795" s="88"/>
      <c r="L1795" s="88"/>
      <c r="M1795" s="88"/>
      <c r="N1795" s="88"/>
    </row>
    <row r="1796" spans="1:14">
      <c r="A1796" s="106"/>
      <c r="B1796" s="106"/>
      <c r="C1796" s="106"/>
      <c r="E1796" s="106"/>
      <c r="F1796" s="106"/>
      <c r="G1796" s="88"/>
      <c r="H1796" s="88"/>
      <c r="I1796" s="88"/>
      <c r="J1796" s="88"/>
      <c r="K1796" s="88"/>
      <c r="L1796" s="88"/>
      <c r="M1796" s="88"/>
      <c r="N1796" s="88"/>
    </row>
    <row r="1797" spans="1:14">
      <c r="A1797" s="106"/>
      <c r="B1797" s="106"/>
      <c r="C1797" s="106"/>
      <c r="E1797" s="106"/>
      <c r="F1797" s="106"/>
      <c r="G1797" s="88"/>
      <c r="H1797" s="88"/>
      <c r="I1797" s="88"/>
      <c r="J1797" s="88"/>
      <c r="K1797" s="88"/>
      <c r="L1797" s="88"/>
      <c r="M1797" s="88"/>
      <c r="N1797" s="88"/>
    </row>
    <row r="1798" spans="1:14">
      <c r="A1798" s="106"/>
      <c r="B1798" s="106"/>
      <c r="C1798" s="106"/>
      <c r="E1798" s="106"/>
      <c r="F1798" s="106"/>
      <c r="G1798" s="88"/>
      <c r="H1798" s="88"/>
      <c r="I1798" s="88"/>
      <c r="J1798" s="88"/>
      <c r="K1798" s="88"/>
      <c r="L1798" s="88"/>
      <c r="M1798" s="88"/>
      <c r="N1798" s="88"/>
    </row>
    <row r="1799" spans="1:14">
      <c r="A1799" s="106"/>
      <c r="B1799" s="106"/>
      <c r="C1799" s="106"/>
      <c r="E1799" s="106"/>
      <c r="F1799" s="106"/>
      <c r="G1799" s="88"/>
      <c r="H1799" s="88"/>
      <c r="I1799" s="88"/>
      <c r="J1799" s="88"/>
      <c r="K1799" s="88"/>
      <c r="L1799" s="88"/>
      <c r="M1799" s="88"/>
      <c r="N1799" s="88"/>
    </row>
    <row r="1800" spans="1:14">
      <c r="A1800" s="106"/>
      <c r="B1800" s="106"/>
      <c r="C1800" s="106"/>
      <c r="E1800" s="106"/>
      <c r="F1800" s="106"/>
      <c r="G1800" s="88"/>
      <c r="H1800" s="88"/>
      <c r="I1800" s="88"/>
      <c r="J1800" s="88"/>
      <c r="K1800" s="88"/>
      <c r="L1800" s="88"/>
      <c r="M1800" s="88"/>
      <c r="N1800" s="88"/>
    </row>
    <row r="1801" spans="1:14">
      <c r="A1801" s="106"/>
      <c r="B1801" s="106"/>
      <c r="C1801" s="106"/>
      <c r="E1801" s="106"/>
      <c r="F1801" s="106"/>
      <c r="G1801" s="88"/>
      <c r="H1801" s="88"/>
      <c r="I1801" s="88"/>
      <c r="J1801" s="88"/>
      <c r="K1801" s="88"/>
      <c r="L1801" s="88"/>
      <c r="M1801" s="88"/>
      <c r="N1801" s="88"/>
    </row>
    <row r="1802" spans="1:14">
      <c r="A1802" s="106"/>
      <c r="B1802" s="106"/>
      <c r="C1802" s="106"/>
      <c r="E1802" s="106"/>
      <c r="F1802" s="106"/>
      <c r="G1802" s="88"/>
      <c r="H1802" s="88"/>
      <c r="I1802" s="88"/>
      <c r="J1802" s="88"/>
      <c r="K1802" s="88"/>
      <c r="L1802" s="88"/>
      <c r="M1802" s="88"/>
      <c r="N1802" s="88"/>
    </row>
    <row r="1803" spans="1:14">
      <c r="A1803" s="106"/>
      <c r="B1803" s="106"/>
      <c r="C1803" s="106"/>
      <c r="E1803" s="106"/>
      <c r="F1803" s="106"/>
      <c r="G1803" s="88"/>
      <c r="H1803" s="88"/>
      <c r="I1803" s="88"/>
      <c r="J1803" s="88"/>
      <c r="K1803" s="88"/>
      <c r="L1803" s="88"/>
      <c r="M1803" s="88"/>
      <c r="N1803" s="88"/>
    </row>
    <row r="1804" spans="1:14">
      <c r="A1804" s="106"/>
      <c r="B1804" s="106"/>
      <c r="C1804" s="106"/>
      <c r="E1804" s="106"/>
      <c r="F1804" s="106"/>
      <c r="G1804" s="88"/>
      <c r="H1804" s="88"/>
      <c r="I1804" s="88"/>
      <c r="J1804" s="88"/>
      <c r="K1804" s="88"/>
      <c r="L1804" s="88"/>
      <c r="M1804" s="88"/>
      <c r="N1804" s="88"/>
    </row>
    <row r="1805" spans="1:14">
      <c r="A1805" s="106"/>
      <c r="B1805" s="106"/>
      <c r="C1805" s="106"/>
      <c r="E1805" s="106"/>
      <c r="F1805" s="106"/>
      <c r="G1805" s="88"/>
      <c r="H1805" s="88"/>
      <c r="I1805" s="88"/>
      <c r="J1805" s="88"/>
      <c r="K1805" s="88"/>
      <c r="L1805" s="88"/>
      <c r="M1805" s="88"/>
      <c r="N1805" s="88"/>
    </row>
    <row r="1806" spans="1:14">
      <c r="A1806" s="106"/>
      <c r="B1806" s="106"/>
      <c r="C1806" s="106"/>
      <c r="E1806" s="106"/>
      <c r="F1806" s="106"/>
      <c r="G1806" s="88"/>
      <c r="H1806" s="88"/>
      <c r="I1806" s="88"/>
      <c r="J1806" s="88"/>
      <c r="K1806" s="88"/>
      <c r="L1806" s="88"/>
      <c r="M1806" s="88"/>
      <c r="N1806" s="88"/>
    </row>
    <row r="1807" spans="1:14">
      <c r="A1807" s="106"/>
      <c r="B1807" s="106"/>
      <c r="C1807" s="106"/>
      <c r="E1807" s="106"/>
      <c r="F1807" s="106"/>
      <c r="G1807" s="88"/>
      <c r="H1807" s="88"/>
      <c r="I1807" s="88"/>
      <c r="J1807" s="88"/>
      <c r="K1807" s="88"/>
      <c r="L1807" s="88"/>
      <c r="M1807" s="88"/>
      <c r="N1807" s="88"/>
    </row>
    <row r="1808" spans="1:14">
      <c r="A1808" s="106"/>
      <c r="B1808" s="106"/>
      <c r="C1808" s="106"/>
      <c r="E1808" s="106"/>
      <c r="F1808" s="106"/>
      <c r="G1808" s="88"/>
      <c r="H1808" s="88"/>
      <c r="I1808" s="88"/>
      <c r="J1808" s="88"/>
      <c r="K1808" s="88"/>
      <c r="L1808" s="88"/>
      <c r="M1808" s="88"/>
      <c r="N1808" s="88"/>
    </row>
    <row r="1809" spans="1:14">
      <c r="A1809" s="106"/>
      <c r="B1809" s="106"/>
      <c r="C1809" s="106"/>
      <c r="E1809" s="106"/>
      <c r="F1809" s="106"/>
      <c r="G1809" s="88"/>
      <c r="H1809" s="88"/>
      <c r="I1809" s="88"/>
      <c r="J1809" s="88"/>
      <c r="K1809" s="88"/>
      <c r="L1809" s="88"/>
      <c r="M1809" s="88"/>
      <c r="N1809" s="88"/>
    </row>
    <row r="1810" spans="1:14">
      <c r="A1810" s="106"/>
      <c r="B1810" s="106"/>
      <c r="C1810" s="106"/>
      <c r="E1810" s="106"/>
      <c r="F1810" s="106"/>
      <c r="G1810" s="88"/>
      <c r="H1810" s="88"/>
      <c r="I1810" s="88"/>
      <c r="J1810" s="88"/>
      <c r="K1810" s="88"/>
      <c r="L1810" s="88"/>
      <c r="M1810" s="88"/>
      <c r="N1810" s="88"/>
    </row>
    <row r="1811" spans="1:14">
      <c r="A1811" s="106"/>
      <c r="B1811" s="106"/>
      <c r="C1811" s="106"/>
      <c r="E1811" s="106"/>
      <c r="F1811" s="106"/>
      <c r="G1811" s="88"/>
      <c r="H1811" s="88"/>
      <c r="I1811" s="88"/>
      <c r="J1811" s="88"/>
      <c r="K1811" s="88"/>
      <c r="L1811" s="88"/>
      <c r="M1811" s="88"/>
      <c r="N1811" s="88"/>
    </row>
    <row r="1812" spans="1:14">
      <c r="A1812" s="106"/>
      <c r="B1812" s="106"/>
      <c r="C1812" s="106"/>
      <c r="E1812" s="106"/>
      <c r="F1812" s="106"/>
      <c r="G1812" s="88"/>
      <c r="H1812" s="88"/>
      <c r="I1812" s="88"/>
      <c r="J1812" s="88"/>
      <c r="K1812" s="88"/>
      <c r="L1812" s="88"/>
      <c r="M1812" s="88"/>
      <c r="N1812" s="88"/>
    </row>
    <row r="1813" spans="1:14">
      <c r="A1813" s="106"/>
      <c r="B1813" s="106"/>
      <c r="C1813" s="106"/>
      <c r="E1813" s="106"/>
      <c r="F1813" s="106"/>
      <c r="G1813" s="88"/>
      <c r="H1813" s="88"/>
      <c r="I1813" s="88"/>
      <c r="J1813" s="88"/>
      <c r="K1813" s="88"/>
      <c r="L1813" s="88"/>
      <c r="M1813" s="88"/>
      <c r="N1813" s="88"/>
    </row>
    <row r="1814" spans="1:14">
      <c r="A1814" s="106"/>
      <c r="B1814" s="106"/>
      <c r="C1814" s="106"/>
      <c r="E1814" s="106"/>
      <c r="F1814" s="106"/>
      <c r="G1814" s="88"/>
      <c r="H1814" s="88"/>
      <c r="I1814" s="88"/>
      <c r="J1814" s="88"/>
      <c r="K1814" s="88"/>
      <c r="L1814" s="88"/>
      <c r="M1814" s="88"/>
      <c r="N1814" s="88"/>
    </row>
    <row r="1815" spans="1:14">
      <c r="A1815" s="106"/>
      <c r="B1815" s="106"/>
      <c r="C1815" s="106"/>
      <c r="E1815" s="106"/>
      <c r="F1815" s="106"/>
      <c r="G1815" s="88"/>
      <c r="H1815" s="88"/>
      <c r="I1815" s="88"/>
      <c r="J1815" s="88"/>
      <c r="K1815" s="88"/>
      <c r="L1815" s="88"/>
      <c r="M1815" s="88"/>
      <c r="N1815" s="88"/>
    </row>
    <row r="1816" spans="1:14">
      <c r="A1816" s="106"/>
      <c r="B1816" s="106"/>
      <c r="C1816" s="106"/>
      <c r="E1816" s="106"/>
      <c r="F1816" s="106"/>
      <c r="G1816" s="88"/>
      <c r="H1816" s="88"/>
      <c r="I1816" s="88"/>
      <c r="J1816" s="88"/>
      <c r="K1816" s="88"/>
      <c r="L1816" s="88"/>
      <c r="M1816" s="88"/>
      <c r="N1816" s="88"/>
    </row>
    <row r="1817" spans="1:14">
      <c r="A1817" s="106"/>
      <c r="B1817" s="106"/>
      <c r="C1817" s="106"/>
      <c r="E1817" s="106"/>
      <c r="F1817" s="106"/>
      <c r="G1817" s="88"/>
      <c r="H1817" s="88"/>
      <c r="I1817" s="88"/>
      <c r="J1817" s="88"/>
      <c r="K1817" s="88"/>
      <c r="L1817" s="88"/>
      <c r="M1817" s="88"/>
      <c r="N1817" s="88"/>
    </row>
    <row r="1818" spans="1:14">
      <c r="A1818" s="106"/>
      <c r="B1818" s="106"/>
      <c r="C1818" s="106"/>
      <c r="E1818" s="106"/>
      <c r="F1818" s="106"/>
      <c r="G1818" s="88"/>
      <c r="H1818" s="88"/>
      <c r="I1818" s="88"/>
      <c r="J1818" s="88"/>
      <c r="K1818" s="88"/>
      <c r="L1818" s="88"/>
      <c r="M1818" s="88"/>
      <c r="N1818" s="88"/>
    </row>
    <row r="1819" spans="1:14">
      <c r="A1819" s="106"/>
      <c r="B1819" s="106"/>
      <c r="C1819" s="106"/>
      <c r="E1819" s="106"/>
      <c r="F1819" s="106"/>
      <c r="G1819" s="88"/>
      <c r="H1819" s="88"/>
      <c r="I1819" s="88"/>
      <c r="J1819" s="88"/>
      <c r="K1819" s="88"/>
      <c r="L1819" s="88"/>
      <c r="M1819" s="88"/>
      <c r="N1819" s="88"/>
    </row>
    <row r="1820" spans="1:14">
      <c r="A1820" s="106"/>
      <c r="B1820" s="106"/>
      <c r="C1820" s="106"/>
      <c r="E1820" s="106"/>
      <c r="F1820" s="106"/>
      <c r="G1820" s="88"/>
      <c r="H1820" s="88"/>
      <c r="I1820" s="88"/>
      <c r="J1820" s="88"/>
      <c r="K1820" s="88"/>
      <c r="L1820" s="88"/>
      <c r="M1820" s="88"/>
      <c r="N1820" s="88"/>
    </row>
    <row r="1821" spans="1:14">
      <c r="A1821" s="106"/>
      <c r="B1821" s="106"/>
      <c r="C1821" s="106"/>
      <c r="E1821" s="106"/>
      <c r="F1821" s="106"/>
      <c r="G1821" s="88"/>
      <c r="H1821" s="88"/>
      <c r="I1821" s="88"/>
      <c r="J1821" s="88"/>
      <c r="K1821" s="88"/>
      <c r="L1821" s="88"/>
      <c r="M1821" s="88"/>
      <c r="N1821" s="88"/>
    </row>
    <row r="1822" spans="1:14">
      <c r="A1822" s="106"/>
      <c r="B1822" s="106"/>
      <c r="C1822" s="106"/>
      <c r="E1822" s="106"/>
      <c r="F1822" s="106"/>
      <c r="G1822" s="88"/>
      <c r="H1822" s="88"/>
      <c r="I1822" s="88"/>
      <c r="J1822" s="88"/>
      <c r="K1822" s="88"/>
      <c r="L1822" s="88"/>
      <c r="M1822" s="88"/>
      <c r="N1822" s="88"/>
    </row>
    <row r="1823" spans="1:14">
      <c r="A1823" s="106"/>
      <c r="B1823" s="106"/>
      <c r="C1823" s="106"/>
      <c r="E1823" s="106"/>
      <c r="F1823" s="106"/>
      <c r="G1823" s="88"/>
      <c r="H1823" s="88"/>
      <c r="I1823" s="88"/>
      <c r="J1823" s="88"/>
      <c r="K1823" s="88"/>
      <c r="L1823" s="88"/>
      <c r="M1823" s="88"/>
      <c r="N1823" s="88"/>
    </row>
    <row r="1824" spans="1:14">
      <c r="A1824" s="106"/>
      <c r="B1824" s="106"/>
      <c r="C1824" s="106"/>
      <c r="E1824" s="106"/>
      <c r="F1824" s="106"/>
      <c r="G1824" s="88"/>
      <c r="H1824" s="88"/>
      <c r="I1824" s="88"/>
      <c r="J1824" s="88"/>
      <c r="K1824" s="88"/>
      <c r="L1824" s="88"/>
      <c r="M1824" s="88"/>
      <c r="N1824" s="88"/>
    </row>
    <row r="1825" spans="1:14">
      <c r="A1825" s="106"/>
      <c r="B1825" s="106"/>
      <c r="C1825" s="106"/>
      <c r="E1825" s="106"/>
      <c r="F1825" s="106"/>
      <c r="G1825" s="88"/>
      <c r="H1825" s="88"/>
      <c r="I1825" s="88"/>
      <c r="J1825" s="88"/>
      <c r="K1825" s="88"/>
      <c r="L1825" s="88"/>
      <c r="M1825" s="88"/>
      <c r="N1825" s="88"/>
    </row>
    <row r="1826" spans="1:14">
      <c r="A1826" s="106"/>
      <c r="B1826" s="106"/>
      <c r="C1826" s="106"/>
      <c r="E1826" s="106"/>
      <c r="F1826" s="106"/>
      <c r="G1826" s="88"/>
      <c r="H1826" s="88"/>
      <c r="I1826" s="88"/>
      <c r="J1826" s="88"/>
      <c r="K1826" s="88"/>
      <c r="L1826" s="88"/>
      <c r="M1826" s="88"/>
      <c r="N1826" s="88"/>
    </row>
    <row r="1827" spans="1:14">
      <c r="A1827" s="106"/>
      <c r="B1827" s="106"/>
      <c r="C1827" s="106"/>
      <c r="E1827" s="106"/>
      <c r="F1827" s="106"/>
      <c r="G1827" s="88"/>
      <c r="H1827" s="88"/>
      <c r="I1827" s="88"/>
      <c r="J1827" s="88"/>
      <c r="K1827" s="88"/>
      <c r="L1827" s="88"/>
      <c r="M1827" s="88"/>
      <c r="N1827" s="88"/>
    </row>
    <row r="1828" spans="1:14">
      <c r="A1828" s="106"/>
      <c r="B1828" s="106"/>
      <c r="C1828" s="106"/>
      <c r="E1828" s="106"/>
      <c r="F1828" s="106"/>
      <c r="G1828" s="88"/>
      <c r="H1828" s="88"/>
      <c r="I1828" s="88"/>
      <c r="J1828" s="88"/>
      <c r="K1828" s="88"/>
      <c r="L1828" s="88"/>
      <c r="M1828" s="88"/>
      <c r="N1828" s="88"/>
    </row>
    <row r="1829" spans="1:14">
      <c r="A1829" s="106"/>
      <c r="B1829" s="106"/>
      <c r="C1829" s="106"/>
      <c r="E1829" s="106"/>
      <c r="F1829" s="106"/>
      <c r="G1829" s="88"/>
      <c r="H1829" s="88"/>
      <c r="I1829" s="88"/>
      <c r="J1829" s="88"/>
      <c r="K1829" s="88"/>
      <c r="L1829" s="88"/>
      <c r="M1829" s="88"/>
      <c r="N1829" s="88"/>
    </row>
    <row r="1830" spans="1:14">
      <c r="A1830" s="106"/>
      <c r="B1830" s="106"/>
      <c r="C1830" s="106"/>
      <c r="E1830" s="106"/>
      <c r="F1830" s="106"/>
      <c r="G1830" s="88"/>
      <c r="H1830" s="88"/>
      <c r="I1830" s="88"/>
      <c r="J1830" s="88"/>
      <c r="K1830" s="88"/>
      <c r="L1830" s="88"/>
      <c r="M1830" s="88"/>
      <c r="N1830" s="88"/>
    </row>
    <row r="1831" spans="1:14">
      <c r="A1831" s="106"/>
      <c r="B1831" s="106"/>
      <c r="C1831" s="106"/>
      <c r="E1831" s="106"/>
      <c r="F1831" s="106"/>
      <c r="G1831" s="88"/>
      <c r="H1831" s="88"/>
      <c r="I1831" s="88"/>
      <c r="J1831" s="88"/>
      <c r="K1831" s="88"/>
      <c r="L1831" s="88"/>
      <c r="M1831" s="88"/>
      <c r="N1831" s="88"/>
    </row>
    <row r="1832" spans="1:14">
      <c r="A1832" s="106"/>
      <c r="B1832" s="106"/>
      <c r="C1832" s="106"/>
      <c r="E1832" s="106"/>
      <c r="F1832" s="106"/>
      <c r="G1832" s="88"/>
      <c r="H1832" s="88"/>
      <c r="I1832" s="88"/>
      <c r="J1832" s="88"/>
      <c r="K1832" s="88"/>
      <c r="L1832" s="88"/>
      <c r="M1832" s="88"/>
      <c r="N1832" s="88"/>
    </row>
    <row r="1833" spans="1:14">
      <c r="A1833" s="106"/>
      <c r="B1833" s="106"/>
      <c r="C1833" s="106"/>
      <c r="E1833" s="106"/>
      <c r="F1833" s="106"/>
      <c r="G1833" s="88"/>
      <c r="H1833" s="88"/>
      <c r="I1833" s="88"/>
      <c r="J1833" s="88"/>
      <c r="K1833" s="88"/>
      <c r="L1833" s="88"/>
      <c r="M1833" s="88"/>
      <c r="N1833" s="88"/>
    </row>
    <row r="1834" spans="1:14">
      <c r="A1834" s="106"/>
      <c r="B1834" s="106"/>
      <c r="C1834" s="106"/>
      <c r="E1834" s="106"/>
      <c r="F1834" s="106"/>
      <c r="G1834" s="88"/>
      <c r="H1834" s="88"/>
      <c r="I1834" s="88"/>
      <c r="J1834" s="88"/>
      <c r="K1834" s="88"/>
      <c r="L1834" s="88"/>
      <c r="M1834" s="88"/>
      <c r="N1834" s="88"/>
    </row>
    <row r="1835" spans="1:14">
      <c r="A1835" s="106"/>
      <c r="B1835" s="106"/>
      <c r="C1835" s="106"/>
      <c r="E1835" s="106"/>
      <c r="F1835" s="106"/>
      <c r="G1835" s="88"/>
      <c r="H1835" s="88"/>
      <c r="I1835" s="88"/>
      <c r="J1835" s="88"/>
      <c r="K1835" s="88"/>
      <c r="L1835" s="88"/>
      <c r="M1835" s="88"/>
      <c r="N1835" s="88"/>
    </row>
    <row r="1836" spans="1:14">
      <c r="A1836" s="106"/>
      <c r="B1836" s="106"/>
      <c r="C1836" s="106"/>
      <c r="E1836" s="106"/>
      <c r="F1836" s="106"/>
      <c r="G1836" s="88"/>
      <c r="H1836" s="88"/>
      <c r="I1836" s="88"/>
      <c r="J1836" s="88"/>
      <c r="K1836" s="88"/>
      <c r="L1836" s="88"/>
      <c r="M1836" s="88"/>
      <c r="N1836" s="88"/>
    </row>
    <row r="1837" spans="1:14">
      <c r="A1837" s="106"/>
      <c r="B1837" s="106"/>
      <c r="C1837" s="106"/>
      <c r="E1837" s="106"/>
      <c r="F1837" s="106"/>
      <c r="G1837" s="88"/>
      <c r="H1837" s="88"/>
      <c r="I1837" s="88"/>
      <c r="J1837" s="88"/>
      <c r="K1837" s="88"/>
      <c r="L1837" s="88"/>
      <c r="M1837" s="88"/>
      <c r="N1837" s="88"/>
    </row>
    <row r="1838" spans="1:14">
      <c r="A1838" s="106"/>
      <c r="B1838" s="106"/>
      <c r="C1838" s="106"/>
      <c r="E1838" s="106"/>
      <c r="F1838" s="106"/>
      <c r="G1838" s="88"/>
      <c r="H1838" s="88"/>
      <c r="I1838" s="88"/>
      <c r="J1838" s="88"/>
      <c r="K1838" s="88"/>
      <c r="L1838" s="88"/>
      <c r="M1838" s="88"/>
      <c r="N1838" s="88"/>
    </row>
    <row r="1839" spans="1:14">
      <c r="A1839" s="106"/>
      <c r="B1839" s="106"/>
      <c r="C1839" s="106"/>
      <c r="E1839" s="106"/>
      <c r="F1839" s="106"/>
      <c r="G1839" s="88"/>
      <c r="H1839" s="88"/>
      <c r="I1839" s="88"/>
      <c r="J1839" s="88"/>
      <c r="K1839" s="88"/>
      <c r="L1839" s="88"/>
      <c r="M1839" s="88"/>
      <c r="N1839" s="88"/>
    </row>
    <row r="1840" spans="1:14">
      <c r="A1840" s="106"/>
      <c r="B1840" s="106"/>
      <c r="C1840" s="106"/>
      <c r="E1840" s="106"/>
      <c r="F1840" s="106"/>
      <c r="G1840" s="88"/>
      <c r="H1840" s="88"/>
      <c r="I1840" s="88"/>
      <c r="J1840" s="88"/>
      <c r="K1840" s="88"/>
      <c r="L1840" s="88"/>
      <c r="M1840" s="88"/>
      <c r="N1840" s="88"/>
    </row>
    <row r="1841" spans="1:14">
      <c r="A1841" s="106"/>
      <c r="B1841" s="106"/>
      <c r="C1841" s="106"/>
      <c r="E1841" s="106"/>
      <c r="F1841" s="106"/>
      <c r="G1841" s="88"/>
      <c r="H1841" s="88"/>
      <c r="I1841" s="88"/>
      <c r="J1841" s="88"/>
      <c r="K1841" s="88"/>
      <c r="L1841" s="88"/>
      <c r="M1841" s="88"/>
      <c r="N1841" s="88"/>
    </row>
    <row r="1842" spans="1:14">
      <c r="A1842" s="106"/>
      <c r="B1842" s="106"/>
      <c r="C1842" s="106"/>
      <c r="E1842" s="106"/>
      <c r="F1842" s="106"/>
      <c r="G1842" s="88"/>
      <c r="H1842" s="88"/>
      <c r="I1842" s="88"/>
      <c r="J1842" s="88"/>
      <c r="K1842" s="88"/>
      <c r="L1842" s="88"/>
      <c r="M1842" s="88"/>
      <c r="N1842" s="88"/>
    </row>
    <row r="1843" spans="1:14">
      <c r="A1843" s="106"/>
      <c r="B1843" s="106"/>
      <c r="C1843" s="106"/>
      <c r="E1843" s="106"/>
      <c r="F1843" s="106"/>
      <c r="G1843" s="88"/>
      <c r="H1843" s="88"/>
      <c r="I1843" s="88"/>
      <c r="J1843" s="88"/>
      <c r="K1843" s="88"/>
      <c r="L1843" s="88"/>
      <c r="M1843" s="88"/>
      <c r="N1843" s="88"/>
    </row>
    <row r="1844" spans="1:14">
      <c r="A1844" s="106"/>
      <c r="B1844" s="106"/>
      <c r="C1844" s="106"/>
      <c r="E1844" s="106"/>
      <c r="F1844" s="106"/>
      <c r="G1844" s="88"/>
      <c r="H1844" s="88"/>
      <c r="I1844" s="88"/>
      <c r="J1844" s="88"/>
      <c r="K1844" s="88"/>
      <c r="L1844" s="88"/>
      <c r="M1844" s="88"/>
      <c r="N1844" s="88"/>
    </row>
    <row r="1845" spans="1:14">
      <c r="A1845" s="106"/>
      <c r="B1845" s="106"/>
      <c r="C1845" s="106"/>
      <c r="E1845" s="106"/>
      <c r="F1845" s="106"/>
      <c r="G1845" s="88"/>
      <c r="H1845" s="88"/>
      <c r="I1845" s="88"/>
      <c r="J1845" s="88"/>
      <c r="K1845" s="88"/>
      <c r="L1845" s="88"/>
      <c r="M1845" s="88"/>
      <c r="N1845" s="88"/>
    </row>
    <row r="1846" spans="1:14">
      <c r="A1846" s="106"/>
      <c r="B1846" s="106"/>
      <c r="C1846" s="106"/>
      <c r="E1846" s="106"/>
      <c r="F1846" s="106"/>
      <c r="G1846" s="88"/>
      <c r="H1846" s="88"/>
      <c r="I1846" s="88"/>
      <c r="J1846" s="88"/>
      <c r="K1846" s="88"/>
      <c r="L1846" s="88"/>
      <c r="M1846" s="88"/>
      <c r="N1846" s="88"/>
    </row>
    <row r="1847" spans="1:14">
      <c r="A1847" s="106"/>
      <c r="B1847" s="106"/>
      <c r="C1847" s="106"/>
      <c r="E1847" s="106"/>
      <c r="F1847" s="106"/>
      <c r="G1847" s="88"/>
      <c r="H1847" s="88"/>
      <c r="I1847" s="88"/>
      <c r="J1847" s="88"/>
      <c r="K1847" s="88"/>
      <c r="L1847" s="88"/>
      <c r="M1847" s="88"/>
      <c r="N1847" s="88"/>
    </row>
    <row r="1848" spans="1:14">
      <c r="A1848" s="106"/>
      <c r="B1848" s="106"/>
      <c r="C1848" s="106"/>
      <c r="E1848" s="106"/>
      <c r="F1848" s="106"/>
      <c r="G1848" s="88"/>
      <c r="H1848" s="88"/>
      <c r="I1848" s="88"/>
      <c r="J1848" s="88"/>
      <c r="K1848" s="88"/>
      <c r="L1848" s="88"/>
      <c r="M1848" s="88"/>
      <c r="N1848" s="88"/>
    </row>
    <row r="1849" spans="1:14">
      <c r="A1849" s="106"/>
      <c r="B1849" s="106"/>
      <c r="C1849" s="106"/>
      <c r="E1849" s="106"/>
      <c r="F1849" s="106"/>
      <c r="G1849" s="88"/>
      <c r="H1849" s="88"/>
      <c r="I1849" s="88"/>
      <c r="J1849" s="88"/>
      <c r="K1849" s="88"/>
      <c r="L1849" s="88"/>
      <c r="M1849" s="88"/>
      <c r="N1849" s="88"/>
    </row>
    <row r="1850" spans="1:14">
      <c r="A1850" s="106"/>
      <c r="B1850" s="106"/>
      <c r="C1850" s="106"/>
      <c r="E1850" s="106"/>
      <c r="F1850" s="106"/>
      <c r="G1850" s="88"/>
      <c r="H1850" s="88"/>
      <c r="I1850" s="88"/>
      <c r="J1850" s="88"/>
      <c r="K1850" s="88"/>
      <c r="L1850" s="88"/>
      <c r="M1850" s="88"/>
      <c r="N1850" s="88"/>
    </row>
    <row r="1851" spans="1:14">
      <c r="A1851" s="106"/>
      <c r="B1851" s="106"/>
      <c r="C1851" s="106"/>
      <c r="E1851" s="106"/>
      <c r="F1851" s="106"/>
      <c r="G1851" s="88"/>
      <c r="H1851" s="88"/>
      <c r="I1851" s="88"/>
      <c r="J1851" s="88"/>
      <c r="K1851" s="88"/>
      <c r="L1851" s="88"/>
      <c r="M1851" s="88"/>
      <c r="N1851" s="88"/>
    </row>
    <row r="1852" spans="1:14">
      <c r="A1852" s="106"/>
      <c r="B1852" s="106"/>
      <c r="C1852" s="106"/>
      <c r="E1852" s="106"/>
      <c r="F1852" s="106"/>
      <c r="G1852" s="88"/>
      <c r="H1852" s="88"/>
      <c r="I1852" s="88"/>
      <c r="J1852" s="88"/>
      <c r="K1852" s="88"/>
      <c r="L1852" s="88"/>
      <c r="M1852" s="88"/>
      <c r="N1852" s="88"/>
    </row>
    <row r="1853" spans="1:14">
      <c r="A1853" s="106"/>
      <c r="B1853" s="106"/>
      <c r="C1853" s="106"/>
      <c r="E1853" s="106"/>
      <c r="F1853" s="106"/>
      <c r="G1853" s="88"/>
      <c r="H1853" s="88"/>
      <c r="I1853" s="88"/>
      <c r="J1853" s="88"/>
      <c r="K1853" s="88"/>
      <c r="L1853" s="88"/>
      <c r="M1853" s="88"/>
      <c r="N1853" s="88"/>
    </row>
    <row r="1854" spans="1:14">
      <c r="A1854" s="106"/>
      <c r="B1854" s="106"/>
      <c r="C1854" s="106"/>
      <c r="E1854" s="106"/>
      <c r="F1854" s="106"/>
      <c r="G1854" s="88"/>
      <c r="H1854" s="88"/>
      <c r="I1854" s="88"/>
      <c r="J1854" s="88"/>
      <c r="K1854" s="88"/>
      <c r="L1854" s="88"/>
      <c r="M1854" s="88"/>
      <c r="N1854" s="88"/>
    </row>
    <row r="1855" spans="1:14">
      <c r="A1855" s="106"/>
      <c r="B1855" s="106"/>
      <c r="C1855" s="106"/>
      <c r="E1855" s="106"/>
      <c r="F1855" s="106"/>
      <c r="G1855" s="88"/>
      <c r="H1855" s="88"/>
      <c r="I1855" s="88"/>
      <c r="J1855" s="88"/>
      <c r="K1855" s="88"/>
      <c r="L1855" s="88"/>
      <c r="M1855" s="88"/>
      <c r="N1855" s="88"/>
    </row>
    <row r="1856" spans="1:14">
      <c r="A1856" s="106"/>
      <c r="B1856" s="106"/>
      <c r="C1856" s="106"/>
      <c r="E1856" s="106"/>
      <c r="F1856" s="106"/>
      <c r="G1856" s="88"/>
      <c r="H1856" s="88"/>
      <c r="I1856" s="88"/>
      <c r="J1856" s="88"/>
      <c r="K1856" s="88"/>
      <c r="L1856" s="88"/>
      <c r="M1856" s="88"/>
      <c r="N1856" s="88"/>
    </row>
    <row r="1857" spans="1:14">
      <c r="A1857" s="106"/>
      <c r="B1857" s="106"/>
      <c r="C1857" s="106"/>
      <c r="E1857" s="106"/>
      <c r="F1857" s="106"/>
      <c r="G1857" s="88"/>
      <c r="H1857" s="88"/>
      <c r="I1857" s="88"/>
      <c r="J1857" s="88"/>
      <c r="K1857" s="88"/>
      <c r="L1857" s="88"/>
      <c r="M1857" s="88"/>
      <c r="N1857" s="88"/>
    </row>
    <row r="1858" spans="1:14">
      <c r="A1858" s="106"/>
      <c r="B1858" s="106"/>
      <c r="C1858" s="106"/>
      <c r="E1858" s="106"/>
      <c r="F1858" s="106"/>
      <c r="G1858" s="88"/>
      <c r="H1858" s="88"/>
      <c r="I1858" s="88"/>
      <c r="J1858" s="88"/>
      <c r="K1858" s="88"/>
      <c r="L1858" s="88"/>
      <c r="M1858" s="88"/>
      <c r="N1858" s="88"/>
    </row>
    <row r="1859" spans="1:14">
      <c r="A1859" s="106"/>
      <c r="B1859" s="106"/>
      <c r="C1859" s="106"/>
      <c r="E1859" s="106"/>
      <c r="F1859" s="106"/>
      <c r="G1859" s="88"/>
      <c r="H1859" s="88"/>
      <c r="I1859" s="88"/>
      <c r="J1859" s="88"/>
      <c r="K1859" s="88"/>
      <c r="L1859" s="88"/>
      <c r="M1859" s="88"/>
      <c r="N1859" s="88"/>
    </row>
    <row r="1860" spans="1:14">
      <c r="A1860" s="106"/>
      <c r="B1860" s="106"/>
      <c r="C1860" s="106"/>
      <c r="E1860" s="106"/>
      <c r="F1860" s="106"/>
      <c r="G1860" s="88"/>
      <c r="H1860" s="88"/>
      <c r="I1860" s="88"/>
      <c r="J1860" s="88"/>
      <c r="K1860" s="88"/>
      <c r="L1860" s="88"/>
      <c r="M1860" s="88"/>
      <c r="N1860" s="88"/>
    </row>
    <row r="1861" spans="1:14">
      <c r="A1861" s="106"/>
      <c r="B1861" s="106"/>
      <c r="C1861" s="106"/>
      <c r="E1861" s="106"/>
      <c r="F1861" s="106"/>
      <c r="G1861" s="88"/>
      <c r="H1861" s="88"/>
      <c r="I1861" s="88"/>
      <c r="J1861" s="88"/>
      <c r="K1861" s="88"/>
      <c r="L1861" s="88"/>
      <c r="M1861" s="88"/>
      <c r="N1861" s="88"/>
    </row>
    <row r="1862" spans="1:14">
      <c r="A1862" s="106"/>
      <c r="B1862" s="106"/>
      <c r="C1862" s="106"/>
      <c r="E1862" s="106"/>
      <c r="F1862" s="106"/>
      <c r="G1862" s="88"/>
      <c r="H1862" s="88"/>
      <c r="I1862" s="88"/>
      <c r="J1862" s="88"/>
      <c r="K1862" s="88"/>
      <c r="L1862" s="88"/>
      <c r="M1862" s="88"/>
      <c r="N1862" s="88"/>
    </row>
    <row r="1863" spans="1:14">
      <c r="A1863" s="106"/>
      <c r="B1863" s="106"/>
      <c r="C1863" s="106"/>
      <c r="E1863" s="106"/>
      <c r="F1863" s="106"/>
      <c r="G1863" s="88"/>
      <c r="H1863" s="88"/>
      <c r="I1863" s="88"/>
      <c r="J1863" s="88"/>
      <c r="K1863" s="88"/>
      <c r="L1863" s="88"/>
      <c r="M1863" s="88"/>
      <c r="N1863" s="88"/>
    </row>
    <row r="1864" spans="1:14">
      <c r="A1864" s="106"/>
      <c r="B1864" s="106"/>
      <c r="C1864" s="106"/>
      <c r="E1864" s="106"/>
      <c r="F1864" s="106"/>
      <c r="G1864" s="88"/>
      <c r="H1864" s="88"/>
      <c r="I1864" s="88"/>
      <c r="J1864" s="88"/>
      <c r="K1864" s="88"/>
      <c r="L1864" s="88"/>
      <c r="M1864" s="88"/>
      <c r="N1864" s="88"/>
    </row>
    <row r="1865" spans="1:14">
      <c r="A1865" s="106"/>
      <c r="B1865" s="106"/>
      <c r="C1865" s="106"/>
      <c r="E1865" s="106"/>
      <c r="F1865" s="106"/>
      <c r="G1865" s="88"/>
      <c r="H1865" s="88"/>
      <c r="I1865" s="88"/>
      <c r="J1865" s="88"/>
      <c r="K1865" s="88"/>
      <c r="L1865" s="88"/>
      <c r="M1865" s="88"/>
      <c r="N1865" s="88"/>
    </row>
    <row r="1866" spans="1:14">
      <c r="A1866" s="106"/>
      <c r="B1866" s="106"/>
      <c r="C1866" s="106"/>
      <c r="E1866" s="106"/>
      <c r="F1866" s="106"/>
      <c r="G1866" s="88"/>
      <c r="H1866" s="88"/>
      <c r="I1866" s="88"/>
      <c r="J1866" s="88"/>
      <c r="K1866" s="88"/>
      <c r="L1866" s="88"/>
      <c r="M1866" s="88"/>
      <c r="N1866" s="88"/>
    </row>
    <row r="1867" spans="1:14">
      <c r="A1867" s="106"/>
      <c r="B1867" s="106"/>
      <c r="C1867" s="106"/>
      <c r="E1867" s="106"/>
      <c r="F1867" s="106"/>
      <c r="G1867" s="88"/>
      <c r="H1867" s="88"/>
      <c r="I1867" s="88"/>
      <c r="J1867" s="88"/>
      <c r="K1867" s="88"/>
      <c r="L1867" s="88"/>
      <c r="M1867" s="88"/>
      <c r="N1867" s="88"/>
    </row>
    <row r="1868" spans="1:14">
      <c r="A1868" s="106"/>
      <c r="B1868" s="106"/>
      <c r="C1868" s="106"/>
      <c r="E1868" s="106"/>
      <c r="F1868" s="106"/>
      <c r="G1868" s="88"/>
      <c r="H1868" s="88"/>
      <c r="I1868" s="88"/>
      <c r="J1868" s="88"/>
      <c r="K1868" s="88"/>
      <c r="L1868" s="88"/>
      <c r="M1868" s="88"/>
      <c r="N1868" s="88"/>
    </row>
    <row r="1869" spans="1:14">
      <c r="A1869" s="106"/>
      <c r="B1869" s="106"/>
      <c r="C1869" s="106"/>
      <c r="E1869" s="106"/>
      <c r="F1869" s="106"/>
      <c r="G1869" s="88"/>
      <c r="H1869" s="88"/>
      <c r="I1869" s="88"/>
      <c r="J1869" s="88"/>
      <c r="K1869" s="88"/>
      <c r="L1869" s="88"/>
      <c r="M1869" s="88"/>
      <c r="N1869" s="88"/>
    </row>
    <row r="1870" spans="1:14">
      <c r="A1870" s="106"/>
      <c r="B1870" s="106"/>
      <c r="C1870" s="106"/>
      <c r="E1870" s="106"/>
      <c r="F1870" s="106"/>
      <c r="G1870" s="88"/>
      <c r="H1870" s="88"/>
      <c r="I1870" s="88"/>
      <c r="J1870" s="88"/>
      <c r="K1870" s="88"/>
      <c r="L1870" s="88"/>
      <c r="M1870" s="88"/>
      <c r="N1870" s="88"/>
    </row>
    <row r="1871" spans="1:14">
      <c r="A1871" s="106"/>
      <c r="B1871" s="106"/>
      <c r="C1871" s="106"/>
      <c r="E1871" s="106"/>
      <c r="F1871" s="106"/>
      <c r="G1871" s="88"/>
      <c r="H1871" s="88"/>
      <c r="I1871" s="88"/>
      <c r="J1871" s="88"/>
      <c r="K1871" s="88"/>
      <c r="L1871" s="88"/>
      <c r="M1871" s="88"/>
      <c r="N1871" s="88"/>
    </row>
    <row r="1872" spans="1:14">
      <c r="A1872" s="106"/>
      <c r="B1872" s="106"/>
      <c r="C1872" s="106"/>
      <c r="E1872" s="106"/>
      <c r="F1872" s="106"/>
      <c r="G1872" s="88"/>
      <c r="H1872" s="88"/>
      <c r="I1872" s="88"/>
      <c r="J1872" s="88"/>
      <c r="K1872" s="88"/>
      <c r="L1872" s="88"/>
      <c r="M1872" s="88"/>
      <c r="N1872" s="88"/>
    </row>
    <row r="1873" spans="1:14">
      <c r="A1873" s="106"/>
      <c r="B1873" s="106"/>
      <c r="C1873" s="106"/>
      <c r="E1873" s="106"/>
      <c r="F1873" s="106"/>
      <c r="G1873" s="88"/>
      <c r="H1873" s="88"/>
      <c r="I1873" s="88"/>
      <c r="J1873" s="88"/>
      <c r="K1873" s="88"/>
      <c r="L1873" s="88"/>
      <c r="M1873" s="88"/>
      <c r="N1873" s="88"/>
    </row>
    <row r="1874" spans="1:14">
      <c r="A1874" s="106"/>
      <c r="B1874" s="106"/>
      <c r="C1874" s="106"/>
      <c r="E1874" s="106"/>
      <c r="F1874" s="106"/>
      <c r="G1874" s="88"/>
      <c r="H1874" s="88"/>
      <c r="I1874" s="88"/>
      <c r="J1874" s="88"/>
      <c r="K1874" s="88"/>
      <c r="L1874" s="88"/>
      <c r="M1874" s="88"/>
      <c r="N1874" s="88"/>
    </row>
    <row r="1875" spans="1:14">
      <c r="A1875" s="106"/>
      <c r="B1875" s="106"/>
      <c r="C1875" s="106"/>
      <c r="E1875" s="106"/>
      <c r="F1875" s="106"/>
      <c r="G1875" s="88"/>
      <c r="H1875" s="88"/>
      <c r="I1875" s="88"/>
      <c r="J1875" s="88"/>
      <c r="K1875" s="88"/>
      <c r="L1875" s="88"/>
      <c r="M1875" s="88"/>
      <c r="N1875" s="88"/>
    </row>
    <row r="1876" spans="1:14">
      <c r="A1876" s="106"/>
      <c r="B1876" s="106"/>
      <c r="C1876" s="106"/>
      <c r="E1876" s="106"/>
      <c r="F1876" s="106"/>
      <c r="G1876" s="88"/>
      <c r="H1876" s="88"/>
      <c r="I1876" s="88"/>
      <c r="J1876" s="88"/>
      <c r="K1876" s="88"/>
      <c r="L1876" s="88"/>
      <c r="M1876" s="88"/>
      <c r="N1876" s="88"/>
    </row>
    <row r="1877" spans="1:14">
      <c r="A1877" s="106"/>
      <c r="B1877" s="106"/>
      <c r="C1877" s="106"/>
      <c r="E1877" s="106"/>
      <c r="F1877" s="106"/>
      <c r="G1877" s="88"/>
      <c r="H1877" s="88"/>
      <c r="I1877" s="88"/>
      <c r="J1877" s="88"/>
      <c r="K1877" s="88"/>
      <c r="L1877" s="88"/>
      <c r="M1877" s="88"/>
      <c r="N1877" s="88"/>
    </row>
    <row r="1878" spans="1:14">
      <c r="A1878" s="106"/>
      <c r="B1878" s="106"/>
      <c r="C1878" s="106"/>
      <c r="E1878" s="106"/>
      <c r="F1878" s="106"/>
      <c r="G1878" s="88"/>
      <c r="H1878" s="88"/>
      <c r="I1878" s="88"/>
      <c r="J1878" s="88"/>
      <c r="K1878" s="88"/>
      <c r="L1878" s="88"/>
      <c r="M1878" s="88"/>
      <c r="N1878" s="88"/>
    </row>
    <row r="1879" spans="1:14">
      <c r="A1879" s="106"/>
      <c r="B1879" s="106"/>
      <c r="C1879" s="106"/>
      <c r="E1879" s="106"/>
      <c r="F1879" s="106"/>
      <c r="G1879" s="88"/>
      <c r="H1879" s="88"/>
      <c r="I1879" s="88"/>
      <c r="J1879" s="88"/>
      <c r="K1879" s="88"/>
      <c r="L1879" s="88"/>
      <c r="M1879" s="88"/>
      <c r="N1879" s="88"/>
    </row>
    <row r="1880" spans="1:14">
      <c r="A1880" s="106"/>
      <c r="B1880" s="106"/>
      <c r="C1880" s="106"/>
      <c r="E1880" s="106"/>
      <c r="F1880" s="106"/>
      <c r="G1880" s="88"/>
      <c r="H1880" s="88"/>
      <c r="I1880" s="88"/>
      <c r="J1880" s="88"/>
      <c r="K1880" s="88"/>
      <c r="L1880" s="88"/>
      <c r="M1880" s="88"/>
      <c r="N1880" s="88"/>
    </row>
    <row r="1881" spans="1:14">
      <c r="A1881" s="106"/>
      <c r="B1881" s="106"/>
      <c r="C1881" s="106"/>
      <c r="E1881" s="106"/>
      <c r="F1881" s="106"/>
      <c r="G1881" s="88"/>
      <c r="H1881" s="88"/>
      <c r="I1881" s="88"/>
      <c r="J1881" s="88"/>
      <c r="K1881" s="88"/>
      <c r="L1881" s="88"/>
      <c r="M1881" s="88"/>
      <c r="N1881" s="88"/>
    </row>
    <row r="1882" spans="1:14">
      <c r="A1882" s="106"/>
      <c r="B1882" s="106"/>
      <c r="C1882" s="106"/>
      <c r="E1882" s="106"/>
      <c r="F1882" s="106"/>
      <c r="G1882" s="88"/>
      <c r="H1882" s="88"/>
      <c r="I1882" s="88"/>
      <c r="J1882" s="88"/>
      <c r="K1882" s="88"/>
      <c r="L1882" s="88"/>
      <c r="M1882" s="88"/>
      <c r="N1882" s="88"/>
    </row>
    <row r="1883" spans="1:14">
      <c r="A1883" s="106"/>
      <c r="B1883" s="106"/>
      <c r="C1883" s="106"/>
      <c r="E1883" s="106"/>
      <c r="F1883" s="106"/>
      <c r="G1883" s="88"/>
      <c r="H1883" s="88"/>
      <c r="I1883" s="88"/>
      <c r="J1883" s="88"/>
      <c r="K1883" s="88"/>
      <c r="L1883" s="88"/>
      <c r="M1883" s="88"/>
      <c r="N1883" s="88"/>
    </row>
    <row r="1884" spans="1:14">
      <c r="A1884" s="106"/>
      <c r="B1884" s="106"/>
      <c r="C1884" s="106"/>
      <c r="E1884" s="106"/>
      <c r="F1884" s="106"/>
      <c r="G1884" s="88"/>
      <c r="H1884" s="88"/>
      <c r="I1884" s="88"/>
      <c r="J1884" s="88"/>
      <c r="K1884" s="88"/>
      <c r="L1884" s="88"/>
      <c r="M1884" s="88"/>
      <c r="N1884" s="88"/>
    </row>
    <row r="1885" spans="1:14">
      <c r="A1885" s="106"/>
      <c r="B1885" s="106"/>
      <c r="C1885" s="106"/>
      <c r="E1885" s="106"/>
      <c r="F1885" s="106"/>
      <c r="G1885" s="88"/>
      <c r="H1885" s="88"/>
      <c r="I1885" s="88"/>
      <c r="J1885" s="88"/>
      <c r="K1885" s="88"/>
      <c r="L1885" s="88"/>
      <c r="M1885" s="88"/>
      <c r="N1885" s="88"/>
    </row>
    <row r="1886" spans="1:14">
      <c r="A1886" s="106"/>
      <c r="B1886" s="106"/>
      <c r="C1886" s="106"/>
      <c r="E1886" s="106"/>
      <c r="F1886" s="106"/>
      <c r="G1886" s="88"/>
      <c r="H1886" s="88"/>
      <c r="I1886" s="88"/>
      <c r="J1886" s="88"/>
      <c r="K1886" s="88"/>
      <c r="L1886" s="88"/>
      <c r="M1886" s="88"/>
      <c r="N1886" s="88"/>
    </row>
    <row r="1887" spans="1:14">
      <c r="A1887" s="106"/>
      <c r="B1887" s="106"/>
      <c r="C1887" s="106"/>
      <c r="E1887" s="106"/>
      <c r="F1887" s="106"/>
      <c r="G1887" s="88"/>
      <c r="H1887" s="88"/>
      <c r="I1887" s="88"/>
      <c r="J1887" s="88"/>
      <c r="K1887" s="88"/>
      <c r="L1887" s="88"/>
      <c r="M1887" s="88"/>
      <c r="N1887" s="88"/>
    </row>
    <row r="1888" spans="1:14">
      <c r="A1888" s="106"/>
      <c r="B1888" s="106"/>
      <c r="C1888" s="106"/>
      <c r="E1888" s="106"/>
      <c r="F1888" s="106"/>
      <c r="G1888" s="88"/>
      <c r="H1888" s="88"/>
      <c r="I1888" s="88"/>
      <c r="J1888" s="88"/>
      <c r="K1888" s="88"/>
      <c r="L1888" s="88"/>
      <c r="M1888" s="88"/>
      <c r="N1888" s="88"/>
    </row>
    <row r="1889" spans="1:14">
      <c r="A1889" s="106"/>
      <c r="B1889" s="106"/>
      <c r="C1889" s="106"/>
      <c r="E1889" s="106"/>
      <c r="F1889" s="106"/>
      <c r="G1889" s="88"/>
      <c r="H1889" s="88"/>
      <c r="I1889" s="88"/>
      <c r="J1889" s="88"/>
      <c r="K1889" s="88"/>
      <c r="L1889" s="88"/>
      <c r="M1889" s="88"/>
      <c r="N1889" s="88"/>
    </row>
    <row r="1890" spans="1:14">
      <c r="A1890" s="106"/>
      <c r="B1890" s="106"/>
      <c r="C1890" s="106"/>
      <c r="E1890" s="106"/>
      <c r="F1890" s="106"/>
      <c r="G1890" s="88"/>
      <c r="H1890" s="88"/>
      <c r="I1890" s="88"/>
      <c r="J1890" s="88"/>
      <c r="K1890" s="88"/>
      <c r="L1890" s="88"/>
      <c r="M1890" s="88"/>
      <c r="N1890" s="88"/>
    </row>
    <row r="1891" spans="1:14">
      <c r="A1891" s="106"/>
      <c r="B1891" s="106"/>
      <c r="C1891" s="106"/>
      <c r="E1891" s="106"/>
      <c r="F1891" s="106"/>
      <c r="G1891" s="88"/>
      <c r="H1891" s="88"/>
      <c r="I1891" s="88"/>
      <c r="J1891" s="88"/>
      <c r="K1891" s="88"/>
      <c r="L1891" s="88"/>
      <c r="M1891" s="88"/>
      <c r="N1891" s="88"/>
    </row>
    <row r="1892" spans="1:14">
      <c r="A1892" s="106"/>
      <c r="B1892" s="106"/>
      <c r="C1892" s="106"/>
      <c r="E1892" s="106"/>
      <c r="F1892" s="106"/>
      <c r="G1892" s="88"/>
      <c r="H1892" s="88"/>
      <c r="I1892" s="88"/>
      <c r="J1892" s="88"/>
      <c r="K1892" s="88"/>
      <c r="L1892" s="88"/>
      <c r="M1892" s="88"/>
      <c r="N1892" s="88"/>
    </row>
    <row r="1893" spans="1:14">
      <c r="A1893" s="106"/>
      <c r="B1893" s="106"/>
      <c r="C1893" s="106"/>
      <c r="E1893" s="106"/>
      <c r="F1893" s="106"/>
      <c r="G1893" s="88"/>
      <c r="H1893" s="88"/>
      <c r="I1893" s="88"/>
      <c r="J1893" s="88"/>
      <c r="K1893" s="88"/>
      <c r="L1893" s="88"/>
      <c r="M1893" s="88"/>
      <c r="N1893" s="88"/>
    </row>
    <row r="1894" spans="1:14">
      <c r="A1894" s="106"/>
      <c r="B1894" s="106"/>
      <c r="C1894" s="106"/>
      <c r="E1894" s="106"/>
      <c r="F1894" s="106"/>
      <c r="G1894" s="88"/>
      <c r="H1894" s="88"/>
      <c r="I1894" s="88"/>
      <c r="J1894" s="88"/>
      <c r="K1894" s="88"/>
      <c r="L1894" s="88"/>
      <c r="M1894" s="88"/>
      <c r="N1894" s="88"/>
    </row>
    <row r="1895" spans="1:14">
      <c r="A1895" s="106"/>
      <c r="B1895" s="106"/>
      <c r="C1895" s="106"/>
      <c r="E1895" s="106"/>
      <c r="F1895" s="106"/>
      <c r="G1895" s="88"/>
      <c r="H1895" s="88"/>
      <c r="I1895" s="88"/>
      <c r="J1895" s="88"/>
      <c r="K1895" s="88"/>
      <c r="L1895" s="88"/>
      <c r="M1895" s="88"/>
      <c r="N1895" s="88"/>
    </row>
    <row r="1896" spans="1:14">
      <c r="A1896" s="106"/>
      <c r="B1896" s="106"/>
      <c r="C1896" s="106"/>
      <c r="E1896" s="106"/>
      <c r="F1896" s="106"/>
      <c r="G1896" s="88"/>
      <c r="H1896" s="88"/>
      <c r="I1896" s="88"/>
      <c r="J1896" s="88"/>
      <c r="K1896" s="88"/>
      <c r="L1896" s="88"/>
      <c r="M1896" s="88"/>
      <c r="N1896" s="88"/>
    </row>
    <row r="1897" spans="1:14">
      <c r="A1897" s="106"/>
      <c r="B1897" s="106"/>
      <c r="C1897" s="106"/>
      <c r="E1897" s="106"/>
      <c r="F1897" s="106"/>
      <c r="G1897" s="88"/>
      <c r="H1897" s="88"/>
      <c r="I1897" s="88"/>
      <c r="J1897" s="88"/>
      <c r="K1897" s="88"/>
      <c r="L1897" s="88"/>
      <c r="M1897" s="88"/>
      <c r="N1897" s="88"/>
    </row>
    <row r="1898" spans="1:14">
      <c r="A1898" s="106"/>
      <c r="B1898" s="106"/>
      <c r="C1898" s="106"/>
      <c r="E1898" s="106"/>
      <c r="F1898" s="106"/>
      <c r="G1898" s="88"/>
      <c r="H1898" s="88"/>
      <c r="I1898" s="88"/>
      <c r="J1898" s="88"/>
      <c r="K1898" s="88"/>
      <c r="L1898" s="88"/>
      <c r="M1898" s="88"/>
      <c r="N1898" s="88"/>
    </row>
    <row r="1899" spans="1:14">
      <c r="A1899" s="106"/>
      <c r="B1899" s="106"/>
      <c r="C1899" s="106"/>
      <c r="E1899" s="106"/>
      <c r="F1899" s="106"/>
      <c r="G1899" s="88"/>
      <c r="H1899" s="88"/>
      <c r="I1899" s="88"/>
      <c r="J1899" s="88"/>
      <c r="K1899" s="88"/>
      <c r="L1899" s="88"/>
      <c r="M1899" s="88"/>
      <c r="N1899" s="88"/>
    </row>
    <row r="1900" spans="1:14">
      <c r="A1900" s="106"/>
      <c r="B1900" s="106"/>
      <c r="C1900" s="106"/>
      <c r="E1900" s="106"/>
      <c r="F1900" s="106"/>
      <c r="G1900" s="88"/>
      <c r="H1900" s="88"/>
      <c r="I1900" s="88"/>
      <c r="J1900" s="88"/>
      <c r="K1900" s="88"/>
      <c r="L1900" s="88"/>
      <c r="M1900" s="88"/>
      <c r="N1900" s="88"/>
    </row>
    <row r="1901" spans="1:14">
      <c r="A1901" s="106"/>
      <c r="B1901" s="106"/>
      <c r="C1901" s="106"/>
      <c r="E1901" s="106"/>
      <c r="F1901" s="106"/>
      <c r="G1901" s="88"/>
      <c r="H1901" s="88"/>
      <c r="I1901" s="88"/>
      <c r="J1901" s="88"/>
      <c r="K1901" s="88"/>
      <c r="L1901" s="88"/>
      <c r="M1901" s="88"/>
      <c r="N1901" s="88"/>
    </row>
    <row r="1902" spans="1:14">
      <c r="A1902" s="106"/>
      <c r="B1902" s="106"/>
      <c r="C1902" s="106"/>
      <c r="E1902" s="106"/>
      <c r="F1902" s="106"/>
      <c r="G1902" s="88"/>
      <c r="H1902" s="88"/>
      <c r="I1902" s="88"/>
      <c r="J1902" s="88"/>
      <c r="K1902" s="88"/>
      <c r="L1902" s="88"/>
      <c r="M1902" s="88"/>
      <c r="N1902" s="88"/>
    </row>
    <row r="1903" spans="1:14">
      <c r="A1903" s="106"/>
      <c r="B1903" s="106"/>
      <c r="C1903" s="106"/>
      <c r="E1903" s="106"/>
      <c r="F1903" s="106"/>
      <c r="G1903" s="88"/>
      <c r="H1903" s="88"/>
      <c r="I1903" s="88"/>
      <c r="J1903" s="88"/>
      <c r="K1903" s="88"/>
      <c r="L1903" s="88"/>
      <c r="M1903" s="88"/>
      <c r="N1903" s="88"/>
    </row>
    <row r="1904" spans="1:14">
      <c r="A1904" s="106"/>
      <c r="B1904" s="106"/>
      <c r="C1904" s="106"/>
      <c r="E1904" s="106"/>
      <c r="F1904" s="106"/>
      <c r="G1904" s="88"/>
      <c r="H1904" s="88"/>
      <c r="I1904" s="88"/>
      <c r="J1904" s="88"/>
      <c r="K1904" s="88"/>
      <c r="L1904" s="88"/>
      <c r="M1904" s="88"/>
      <c r="N1904" s="88"/>
    </row>
    <row r="1905" spans="1:14">
      <c r="A1905" s="106"/>
      <c r="B1905" s="106"/>
      <c r="C1905" s="106"/>
      <c r="E1905" s="106"/>
      <c r="F1905" s="106"/>
      <c r="G1905" s="88"/>
      <c r="H1905" s="88"/>
      <c r="I1905" s="88"/>
      <c r="J1905" s="88"/>
      <c r="K1905" s="88"/>
      <c r="L1905" s="88"/>
      <c r="M1905" s="88"/>
      <c r="N1905" s="88"/>
    </row>
    <row r="1906" spans="1:14">
      <c r="A1906" s="106"/>
      <c r="B1906" s="106"/>
      <c r="C1906" s="106"/>
      <c r="E1906" s="106"/>
      <c r="F1906" s="106"/>
      <c r="G1906" s="88"/>
      <c r="H1906" s="88"/>
      <c r="I1906" s="88"/>
      <c r="J1906" s="88"/>
      <c r="K1906" s="88"/>
      <c r="L1906" s="88"/>
      <c r="M1906" s="88"/>
      <c r="N1906" s="88"/>
    </row>
    <row r="1907" spans="1:14">
      <c r="A1907" s="106"/>
      <c r="B1907" s="106"/>
      <c r="C1907" s="106"/>
      <c r="E1907" s="106"/>
      <c r="F1907" s="106"/>
      <c r="G1907" s="88"/>
      <c r="H1907" s="88"/>
      <c r="I1907" s="88"/>
      <c r="J1907" s="88"/>
      <c r="K1907" s="88"/>
      <c r="L1907" s="88"/>
      <c r="M1907" s="88"/>
      <c r="N1907" s="88"/>
    </row>
    <row r="1908" spans="1:14">
      <c r="A1908" s="106"/>
      <c r="B1908" s="106"/>
      <c r="C1908" s="106"/>
      <c r="E1908" s="106"/>
      <c r="F1908" s="106"/>
      <c r="G1908" s="88"/>
      <c r="H1908" s="88"/>
      <c r="I1908" s="88"/>
      <c r="J1908" s="88"/>
      <c r="K1908" s="88"/>
      <c r="L1908" s="88"/>
      <c r="M1908" s="88"/>
      <c r="N1908" s="88"/>
    </row>
    <row r="1909" spans="1:14">
      <c r="A1909" s="106"/>
      <c r="B1909" s="106"/>
      <c r="C1909" s="106"/>
      <c r="E1909" s="106"/>
      <c r="F1909" s="106"/>
      <c r="G1909" s="88"/>
      <c r="H1909" s="88"/>
      <c r="I1909" s="88"/>
      <c r="J1909" s="88"/>
      <c r="K1909" s="88"/>
      <c r="L1909" s="88"/>
      <c r="M1909" s="88"/>
      <c r="N1909" s="88"/>
    </row>
    <row r="1910" spans="1:14">
      <c r="A1910" s="106"/>
      <c r="B1910" s="106"/>
      <c r="C1910" s="106"/>
      <c r="E1910" s="106"/>
      <c r="F1910" s="106"/>
      <c r="G1910" s="88"/>
      <c r="H1910" s="88"/>
      <c r="I1910" s="88"/>
      <c r="J1910" s="88"/>
      <c r="K1910" s="88"/>
      <c r="L1910" s="88"/>
      <c r="M1910" s="88"/>
      <c r="N1910" s="88"/>
    </row>
    <row r="1911" spans="1:14">
      <c r="A1911" s="106"/>
      <c r="B1911" s="106"/>
      <c r="C1911" s="106"/>
      <c r="E1911" s="106"/>
      <c r="F1911" s="106"/>
      <c r="G1911" s="88"/>
      <c r="H1911" s="88"/>
      <c r="I1911" s="88"/>
      <c r="J1911" s="88"/>
      <c r="K1911" s="88"/>
      <c r="L1911" s="88"/>
      <c r="M1911" s="88"/>
      <c r="N1911" s="88"/>
    </row>
    <row r="1912" spans="1:14">
      <c r="A1912" s="106"/>
      <c r="B1912" s="106"/>
      <c r="C1912" s="106"/>
      <c r="E1912" s="106"/>
      <c r="F1912" s="106"/>
      <c r="G1912" s="88"/>
      <c r="H1912" s="88"/>
      <c r="I1912" s="88"/>
      <c r="J1912" s="88"/>
      <c r="K1912" s="88"/>
      <c r="L1912" s="88"/>
      <c r="M1912" s="88"/>
      <c r="N1912" s="88"/>
    </row>
    <row r="1913" spans="1:14">
      <c r="A1913" s="106"/>
      <c r="B1913" s="106"/>
      <c r="C1913" s="106"/>
      <c r="E1913" s="106"/>
      <c r="F1913" s="106"/>
      <c r="G1913" s="88"/>
      <c r="H1913" s="88"/>
      <c r="I1913" s="88"/>
      <c r="J1913" s="88"/>
      <c r="K1913" s="88"/>
      <c r="L1913" s="88"/>
      <c r="M1913" s="88"/>
      <c r="N1913" s="88"/>
    </row>
    <row r="1914" spans="1:14">
      <c r="A1914" s="106"/>
      <c r="B1914" s="106"/>
      <c r="C1914" s="106"/>
      <c r="E1914" s="106"/>
      <c r="F1914" s="106"/>
      <c r="G1914" s="88"/>
      <c r="H1914" s="88"/>
      <c r="I1914" s="88"/>
      <c r="J1914" s="88"/>
      <c r="K1914" s="88"/>
      <c r="L1914" s="88"/>
      <c r="M1914" s="88"/>
      <c r="N1914" s="88"/>
    </row>
    <row r="1915" spans="1:14">
      <c r="A1915" s="106"/>
      <c r="B1915" s="106"/>
      <c r="C1915" s="106"/>
      <c r="E1915" s="106"/>
      <c r="F1915" s="106"/>
      <c r="G1915" s="88"/>
      <c r="H1915" s="88"/>
      <c r="I1915" s="88"/>
      <c r="J1915" s="88"/>
      <c r="K1915" s="88"/>
      <c r="L1915" s="88"/>
      <c r="M1915" s="88"/>
      <c r="N1915" s="88"/>
    </row>
    <row r="1916" spans="1:14">
      <c r="A1916" s="106"/>
      <c r="B1916" s="106"/>
      <c r="C1916" s="106"/>
      <c r="E1916" s="106"/>
      <c r="F1916" s="106"/>
      <c r="G1916" s="88"/>
      <c r="H1916" s="88"/>
      <c r="I1916" s="88"/>
      <c r="J1916" s="88"/>
      <c r="K1916" s="88"/>
      <c r="L1916" s="88"/>
      <c r="M1916" s="88"/>
      <c r="N1916" s="88"/>
    </row>
    <row r="1917" spans="1:14">
      <c r="A1917" s="106"/>
      <c r="B1917" s="106"/>
      <c r="C1917" s="106"/>
      <c r="E1917" s="106"/>
      <c r="F1917" s="106"/>
      <c r="G1917" s="88"/>
      <c r="H1917" s="88"/>
      <c r="I1917" s="88"/>
      <c r="J1917" s="88"/>
      <c r="K1917" s="88"/>
      <c r="L1917" s="88"/>
      <c r="M1917" s="88"/>
      <c r="N1917" s="88"/>
    </row>
    <row r="1918" spans="1:14">
      <c r="A1918" s="106"/>
      <c r="B1918" s="106"/>
      <c r="C1918" s="106"/>
      <c r="E1918" s="106"/>
      <c r="F1918" s="106"/>
      <c r="G1918" s="88"/>
      <c r="H1918" s="88"/>
      <c r="I1918" s="88"/>
      <c r="J1918" s="88"/>
      <c r="K1918" s="88"/>
      <c r="L1918" s="88"/>
      <c r="M1918" s="88"/>
      <c r="N1918" s="88"/>
    </row>
    <row r="1919" spans="1:14">
      <c r="A1919" s="106"/>
      <c r="B1919" s="106"/>
      <c r="C1919" s="106"/>
      <c r="E1919" s="106"/>
      <c r="F1919" s="106"/>
      <c r="G1919" s="88"/>
      <c r="H1919" s="88"/>
      <c r="I1919" s="88"/>
      <c r="J1919" s="88"/>
      <c r="K1919" s="88"/>
      <c r="L1919" s="88"/>
      <c r="M1919" s="88"/>
      <c r="N1919" s="88"/>
    </row>
    <row r="1920" spans="1:14">
      <c r="A1920" s="106"/>
      <c r="B1920" s="106"/>
      <c r="C1920" s="106"/>
      <c r="E1920" s="106"/>
      <c r="F1920" s="106"/>
      <c r="G1920" s="88"/>
      <c r="H1920" s="88"/>
      <c r="I1920" s="88"/>
      <c r="J1920" s="88"/>
      <c r="K1920" s="88"/>
      <c r="L1920" s="88"/>
      <c r="M1920" s="88"/>
      <c r="N1920" s="88"/>
    </row>
    <row r="1921" spans="1:14">
      <c r="A1921" s="106"/>
      <c r="B1921" s="106"/>
      <c r="C1921" s="106"/>
      <c r="E1921" s="106"/>
      <c r="F1921" s="106"/>
      <c r="G1921" s="88"/>
      <c r="H1921" s="88"/>
      <c r="I1921" s="88"/>
      <c r="J1921" s="88"/>
      <c r="K1921" s="88"/>
      <c r="L1921" s="88"/>
      <c r="M1921" s="88"/>
      <c r="N1921" s="88"/>
    </row>
    <row r="1922" spans="1:14">
      <c r="A1922" s="106"/>
      <c r="B1922" s="106"/>
      <c r="C1922" s="106"/>
      <c r="E1922" s="106"/>
      <c r="F1922" s="106"/>
      <c r="G1922" s="88"/>
      <c r="H1922" s="88"/>
      <c r="I1922" s="88"/>
      <c r="J1922" s="88"/>
      <c r="K1922" s="88"/>
      <c r="L1922" s="88"/>
      <c r="M1922" s="88"/>
      <c r="N1922" s="88"/>
    </row>
    <row r="1923" spans="1:14">
      <c r="A1923" s="106"/>
      <c r="B1923" s="106"/>
      <c r="C1923" s="106"/>
      <c r="E1923" s="106"/>
      <c r="F1923" s="106"/>
      <c r="G1923" s="88"/>
      <c r="H1923" s="88"/>
      <c r="I1923" s="88"/>
      <c r="J1923" s="88"/>
      <c r="K1923" s="88"/>
      <c r="L1923" s="88"/>
      <c r="M1923" s="88"/>
      <c r="N1923" s="88"/>
    </row>
    <row r="1924" spans="1:14">
      <c r="A1924" s="106"/>
      <c r="B1924" s="106"/>
      <c r="C1924" s="106"/>
      <c r="E1924" s="106"/>
      <c r="F1924" s="106"/>
      <c r="G1924" s="88"/>
      <c r="H1924" s="88"/>
      <c r="I1924" s="88"/>
      <c r="J1924" s="88"/>
      <c r="K1924" s="88"/>
      <c r="L1924" s="88"/>
      <c r="M1924" s="88"/>
      <c r="N1924" s="88"/>
    </row>
    <row r="1925" spans="1:14">
      <c r="A1925" s="106"/>
      <c r="B1925" s="106"/>
      <c r="C1925" s="106"/>
      <c r="E1925" s="106"/>
      <c r="F1925" s="106"/>
      <c r="G1925" s="88"/>
      <c r="H1925" s="88"/>
      <c r="I1925" s="88"/>
      <c r="J1925" s="88"/>
      <c r="K1925" s="88"/>
      <c r="L1925" s="88"/>
      <c r="M1925" s="88"/>
      <c r="N1925" s="88"/>
    </row>
    <row r="1926" spans="1:14">
      <c r="A1926" s="106"/>
      <c r="B1926" s="106"/>
      <c r="C1926" s="106"/>
      <c r="E1926" s="106"/>
      <c r="F1926" s="106"/>
      <c r="G1926" s="88"/>
      <c r="H1926" s="88"/>
      <c r="I1926" s="88"/>
      <c r="J1926" s="88"/>
      <c r="K1926" s="88"/>
      <c r="L1926" s="88"/>
      <c r="M1926" s="88"/>
      <c r="N1926" s="88"/>
    </row>
    <row r="1927" spans="1:14">
      <c r="A1927" s="106"/>
      <c r="B1927" s="106"/>
      <c r="C1927" s="106"/>
      <c r="E1927" s="106"/>
      <c r="F1927" s="106"/>
      <c r="G1927" s="88"/>
      <c r="H1927" s="88"/>
      <c r="I1927" s="88"/>
      <c r="J1927" s="88"/>
      <c r="K1927" s="88"/>
      <c r="L1927" s="88"/>
      <c r="M1927" s="88"/>
      <c r="N1927" s="88"/>
    </row>
    <row r="1928" spans="1:14">
      <c r="A1928" s="106"/>
      <c r="B1928" s="106"/>
      <c r="C1928" s="106"/>
      <c r="E1928" s="106"/>
      <c r="F1928" s="106"/>
      <c r="G1928" s="88"/>
      <c r="H1928" s="88"/>
      <c r="I1928" s="88"/>
      <c r="J1928" s="88"/>
      <c r="K1928" s="88"/>
      <c r="L1928" s="88"/>
      <c r="M1928" s="88"/>
      <c r="N1928" s="88"/>
    </row>
    <row r="1929" spans="1:14">
      <c r="A1929" s="106"/>
      <c r="B1929" s="106"/>
      <c r="C1929" s="106"/>
      <c r="E1929" s="106"/>
      <c r="F1929" s="106"/>
      <c r="G1929" s="88"/>
      <c r="H1929" s="88"/>
      <c r="I1929" s="88"/>
      <c r="J1929" s="88"/>
      <c r="K1929" s="88"/>
      <c r="L1929" s="88"/>
      <c r="M1929" s="88"/>
      <c r="N1929" s="88"/>
    </row>
    <row r="1930" spans="1:14">
      <c r="A1930" s="106"/>
      <c r="B1930" s="106"/>
      <c r="C1930" s="106"/>
      <c r="E1930" s="106"/>
      <c r="F1930" s="106"/>
      <c r="G1930" s="88"/>
      <c r="H1930" s="88"/>
      <c r="I1930" s="88"/>
      <c r="J1930" s="88"/>
      <c r="K1930" s="88"/>
      <c r="L1930" s="88"/>
      <c r="M1930" s="88"/>
      <c r="N1930" s="88"/>
    </row>
    <row r="1931" spans="1:14">
      <c r="A1931" s="106"/>
      <c r="B1931" s="106"/>
      <c r="C1931" s="106"/>
      <c r="E1931" s="106"/>
      <c r="F1931" s="106"/>
      <c r="G1931" s="88"/>
      <c r="H1931" s="88"/>
      <c r="I1931" s="88"/>
      <c r="J1931" s="88"/>
      <c r="K1931" s="88"/>
      <c r="L1931" s="88"/>
      <c r="M1931" s="88"/>
      <c r="N1931" s="88"/>
    </row>
    <row r="1932" spans="1:14">
      <c r="A1932" s="106"/>
      <c r="B1932" s="106"/>
      <c r="C1932" s="106"/>
      <c r="E1932" s="106"/>
      <c r="F1932" s="106"/>
      <c r="G1932" s="88"/>
      <c r="H1932" s="88"/>
      <c r="I1932" s="88"/>
      <c r="J1932" s="88"/>
      <c r="K1932" s="88"/>
      <c r="L1932" s="88"/>
      <c r="M1932" s="88"/>
      <c r="N1932" s="88"/>
    </row>
    <row r="1933" spans="1:14">
      <c r="A1933" s="106"/>
      <c r="B1933" s="106"/>
      <c r="C1933" s="106"/>
      <c r="E1933" s="106"/>
      <c r="F1933" s="106"/>
      <c r="G1933" s="88"/>
      <c r="H1933" s="88"/>
      <c r="I1933" s="88"/>
      <c r="J1933" s="88"/>
      <c r="K1933" s="88"/>
      <c r="L1933" s="88"/>
      <c r="M1933" s="88"/>
      <c r="N1933" s="88"/>
    </row>
    <row r="1934" spans="1:14">
      <c r="A1934" s="106"/>
      <c r="B1934" s="106"/>
      <c r="C1934" s="106"/>
      <c r="E1934" s="106"/>
      <c r="F1934" s="106"/>
      <c r="G1934" s="88"/>
      <c r="H1934" s="88"/>
      <c r="I1934" s="88"/>
      <c r="J1934" s="88"/>
      <c r="K1934" s="88"/>
      <c r="L1934" s="88"/>
      <c r="M1934" s="88"/>
      <c r="N1934" s="88"/>
    </row>
    <row r="1935" spans="1:14">
      <c r="A1935" s="106"/>
      <c r="B1935" s="106"/>
      <c r="C1935" s="106"/>
      <c r="E1935" s="106"/>
      <c r="F1935" s="106"/>
      <c r="G1935" s="88"/>
      <c r="H1935" s="88"/>
      <c r="I1935" s="88"/>
      <c r="J1935" s="88"/>
      <c r="K1935" s="88"/>
      <c r="L1935" s="88"/>
      <c r="M1935" s="88"/>
      <c r="N1935" s="88"/>
    </row>
    <row r="1936" spans="1:14">
      <c r="A1936" s="106"/>
      <c r="B1936" s="106"/>
      <c r="C1936" s="106"/>
      <c r="E1936" s="106"/>
      <c r="F1936" s="106"/>
      <c r="G1936" s="88"/>
      <c r="H1936" s="88"/>
      <c r="I1936" s="88"/>
      <c r="J1936" s="88"/>
      <c r="K1936" s="88"/>
      <c r="L1936" s="88"/>
      <c r="M1936" s="88"/>
      <c r="N1936" s="88"/>
    </row>
    <row r="1937" spans="1:14">
      <c r="A1937" s="106"/>
      <c r="B1937" s="106"/>
      <c r="C1937" s="106"/>
      <c r="E1937" s="106"/>
      <c r="F1937" s="106"/>
      <c r="G1937" s="88"/>
      <c r="H1937" s="88"/>
      <c r="I1937" s="88"/>
      <c r="J1937" s="88"/>
      <c r="K1937" s="88"/>
      <c r="L1937" s="88"/>
      <c r="M1937" s="88"/>
      <c r="N1937" s="88"/>
    </row>
    <row r="1938" spans="1:14">
      <c r="A1938" s="106"/>
      <c r="B1938" s="106"/>
      <c r="C1938" s="106"/>
      <c r="E1938" s="106"/>
      <c r="F1938" s="106"/>
      <c r="G1938" s="88"/>
      <c r="H1938" s="88"/>
      <c r="I1938" s="88"/>
      <c r="J1938" s="88"/>
      <c r="K1938" s="88"/>
      <c r="L1938" s="88"/>
      <c r="M1938" s="88"/>
      <c r="N1938" s="88"/>
    </row>
    <row r="1939" spans="1:14">
      <c r="A1939" s="106"/>
      <c r="B1939" s="106"/>
      <c r="C1939" s="106"/>
      <c r="E1939" s="106"/>
      <c r="F1939" s="106"/>
      <c r="G1939" s="88"/>
      <c r="H1939" s="88"/>
      <c r="I1939" s="88"/>
      <c r="J1939" s="88"/>
      <c r="K1939" s="88"/>
      <c r="L1939" s="88"/>
      <c r="M1939" s="88"/>
      <c r="N1939" s="88"/>
    </row>
    <row r="1940" spans="1:14">
      <c r="A1940" s="106"/>
      <c r="B1940" s="106"/>
      <c r="C1940" s="106"/>
      <c r="E1940" s="106"/>
      <c r="F1940" s="106"/>
      <c r="G1940" s="88"/>
      <c r="H1940" s="88"/>
      <c r="I1940" s="88"/>
      <c r="J1940" s="88"/>
      <c r="K1940" s="88"/>
      <c r="L1940" s="88"/>
      <c r="M1940" s="88"/>
      <c r="N1940" s="88"/>
    </row>
    <row r="1941" spans="1:14">
      <c r="A1941" s="106"/>
      <c r="B1941" s="106"/>
      <c r="C1941" s="106"/>
      <c r="E1941" s="106"/>
      <c r="F1941" s="106"/>
      <c r="G1941" s="88"/>
      <c r="H1941" s="88"/>
      <c r="I1941" s="88"/>
      <c r="J1941" s="88"/>
      <c r="K1941" s="88"/>
      <c r="L1941" s="88"/>
      <c r="M1941" s="88"/>
      <c r="N1941" s="88"/>
    </row>
    <row r="1942" spans="1:14">
      <c r="A1942" s="106"/>
      <c r="B1942" s="106"/>
      <c r="C1942" s="106"/>
      <c r="E1942" s="106"/>
      <c r="F1942" s="106"/>
      <c r="G1942" s="88"/>
      <c r="H1942" s="88"/>
      <c r="I1942" s="88"/>
      <c r="J1942" s="88"/>
      <c r="K1942" s="88"/>
      <c r="L1942" s="88"/>
      <c r="M1942" s="88"/>
      <c r="N1942" s="88"/>
    </row>
    <row r="1943" spans="1:14">
      <c r="A1943" s="106"/>
      <c r="B1943" s="106"/>
      <c r="C1943" s="106"/>
      <c r="E1943" s="106"/>
      <c r="F1943" s="106"/>
      <c r="G1943" s="88"/>
      <c r="H1943" s="88"/>
      <c r="I1943" s="88"/>
      <c r="J1943" s="88"/>
      <c r="K1943" s="88"/>
      <c r="L1943" s="88"/>
      <c r="M1943" s="88"/>
      <c r="N1943" s="88"/>
    </row>
    <row r="1944" spans="1:14">
      <c r="A1944" s="106"/>
      <c r="B1944" s="106"/>
      <c r="C1944" s="106"/>
      <c r="E1944" s="106"/>
      <c r="F1944" s="106"/>
      <c r="G1944" s="88"/>
      <c r="H1944" s="88"/>
      <c r="I1944" s="88"/>
      <c r="J1944" s="88"/>
      <c r="K1944" s="88"/>
      <c r="L1944" s="88"/>
      <c r="M1944" s="88"/>
      <c r="N1944" s="88"/>
    </row>
    <row r="1945" spans="1:14">
      <c r="A1945" s="106"/>
      <c r="B1945" s="106"/>
      <c r="C1945" s="106"/>
      <c r="E1945" s="106"/>
      <c r="F1945" s="106"/>
      <c r="G1945" s="88"/>
      <c r="H1945" s="88"/>
      <c r="I1945" s="88"/>
      <c r="J1945" s="88"/>
      <c r="K1945" s="88"/>
      <c r="L1945" s="88"/>
      <c r="M1945" s="88"/>
      <c r="N1945" s="88"/>
    </row>
    <row r="1946" spans="1:14">
      <c r="A1946" s="106"/>
      <c r="B1946" s="106"/>
      <c r="C1946" s="106"/>
      <c r="E1946" s="106"/>
      <c r="F1946" s="106"/>
      <c r="G1946" s="88"/>
      <c r="H1946" s="88"/>
      <c r="I1946" s="88"/>
      <c r="J1946" s="88"/>
      <c r="K1946" s="88"/>
      <c r="L1946" s="88"/>
      <c r="M1946" s="88"/>
      <c r="N1946" s="88"/>
    </row>
    <row r="1947" spans="1:14">
      <c r="A1947" s="106"/>
      <c r="B1947" s="106"/>
      <c r="C1947" s="106"/>
      <c r="E1947" s="106"/>
      <c r="F1947" s="106"/>
      <c r="G1947" s="88"/>
      <c r="H1947" s="88"/>
      <c r="I1947" s="88"/>
      <c r="J1947" s="88"/>
      <c r="K1947" s="88"/>
      <c r="L1947" s="88"/>
      <c r="M1947" s="88"/>
      <c r="N1947" s="88"/>
    </row>
    <row r="1948" spans="1:14">
      <c r="A1948" s="106"/>
      <c r="B1948" s="106"/>
      <c r="C1948" s="106"/>
      <c r="E1948" s="106"/>
      <c r="F1948" s="106"/>
      <c r="G1948" s="88"/>
      <c r="H1948" s="88"/>
      <c r="I1948" s="88"/>
      <c r="J1948" s="88"/>
      <c r="K1948" s="88"/>
      <c r="L1948" s="88"/>
      <c r="M1948" s="88"/>
      <c r="N1948" s="88"/>
    </row>
    <row r="1949" spans="1:14">
      <c r="A1949" s="106"/>
      <c r="B1949" s="106"/>
      <c r="C1949" s="106"/>
      <c r="E1949" s="106"/>
      <c r="F1949" s="106"/>
      <c r="G1949" s="88"/>
      <c r="H1949" s="88"/>
      <c r="I1949" s="88"/>
      <c r="J1949" s="88"/>
      <c r="K1949" s="88"/>
      <c r="L1949" s="88"/>
      <c r="M1949" s="88"/>
      <c r="N1949" s="88"/>
    </row>
    <row r="1950" spans="1:14">
      <c r="A1950" s="106"/>
      <c r="B1950" s="106"/>
      <c r="C1950" s="106"/>
      <c r="E1950" s="106"/>
      <c r="F1950" s="106"/>
      <c r="G1950" s="88"/>
      <c r="H1950" s="88"/>
      <c r="I1950" s="88"/>
      <c r="J1950" s="88"/>
      <c r="K1950" s="88"/>
      <c r="L1950" s="88"/>
      <c r="M1950" s="88"/>
      <c r="N1950" s="88"/>
    </row>
    <row r="1951" spans="1:14">
      <c r="A1951" s="106"/>
      <c r="B1951" s="106"/>
      <c r="C1951" s="106"/>
      <c r="E1951" s="106"/>
      <c r="F1951" s="106"/>
      <c r="G1951" s="88"/>
      <c r="H1951" s="88"/>
      <c r="I1951" s="88"/>
      <c r="J1951" s="88"/>
      <c r="K1951" s="88"/>
      <c r="L1951" s="88"/>
      <c r="M1951" s="88"/>
      <c r="N1951" s="88"/>
    </row>
    <row r="1952" spans="1:14">
      <c r="A1952" s="106"/>
      <c r="B1952" s="106"/>
      <c r="C1952" s="106"/>
      <c r="E1952" s="106"/>
      <c r="F1952" s="106"/>
      <c r="G1952" s="88"/>
      <c r="H1952" s="88"/>
      <c r="I1952" s="88"/>
      <c r="J1952" s="88"/>
      <c r="K1952" s="88"/>
      <c r="L1952" s="88"/>
      <c r="M1952" s="88"/>
      <c r="N1952" s="88"/>
    </row>
    <row r="1953" spans="1:14">
      <c r="A1953" s="106"/>
      <c r="B1953" s="106"/>
      <c r="C1953" s="106"/>
      <c r="E1953" s="106"/>
      <c r="F1953" s="106"/>
      <c r="G1953" s="88"/>
      <c r="H1953" s="88"/>
      <c r="I1953" s="88"/>
      <c r="J1953" s="88"/>
      <c r="K1953" s="88"/>
      <c r="L1953" s="88"/>
      <c r="M1953" s="88"/>
      <c r="N1953" s="88"/>
    </row>
    <row r="1954" spans="1:14">
      <c r="A1954" s="106"/>
      <c r="B1954" s="106"/>
      <c r="C1954" s="106"/>
      <c r="E1954" s="106"/>
      <c r="F1954" s="106"/>
      <c r="G1954" s="88"/>
      <c r="H1954" s="88"/>
      <c r="I1954" s="88"/>
      <c r="J1954" s="88"/>
      <c r="K1954" s="88"/>
      <c r="L1954" s="88"/>
      <c r="M1954" s="88"/>
      <c r="N1954" s="88"/>
    </row>
    <row r="1955" spans="1:14">
      <c r="A1955" s="106"/>
      <c r="B1955" s="106"/>
      <c r="C1955" s="106"/>
      <c r="E1955" s="106"/>
      <c r="F1955" s="106"/>
      <c r="G1955" s="88"/>
      <c r="H1955" s="88"/>
      <c r="I1955" s="88"/>
      <c r="J1955" s="88"/>
      <c r="K1955" s="88"/>
      <c r="L1955" s="88"/>
      <c r="M1955" s="88"/>
      <c r="N1955" s="88"/>
    </row>
    <row r="1956" spans="1:14">
      <c r="A1956" s="106"/>
      <c r="B1956" s="106"/>
      <c r="C1956" s="106"/>
      <c r="E1956" s="106"/>
      <c r="F1956" s="106"/>
      <c r="G1956" s="88"/>
      <c r="H1956" s="88"/>
      <c r="I1956" s="88"/>
      <c r="J1956" s="88"/>
      <c r="K1956" s="88"/>
      <c r="L1956" s="88"/>
      <c r="M1956" s="88"/>
      <c r="N1956" s="88"/>
    </row>
    <row r="1957" spans="1:14">
      <c r="A1957" s="106"/>
      <c r="B1957" s="106"/>
      <c r="C1957" s="106"/>
      <c r="E1957" s="106"/>
      <c r="F1957" s="106"/>
      <c r="G1957" s="88"/>
      <c r="H1957" s="88"/>
      <c r="I1957" s="88"/>
      <c r="J1957" s="88"/>
      <c r="K1957" s="88"/>
      <c r="L1957" s="88"/>
      <c r="M1957" s="88"/>
      <c r="N1957" s="88"/>
    </row>
    <row r="1958" spans="1:14">
      <c r="A1958" s="106"/>
      <c r="B1958" s="106"/>
      <c r="C1958" s="106"/>
      <c r="E1958" s="106"/>
      <c r="F1958" s="106"/>
      <c r="G1958" s="88"/>
      <c r="H1958" s="88"/>
      <c r="I1958" s="88"/>
      <c r="J1958" s="88"/>
      <c r="K1958" s="88"/>
      <c r="L1958" s="88"/>
      <c r="M1958" s="88"/>
      <c r="N1958" s="88"/>
    </row>
    <row r="1959" spans="1:14">
      <c r="A1959" s="106"/>
      <c r="B1959" s="106"/>
      <c r="C1959" s="106"/>
      <c r="E1959" s="106"/>
      <c r="F1959" s="106"/>
      <c r="G1959" s="88"/>
      <c r="H1959" s="88"/>
      <c r="I1959" s="88"/>
      <c r="J1959" s="88"/>
      <c r="K1959" s="88"/>
      <c r="L1959" s="88"/>
      <c r="M1959" s="88"/>
      <c r="N1959" s="88"/>
    </row>
    <row r="1960" spans="1:14">
      <c r="A1960" s="106"/>
      <c r="B1960" s="106"/>
      <c r="C1960" s="106"/>
      <c r="E1960" s="106"/>
      <c r="F1960" s="106"/>
      <c r="G1960" s="88"/>
      <c r="H1960" s="88"/>
      <c r="I1960" s="88"/>
      <c r="J1960" s="88"/>
      <c r="K1960" s="88"/>
      <c r="L1960" s="88"/>
      <c r="M1960" s="88"/>
      <c r="N1960" s="88"/>
    </row>
    <row r="1961" spans="1:14">
      <c r="A1961" s="106"/>
      <c r="B1961" s="106"/>
      <c r="C1961" s="106"/>
      <c r="E1961" s="106"/>
      <c r="F1961" s="106"/>
      <c r="G1961" s="88"/>
      <c r="H1961" s="88"/>
      <c r="I1961" s="88"/>
      <c r="J1961" s="88"/>
      <c r="K1961" s="88"/>
      <c r="L1961" s="88"/>
      <c r="M1961" s="88"/>
      <c r="N1961" s="88"/>
    </row>
    <row r="1962" spans="1:14">
      <c r="A1962" s="106"/>
      <c r="B1962" s="106"/>
      <c r="C1962" s="106"/>
      <c r="E1962" s="106"/>
      <c r="F1962" s="106"/>
      <c r="G1962" s="88"/>
      <c r="H1962" s="88"/>
      <c r="I1962" s="88"/>
      <c r="J1962" s="88"/>
      <c r="K1962" s="88"/>
      <c r="L1962" s="88"/>
      <c r="M1962" s="88"/>
      <c r="N1962" s="88"/>
    </row>
    <row r="1963" spans="1:14">
      <c r="A1963" s="106"/>
      <c r="B1963" s="106"/>
      <c r="C1963" s="106"/>
      <c r="E1963" s="106"/>
      <c r="F1963" s="106"/>
      <c r="G1963" s="88"/>
      <c r="H1963" s="88"/>
      <c r="I1963" s="88"/>
      <c r="J1963" s="88"/>
      <c r="K1963" s="88"/>
      <c r="L1963" s="88"/>
      <c r="M1963" s="88"/>
      <c r="N1963" s="88"/>
    </row>
    <row r="1964" spans="1:14">
      <c r="A1964" s="106"/>
      <c r="B1964" s="106"/>
      <c r="C1964" s="106"/>
      <c r="E1964" s="106"/>
      <c r="F1964" s="106"/>
      <c r="G1964" s="88"/>
      <c r="H1964" s="88"/>
      <c r="I1964" s="88"/>
      <c r="J1964" s="88"/>
      <c r="K1964" s="88"/>
      <c r="L1964" s="88"/>
      <c r="M1964" s="88"/>
      <c r="N1964" s="88"/>
    </row>
    <row r="1965" spans="1:14">
      <c r="A1965" s="106"/>
      <c r="B1965" s="106"/>
      <c r="C1965" s="106"/>
      <c r="E1965" s="106"/>
      <c r="F1965" s="106"/>
      <c r="G1965" s="88"/>
      <c r="H1965" s="88"/>
      <c r="I1965" s="88"/>
      <c r="J1965" s="88"/>
      <c r="K1965" s="88"/>
      <c r="L1965" s="88"/>
      <c r="M1965" s="88"/>
      <c r="N1965" s="88"/>
    </row>
    <row r="1966" spans="1:14">
      <c r="A1966" s="106"/>
      <c r="B1966" s="106"/>
      <c r="C1966" s="106"/>
      <c r="E1966" s="106"/>
      <c r="F1966" s="106"/>
      <c r="G1966" s="88"/>
      <c r="H1966" s="88"/>
      <c r="I1966" s="88"/>
      <c r="J1966" s="88"/>
      <c r="K1966" s="88"/>
      <c r="L1966" s="88"/>
      <c r="M1966" s="88"/>
      <c r="N1966" s="88"/>
    </row>
    <row r="1967" spans="1:14">
      <c r="A1967" s="106"/>
      <c r="B1967" s="106"/>
      <c r="C1967" s="106"/>
      <c r="E1967" s="106"/>
      <c r="F1967" s="106"/>
      <c r="G1967" s="88"/>
      <c r="H1967" s="88"/>
      <c r="I1967" s="88"/>
      <c r="J1967" s="88"/>
      <c r="K1967" s="88"/>
      <c r="L1967" s="88"/>
      <c r="M1967" s="88"/>
      <c r="N1967" s="88"/>
    </row>
    <row r="1968" spans="1:14">
      <c r="A1968" s="106"/>
      <c r="B1968" s="106"/>
      <c r="C1968" s="106"/>
      <c r="E1968" s="106"/>
      <c r="F1968" s="106"/>
      <c r="G1968" s="88"/>
      <c r="H1968" s="88"/>
      <c r="I1968" s="88"/>
      <c r="J1968" s="88"/>
      <c r="K1968" s="88"/>
      <c r="L1968" s="88"/>
      <c r="M1968" s="88"/>
      <c r="N1968" s="88"/>
    </row>
    <row r="1969" spans="1:14">
      <c r="A1969" s="106"/>
      <c r="B1969" s="106"/>
      <c r="C1969" s="106"/>
      <c r="E1969" s="106"/>
      <c r="F1969" s="106"/>
      <c r="G1969" s="88"/>
      <c r="H1969" s="88"/>
      <c r="I1969" s="88"/>
      <c r="J1969" s="88"/>
      <c r="K1969" s="88"/>
      <c r="L1969" s="88"/>
      <c r="M1969" s="88"/>
      <c r="N1969" s="88"/>
    </row>
    <row r="1970" spans="1:14">
      <c r="A1970" s="106"/>
      <c r="B1970" s="106"/>
      <c r="C1970" s="106"/>
      <c r="E1970" s="106"/>
      <c r="F1970" s="106"/>
      <c r="G1970" s="88"/>
      <c r="H1970" s="88"/>
      <c r="I1970" s="88"/>
      <c r="J1970" s="88"/>
      <c r="K1970" s="88"/>
      <c r="L1970" s="88"/>
      <c r="M1970" s="88"/>
      <c r="N1970" s="88"/>
    </row>
    <row r="1971" spans="1:14">
      <c r="A1971" s="106"/>
      <c r="B1971" s="106"/>
      <c r="C1971" s="106"/>
      <c r="E1971" s="106"/>
      <c r="F1971" s="106"/>
      <c r="G1971" s="88"/>
      <c r="H1971" s="88"/>
      <c r="I1971" s="88"/>
      <c r="J1971" s="88"/>
      <c r="K1971" s="88"/>
      <c r="L1971" s="88"/>
      <c r="M1971" s="88"/>
      <c r="N1971" s="88"/>
    </row>
    <row r="1972" spans="1:14">
      <c r="A1972" s="106"/>
      <c r="B1972" s="106"/>
      <c r="C1972" s="106"/>
      <c r="E1972" s="106"/>
      <c r="F1972" s="106"/>
      <c r="G1972" s="88"/>
      <c r="H1972" s="88"/>
      <c r="I1972" s="88"/>
      <c r="J1972" s="88"/>
      <c r="K1972" s="88"/>
      <c r="L1972" s="88"/>
      <c r="M1972" s="88"/>
      <c r="N1972" s="88"/>
    </row>
    <row r="1973" spans="1:14">
      <c r="A1973" s="106"/>
      <c r="B1973" s="106"/>
      <c r="C1973" s="106"/>
      <c r="E1973" s="106"/>
      <c r="F1973" s="106"/>
      <c r="G1973" s="88"/>
      <c r="H1973" s="88"/>
      <c r="I1973" s="88"/>
      <c r="J1973" s="88"/>
      <c r="K1973" s="88"/>
      <c r="L1973" s="88"/>
      <c r="M1973" s="88"/>
      <c r="N1973" s="88"/>
    </row>
    <row r="1974" spans="1:14">
      <c r="A1974" s="106"/>
      <c r="B1974" s="106"/>
      <c r="C1974" s="106"/>
      <c r="E1974" s="106"/>
      <c r="F1974" s="106"/>
      <c r="G1974" s="88"/>
      <c r="H1974" s="88"/>
      <c r="I1974" s="88"/>
      <c r="J1974" s="88"/>
      <c r="K1974" s="88"/>
      <c r="L1974" s="88"/>
      <c r="M1974" s="88"/>
      <c r="N1974" s="88"/>
    </row>
    <row r="1975" spans="1:14">
      <c r="A1975" s="106"/>
      <c r="B1975" s="106"/>
      <c r="C1975" s="106"/>
      <c r="E1975" s="106"/>
      <c r="F1975" s="106"/>
      <c r="G1975" s="88"/>
      <c r="H1975" s="88"/>
      <c r="I1975" s="88"/>
      <c r="J1975" s="88"/>
      <c r="K1975" s="88"/>
      <c r="L1975" s="88"/>
      <c r="M1975" s="88"/>
      <c r="N1975" s="88"/>
    </row>
    <row r="1976" spans="1:14">
      <c r="A1976" s="106"/>
      <c r="B1976" s="106"/>
      <c r="C1976" s="106"/>
      <c r="E1976" s="106"/>
      <c r="F1976" s="106"/>
      <c r="G1976" s="88"/>
      <c r="H1976" s="88"/>
      <c r="I1976" s="88"/>
      <c r="J1976" s="88"/>
      <c r="K1976" s="88"/>
      <c r="L1976" s="88"/>
      <c r="M1976" s="88"/>
      <c r="N1976" s="88"/>
    </row>
    <row r="1977" spans="1:14">
      <c r="A1977" s="106"/>
      <c r="B1977" s="106"/>
      <c r="C1977" s="106"/>
      <c r="E1977" s="106"/>
      <c r="F1977" s="106"/>
      <c r="G1977" s="88"/>
      <c r="H1977" s="88"/>
      <c r="I1977" s="88"/>
      <c r="J1977" s="88"/>
      <c r="K1977" s="88"/>
      <c r="L1977" s="88"/>
      <c r="M1977" s="88"/>
      <c r="N1977" s="88"/>
    </row>
    <row r="1978" spans="1:14">
      <c r="A1978" s="106"/>
      <c r="B1978" s="106"/>
      <c r="C1978" s="106"/>
      <c r="E1978" s="106"/>
      <c r="F1978" s="106"/>
      <c r="G1978" s="88"/>
      <c r="H1978" s="88"/>
      <c r="I1978" s="88"/>
      <c r="J1978" s="88"/>
      <c r="K1978" s="88"/>
      <c r="L1978" s="88"/>
      <c r="M1978" s="88"/>
      <c r="N1978" s="88"/>
    </row>
    <row r="1979" spans="1:14">
      <c r="A1979" s="106"/>
      <c r="B1979" s="106"/>
      <c r="C1979" s="106"/>
      <c r="E1979" s="106"/>
      <c r="F1979" s="106"/>
      <c r="G1979" s="88"/>
      <c r="H1979" s="88"/>
      <c r="I1979" s="88"/>
      <c r="J1979" s="88"/>
      <c r="K1979" s="88"/>
      <c r="L1979" s="88"/>
      <c r="M1979" s="88"/>
      <c r="N1979" s="88"/>
    </row>
    <row r="1980" spans="1:14">
      <c r="A1980" s="106"/>
      <c r="B1980" s="106"/>
      <c r="C1980" s="106"/>
      <c r="E1980" s="106"/>
      <c r="F1980" s="106"/>
      <c r="G1980" s="88"/>
      <c r="H1980" s="88"/>
      <c r="I1980" s="88"/>
      <c r="J1980" s="88"/>
      <c r="K1980" s="88"/>
      <c r="L1980" s="88"/>
      <c r="M1980" s="88"/>
      <c r="N1980" s="88"/>
    </row>
    <row r="1981" spans="1:14">
      <c r="A1981" s="106"/>
      <c r="B1981" s="106"/>
      <c r="C1981" s="106"/>
      <c r="E1981" s="106"/>
      <c r="F1981" s="106"/>
      <c r="G1981" s="88"/>
      <c r="H1981" s="88"/>
      <c r="I1981" s="88"/>
      <c r="J1981" s="88"/>
      <c r="K1981" s="88"/>
      <c r="L1981" s="88"/>
      <c r="M1981" s="88"/>
      <c r="N1981" s="88"/>
    </row>
    <row r="1982" spans="1:14">
      <c r="A1982" s="106"/>
      <c r="B1982" s="106"/>
      <c r="C1982" s="106"/>
      <c r="E1982" s="106"/>
      <c r="F1982" s="106"/>
      <c r="G1982" s="88"/>
      <c r="H1982" s="88"/>
      <c r="I1982" s="88"/>
      <c r="J1982" s="88"/>
      <c r="K1982" s="88"/>
      <c r="L1982" s="88"/>
      <c r="M1982" s="88"/>
      <c r="N1982" s="88"/>
    </row>
    <row r="1983" spans="1:14">
      <c r="A1983" s="106"/>
      <c r="B1983" s="106"/>
      <c r="C1983" s="106"/>
      <c r="E1983" s="106"/>
      <c r="F1983" s="106"/>
      <c r="G1983" s="88"/>
      <c r="H1983" s="88"/>
      <c r="I1983" s="88"/>
      <c r="J1983" s="88"/>
      <c r="K1983" s="88"/>
      <c r="L1983" s="88"/>
      <c r="M1983" s="88"/>
      <c r="N1983" s="88"/>
    </row>
    <row r="1984" spans="1:14">
      <c r="A1984" s="106"/>
      <c r="B1984" s="106"/>
      <c r="C1984" s="106"/>
      <c r="E1984" s="106"/>
      <c r="F1984" s="106"/>
      <c r="G1984" s="88"/>
      <c r="H1984" s="88"/>
      <c r="I1984" s="88"/>
      <c r="J1984" s="88"/>
      <c r="K1984" s="88"/>
      <c r="L1984" s="88"/>
      <c r="M1984" s="88"/>
      <c r="N1984" s="88"/>
    </row>
    <row r="1985" spans="1:14">
      <c r="A1985" s="106"/>
      <c r="B1985" s="106"/>
      <c r="C1985" s="106"/>
      <c r="E1985" s="106"/>
      <c r="F1985" s="106"/>
      <c r="G1985" s="88"/>
      <c r="H1985" s="88"/>
      <c r="I1985" s="88"/>
      <c r="J1985" s="88"/>
      <c r="K1985" s="88"/>
      <c r="L1985" s="88"/>
      <c r="M1985" s="88"/>
      <c r="N1985" s="88"/>
    </row>
    <row r="1986" spans="1:14">
      <c r="A1986" s="106"/>
      <c r="B1986" s="106"/>
      <c r="C1986" s="106"/>
      <c r="E1986" s="106"/>
      <c r="F1986" s="106"/>
      <c r="G1986" s="88"/>
      <c r="H1986" s="88"/>
      <c r="I1986" s="88"/>
      <c r="J1986" s="88"/>
      <c r="K1986" s="88"/>
      <c r="L1986" s="88"/>
      <c r="M1986" s="88"/>
      <c r="N1986" s="88"/>
    </row>
    <row r="1987" spans="1:14">
      <c r="A1987" s="106"/>
      <c r="B1987" s="106"/>
      <c r="C1987" s="106"/>
      <c r="E1987" s="106"/>
      <c r="F1987" s="106"/>
      <c r="G1987" s="88"/>
      <c r="H1987" s="88"/>
      <c r="I1987" s="88"/>
      <c r="J1987" s="88"/>
      <c r="K1987" s="88"/>
      <c r="L1987" s="88"/>
      <c r="M1987" s="88"/>
      <c r="N1987" s="88"/>
    </row>
    <row r="1988" spans="1:14">
      <c r="A1988" s="106"/>
      <c r="B1988" s="106"/>
      <c r="C1988" s="106"/>
      <c r="E1988" s="106"/>
      <c r="F1988" s="106"/>
      <c r="G1988" s="88"/>
      <c r="H1988" s="88"/>
      <c r="I1988" s="88"/>
      <c r="J1988" s="88"/>
      <c r="K1988" s="88"/>
      <c r="L1988" s="88"/>
      <c r="M1988" s="88"/>
      <c r="N1988" s="88"/>
    </row>
    <row r="1989" spans="1:14">
      <c r="A1989" s="106"/>
      <c r="B1989" s="106"/>
      <c r="C1989" s="106"/>
      <c r="E1989" s="106"/>
      <c r="F1989" s="106"/>
      <c r="G1989" s="88"/>
      <c r="H1989" s="88"/>
      <c r="I1989" s="88"/>
      <c r="J1989" s="88"/>
      <c r="K1989" s="88"/>
      <c r="L1989" s="88"/>
      <c r="M1989" s="88"/>
      <c r="N1989" s="88"/>
    </row>
    <row r="1990" spans="1:14">
      <c r="A1990" s="106"/>
      <c r="B1990" s="106"/>
      <c r="C1990" s="106"/>
      <c r="E1990" s="106"/>
      <c r="F1990" s="106"/>
      <c r="G1990" s="88"/>
      <c r="H1990" s="88"/>
      <c r="I1990" s="88"/>
      <c r="J1990" s="88"/>
      <c r="K1990" s="88"/>
      <c r="L1990" s="88"/>
      <c r="M1990" s="88"/>
      <c r="N1990" s="88"/>
    </row>
    <row r="1991" spans="1:14">
      <c r="A1991" s="106"/>
      <c r="B1991" s="106"/>
      <c r="C1991" s="106"/>
      <c r="E1991" s="106"/>
      <c r="F1991" s="106"/>
      <c r="G1991" s="88"/>
      <c r="H1991" s="88"/>
      <c r="I1991" s="88"/>
      <c r="J1991" s="88"/>
      <c r="K1991" s="88"/>
      <c r="L1991" s="88"/>
      <c r="M1991" s="88"/>
      <c r="N1991" s="88"/>
    </row>
    <row r="1992" spans="1:14">
      <c r="A1992" s="106"/>
      <c r="B1992" s="106"/>
      <c r="C1992" s="106"/>
      <c r="E1992" s="106"/>
      <c r="F1992" s="106"/>
      <c r="G1992" s="88"/>
      <c r="H1992" s="88"/>
      <c r="I1992" s="88"/>
      <c r="J1992" s="88"/>
      <c r="K1992" s="88"/>
      <c r="L1992" s="88"/>
      <c r="M1992" s="88"/>
      <c r="N1992" s="88"/>
    </row>
    <row r="1993" spans="1:14">
      <c r="A1993" s="106"/>
      <c r="B1993" s="106"/>
      <c r="C1993" s="106"/>
      <c r="E1993" s="106"/>
      <c r="F1993" s="106"/>
      <c r="G1993" s="88"/>
      <c r="H1993" s="88"/>
      <c r="I1993" s="88"/>
      <c r="J1993" s="88"/>
      <c r="K1993" s="88"/>
      <c r="L1993" s="88"/>
      <c r="M1993" s="88"/>
      <c r="N1993" s="88"/>
    </row>
    <row r="1994" spans="1:14">
      <c r="A1994" s="106"/>
      <c r="B1994" s="106"/>
      <c r="C1994" s="106"/>
      <c r="E1994" s="106"/>
      <c r="F1994" s="106"/>
      <c r="G1994" s="88"/>
      <c r="H1994" s="88"/>
      <c r="I1994" s="88"/>
      <c r="J1994" s="88"/>
      <c r="K1994" s="88"/>
      <c r="L1994" s="88"/>
      <c r="M1994" s="88"/>
      <c r="N1994" s="88"/>
    </row>
    <row r="1995" spans="1:14">
      <c r="A1995" s="106"/>
      <c r="B1995" s="106"/>
      <c r="C1995" s="106"/>
      <c r="E1995" s="106"/>
      <c r="F1995" s="106"/>
      <c r="G1995" s="88"/>
      <c r="H1995" s="88"/>
      <c r="I1995" s="88"/>
      <c r="J1995" s="88"/>
      <c r="K1995" s="88"/>
      <c r="L1995" s="88"/>
      <c r="M1995" s="88"/>
      <c r="N1995" s="88"/>
    </row>
    <row r="1996" spans="1:14">
      <c r="A1996" s="106"/>
      <c r="B1996" s="106"/>
      <c r="C1996" s="106"/>
      <c r="E1996" s="106"/>
      <c r="F1996" s="106"/>
      <c r="G1996" s="88"/>
      <c r="H1996" s="88"/>
      <c r="I1996" s="88"/>
      <c r="J1996" s="88"/>
      <c r="K1996" s="88"/>
      <c r="L1996" s="88"/>
      <c r="M1996" s="88"/>
      <c r="N1996" s="88"/>
    </row>
    <row r="1997" spans="1:14">
      <c r="A1997" s="106"/>
      <c r="B1997" s="106"/>
      <c r="C1997" s="106"/>
      <c r="E1997" s="106"/>
      <c r="F1997" s="106"/>
      <c r="G1997" s="88"/>
      <c r="H1997" s="88"/>
      <c r="I1997" s="88"/>
      <c r="J1997" s="88"/>
      <c r="K1997" s="88"/>
      <c r="L1997" s="88"/>
      <c r="M1997" s="88"/>
      <c r="N1997" s="88"/>
    </row>
    <row r="1998" spans="1:14">
      <c r="A1998" s="106"/>
      <c r="B1998" s="106"/>
      <c r="C1998" s="106"/>
      <c r="E1998" s="106"/>
      <c r="F1998" s="106"/>
      <c r="G1998" s="88"/>
      <c r="H1998" s="88"/>
      <c r="I1998" s="88"/>
      <c r="J1998" s="88"/>
      <c r="K1998" s="88"/>
      <c r="L1998" s="88"/>
      <c r="M1998" s="88"/>
      <c r="N1998" s="88"/>
    </row>
    <row r="1999" spans="1:14">
      <c r="A1999" s="106"/>
      <c r="B1999" s="106"/>
      <c r="C1999" s="106"/>
      <c r="E1999" s="106"/>
      <c r="F1999" s="106"/>
      <c r="G1999" s="88"/>
      <c r="H1999" s="88"/>
      <c r="I1999" s="88"/>
      <c r="J1999" s="88"/>
      <c r="K1999" s="88"/>
      <c r="L1999" s="88"/>
      <c r="M1999" s="88"/>
      <c r="N1999" s="88"/>
    </row>
    <row r="2000" spans="1:14">
      <c r="A2000" s="106"/>
      <c r="B2000" s="106"/>
      <c r="C2000" s="106"/>
      <c r="E2000" s="106"/>
      <c r="F2000" s="106"/>
      <c r="G2000" s="88"/>
      <c r="H2000" s="88"/>
      <c r="I2000" s="88"/>
      <c r="J2000" s="88"/>
      <c r="K2000" s="88"/>
      <c r="L2000" s="88"/>
      <c r="M2000" s="88"/>
      <c r="N2000" s="88"/>
    </row>
    <row r="2001" spans="1:14">
      <c r="A2001" s="106"/>
      <c r="B2001" s="106"/>
      <c r="C2001" s="106"/>
      <c r="E2001" s="106"/>
      <c r="F2001" s="106"/>
      <c r="G2001" s="88"/>
      <c r="H2001" s="88"/>
      <c r="I2001" s="88"/>
      <c r="J2001" s="88"/>
      <c r="K2001" s="88"/>
      <c r="L2001" s="88"/>
      <c r="M2001" s="88"/>
      <c r="N2001" s="88"/>
    </row>
    <row r="2002" spans="1:14">
      <c r="A2002" s="106"/>
      <c r="B2002" s="106"/>
      <c r="C2002" s="106"/>
      <c r="E2002" s="106"/>
      <c r="F2002" s="106"/>
      <c r="G2002" s="88"/>
      <c r="H2002" s="88"/>
      <c r="I2002" s="88"/>
      <c r="J2002" s="88"/>
      <c r="K2002" s="88"/>
      <c r="L2002" s="88"/>
      <c r="M2002" s="88"/>
      <c r="N2002" s="88"/>
    </row>
    <row r="2003" spans="1:14">
      <c r="A2003" s="106"/>
      <c r="B2003" s="106"/>
      <c r="C2003" s="106"/>
      <c r="E2003" s="106"/>
      <c r="F2003" s="106"/>
      <c r="G2003" s="88"/>
      <c r="H2003" s="88"/>
      <c r="I2003" s="88"/>
      <c r="J2003" s="88"/>
      <c r="K2003" s="88"/>
      <c r="L2003" s="88"/>
      <c r="M2003" s="88"/>
      <c r="N2003" s="88"/>
    </row>
    <row r="2004" spans="1:14">
      <c r="A2004" s="106"/>
      <c r="B2004" s="106"/>
      <c r="C2004" s="106"/>
      <c r="E2004" s="106"/>
      <c r="F2004" s="106"/>
      <c r="G2004" s="88"/>
      <c r="H2004" s="88"/>
      <c r="I2004" s="88"/>
      <c r="J2004" s="88"/>
      <c r="K2004" s="88"/>
      <c r="L2004" s="88"/>
      <c r="M2004" s="88"/>
      <c r="N2004" s="88"/>
    </row>
    <row r="2005" spans="1:14">
      <c r="A2005" s="106"/>
      <c r="B2005" s="106"/>
      <c r="C2005" s="106"/>
      <c r="E2005" s="106"/>
      <c r="F2005" s="106"/>
      <c r="G2005" s="88"/>
      <c r="H2005" s="88"/>
      <c r="I2005" s="88"/>
      <c r="J2005" s="88"/>
      <c r="K2005" s="88"/>
      <c r="L2005" s="88"/>
      <c r="M2005" s="88"/>
      <c r="N2005" s="88"/>
    </row>
    <row r="2006" spans="1:14">
      <c r="A2006" s="106"/>
      <c r="B2006" s="106"/>
      <c r="C2006" s="106"/>
      <c r="E2006" s="106"/>
      <c r="F2006" s="106"/>
      <c r="G2006" s="88"/>
      <c r="H2006" s="88"/>
      <c r="I2006" s="88"/>
      <c r="J2006" s="88"/>
      <c r="K2006" s="88"/>
      <c r="L2006" s="88"/>
      <c r="M2006" s="88"/>
      <c r="N2006" s="88"/>
    </row>
    <row r="2007" spans="1:14">
      <c r="A2007" s="106"/>
      <c r="B2007" s="106"/>
      <c r="C2007" s="106"/>
      <c r="E2007" s="106"/>
      <c r="F2007" s="106"/>
      <c r="G2007" s="88"/>
      <c r="H2007" s="88"/>
      <c r="I2007" s="88"/>
      <c r="J2007" s="88"/>
      <c r="K2007" s="88"/>
      <c r="L2007" s="88"/>
      <c r="M2007" s="88"/>
      <c r="N2007" s="88"/>
    </row>
    <row r="2008" spans="1:14">
      <c r="A2008" s="106"/>
      <c r="B2008" s="106"/>
      <c r="C2008" s="106"/>
      <c r="E2008" s="106"/>
      <c r="F2008" s="106"/>
      <c r="G2008" s="88"/>
      <c r="H2008" s="88"/>
      <c r="I2008" s="88"/>
      <c r="J2008" s="88"/>
      <c r="K2008" s="88"/>
      <c r="L2008" s="88"/>
      <c r="M2008" s="88"/>
      <c r="N2008" s="88"/>
    </row>
    <row r="2009" spans="1:14">
      <c r="A2009" s="106"/>
      <c r="B2009" s="106"/>
      <c r="C2009" s="106"/>
      <c r="E2009" s="106"/>
      <c r="F2009" s="106"/>
      <c r="G2009" s="88"/>
      <c r="H2009" s="88"/>
      <c r="I2009" s="88"/>
      <c r="J2009" s="88"/>
      <c r="K2009" s="88"/>
      <c r="L2009" s="88"/>
      <c r="M2009" s="88"/>
      <c r="N2009" s="88"/>
    </row>
    <row r="2010" spans="1:14">
      <c r="A2010" s="106"/>
      <c r="B2010" s="106"/>
      <c r="C2010" s="106"/>
      <c r="E2010" s="106"/>
      <c r="F2010" s="106"/>
      <c r="G2010" s="88"/>
      <c r="H2010" s="88"/>
      <c r="I2010" s="88"/>
      <c r="J2010" s="88"/>
      <c r="K2010" s="88"/>
      <c r="L2010" s="88"/>
      <c r="M2010" s="88"/>
      <c r="N2010" s="88"/>
    </row>
    <row r="2011" spans="1:14">
      <c r="A2011" s="106"/>
      <c r="B2011" s="106"/>
      <c r="C2011" s="106"/>
      <c r="E2011" s="106"/>
      <c r="F2011" s="106"/>
      <c r="G2011" s="88"/>
      <c r="H2011" s="88"/>
      <c r="I2011" s="88"/>
      <c r="J2011" s="88"/>
      <c r="K2011" s="88"/>
      <c r="L2011" s="88"/>
      <c r="M2011" s="88"/>
      <c r="N2011" s="88"/>
    </row>
    <row r="2012" spans="1:14">
      <c r="A2012" s="106"/>
      <c r="B2012" s="106"/>
      <c r="C2012" s="106"/>
      <c r="E2012" s="106"/>
      <c r="F2012" s="106"/>
      <c r="G2012" s="88"/>
      <c r="H2012" s="88"/>
      <c r="I2012" s="88"/>
      <c r="J2012" s="88"/>
      <c r="K2012" s="88"/>
      <c r="L2012" s="88"/>
      <c r="M2012" s="88"/>
      <c r="N2012" s="88"/>
    </row>
    <row r="2013" spans="1:14">
      <c r="A2013" s="106"/>
      <c r="B2013" s="106"/>
      <c r="C2013" s="106"/>
      <c r="E2013" s="106"/>
      <c r="F2013" s="106"/>
      <c r="G2013" s="88"/>
      <c r="H2013" s="88"/>
      <c r="I2013" s="88"/>
      <c r="J2013" s="88"/>
      <c r="K2013" s="88"/>
      <c r="L2013" s="88"/>
      <c r="M2013" s="88"/>
      <c r="N2013" s="88"/>
    </row>
    <row r="2014" spans="1:14">
      <c r="A2014" s="106"/>
      <c r="B2014" s="106"/>
      <c r="C2014" s="106"/>
      <c r="E2014" s="106"/>
      <c r="F2014" s="106"/>
      <c r="G2014" s="88"/>
      <c r="H2014" s="88"/>
      <c r="I2014" s="88"/>
      <c r="J2014" s="88"/>
      <c r="K2014" s="88"/>
      <c r="L2014" s="88"/>
      <c r="M2014" s="88"/>
      <c r="N2014" s="88"/>
    </row>
    <row r="2015" spans="1:14">
      <c r="A2015" s="106"/>
      <c r="B2015" s="106"/>
      <c r="C2015" s="106"/>
      <c r="E2015" s="106"/>
      <c r="F2015" s="106"/>
      <c r="G2015" s="88"/>
      <c r="H2015" s="88"/>
      <c r="I2015" s="88"/>
      <c r="J2015" s="88"/>
      <c r="K2015" s="88"/>
      <c r="L2015" s="88"/>
      <c r="M2015" s="88"/>
      <c r="N2015" s="88"/>
    </row>
    <row r="2016" spans="1:14">
      <c r="A2016" s="106"/>
      <c r="B2016" s="106"/>
      <c r="C2016" s="106"/>
      <c r="E2016" s="106"/>
      <c r="F2016" s="106"/>
      <c r="G2016" s="88"/>
      <c r="H2016" s="88"/>
      <c r="I2016" s="88"/>
      <c r="J2016" s="88"/>
      <c r="K2016" s="88"/>
      <c r="L2016" s="88"/>
      <c r="M2016" s="88"/>
      <c r="N2016" s="88"/>
    </row>
    <row r="2017" spans="1:14">
      <c r="A2017" s="106"/>
      <c r="B2017" s="106"/>
      <c r="C2017" s="106"/>
      <c r="E2017" s="106"/>
      <c r="F2017" s="106"/>
      <c r="G2017" s="88"/>
      <c r="H2017" s="88"/>
      <c r="I2017" s="88"/>
      <c r="J2017" s="88"/>
      <c r="K2017" s="88"/>
      <c r="L2017" s="88"/>
      <c r="M2017" s="88"/>
      <c r="N2017" s="88"/>
    </row>
    <row r="2018" spans="1:14">
      <c r="A2018" s="106"/>
      <c r="B2018" s="106"/>
      <c r="C2018" s="106"/>
      <c r="E2018" s="106"/>
      <c r="F2018" s="106"/>
      <c r="G2018" s="88"/>
      <c r="H2018" s="88"/>
      <c r="I2018" s="88"/>
      <c r="J2018" s="88"/>
      <c r="K2018" s="88"/>
      <c r="L2018" s="88"/>
      <c r="M2018" s="88"/>
      <c r="N2018" s="88"/>
    </row>
    <row r="2019" spans="1:14">
      <c r="A2019" s="106"/>
      <c r="B2019" s="106"/>
      <c r="C2019" s="106"/>
      <c r="E2019" s="106"/>
      <c r="F2019" s="106"/>
      <c r="G2019" s="88"/>
      <c r="H2019" s="88"/>
      <c r="I2019" s="88"/>
      <c r="J2019" s="88"/>
      <c r="K2019" s="88"/>
      <c r="L2019" s="88"/>
      <c r="M2019" s="88"/>
      <c r="N2019" s="88"/>
    </row>
    <row r="2020" spans="1:14">
      <c r="A2020" s="106"/>
      <c r="B2020" s="106"/>
      <c r="C2020" s="106"/>
      <c r="E2020" s="106"/>
      <c r="F2020" s="106"/>
      <c r="G2020" s="88"/>
      <c r="H2020" s="88"/>
      <c r="I2020" s="88"/>
      <c r="J2020" s="88"/>
      <c r="K2020" s="88"/>
      <c r="L2020" s="88"/>
      <c r="M2020" s="88"/>
      <c r="N2020" s="88"/>
    </row>
    <row r="2021" spans="1:14">
      <c r="A2021" s="106"/>
      <c r="B2021" s="106"/>
      <c r="C2021" s="106"/>
      <c r="E2021" s="106"/>
      <c r="F2021" s="106"/>
      <c r="G2021" s="88"/>
      <c r="H2021" s="88"/>
      <c r="I2021" s="88"/>
      <c r="J2021" s="88"/>
      <c r="K2021" s="88"/>
      <c r="L2021" s="88"/>
      <c r="M2021" s="88"/>
      <c r="N2021" s="88"/>
    </row>
    <row r="2022" spans="1:14">
      <c r="A2022" s="106"/>
      <c r="B2022" s="106"/>
      <c r="C2022" s="106"/>
      <c r="E2022" s="106"/>
      <c r="F2022" s="106"/>
      <c r="G2022" s="88"/>
      <c r="H2022" s="88"/>
      <c r="I2022" s="88"/>
      <c r="J2022" s="88"/>
      <c r="K2022" s="88"/>
      <c r="L2022" s="88"/>
      <c r="M2022" s="88"/>
      <c r="N2022" s="88"/>
    </row>
    <row r="2023" spans="1:14">
      <c r="A2023" s="106"/>
      <c r="B2023" s="106"/>
      <c r="C2023" s="106"/>
      <c r="E2023" s="106"/>
      <c r="F2023" s="106"/>
      <c r="G2023" s="88"/>
      <c r="H2023" s="88"/>
      <c r="I2023" s="88"/>
      <c r="J2023" s="88"/>
      <c r="K2023" s="88"/>
      <c r="L2023" s="88"/>
      <c r="M2023" s="88"/>
      <c r="N2023" s="88"/>
    </row>
    <row r="2024" spans="1:14">
      <c r="A2024" s="106"/>
      <c r="B2024" s="106"/>
      <c r="C2024" s="106"/>
      <c r="E2024" s="106"/>
      <c r="F2024" s="106"/>
      <c r="G2024" s="88"/>
      <c r="H2024" s="88"/>
      <c r="I2024" s="88"/>
      <c r="J2024" s="88"/>
      <c r="K2024" s="88"/>
      <c r="L2024" s="88"/>
      <c r="M2024" s="88"/>
      <c r="N2024" s="88"/>
    </row>
    <row r="2025" spans="1:14">
      <c r="A2025" s="106"/>
      <c r="B2025" s="106"/>
      <c r="C2025" s="106"/>
      <c r="E2025" s="106"/>
      <c r="F2025" s="106"/>
      <c r="G2025" s="88"/>
      <c r="H2025" s="88"/>
      <c r="I2025" s="88"/>
      <c r="J2025" s="88"/>
      <c r="K2025" s="88"/>
      <c r="L2025" s="88"/>
      <c r="M2025" s="88"/>
      <c r="N2025" s="88"/>
    </row>
    <row r="2026" spans="1:14">
      <c r="A2026" s="106"/>
      <c r="B2026" s="106"/>
      <c r="C2026" s="106"/>
      <c r="E2026" s="106"/>
      <c r="F2026" s="106"/>
      <c r="G2026" s="88"/>
      <c r="H2026" s="88"/>
      <c r="I2026" s="88"/>
      <c r="J2026" s="88"/>
      <c r="K2026" s="88"/>
      <c r="L2026" s="88"/>
      <c r="M2026" s="88"/>
      <c r="N2026" s="88"/>
    </row>
    <row r="2027" spans="1:14">
      <c r="A2027" s="106"/>
      <c r="B2027" s="106"/>
      <c r="C2027" s="106"/>
      <c r="E2027" s="106"/>
      <c r="F2027" s="106"/>
      <c r="G2027" s="88"/>
      <c r="H2027" s="88"/>
      <c r="I2027" s="88"/>
      <c r="J2027" s="88"/>
      <c r="K2027" s="88"/>
      <c r="L2027" s="88"/>
      <c r="M2027" s="88"/>
      <c r="N2027" s="88"/>
    </row>
    <row r="2028" spans="1:14">
      <c r="A2028" s="106"/>
      <c r="B2028" s="106"/>
      <c r="C2028" s="106"/>
      <c r="E2028" s="106"/>
      <c r="F2028" s="106"/>
      <c r="G2028" s="88"/>
      <c r="H2028" s="88"/>
      <c r="I2028" s="88"/>
      <c r="J2028" s="88"/>
      <c r="K2028" s="88"/>
      <c r="L2028" s="88"/>
      <c r="M2028" s="88"/>
      <c r="N2028" s="88"/>
    </row>
    <row r="2029" spans="1:14">
      <c r="A2029" s="106"/>
      <c r="B2029" s="106"/>
      <c r="C2029" s="106"/>
      <c r="E2029" s="106"/>
      <c r="F2029" s="106"/>
      <c r="G2029" s="88"/>
      <c r="H2029" s="88"/>
      <c r="I2029" s="88"/>
      <c r="J2029" s="88"/>
      <c r="K2029" s="88"/>
      <c r="L2029" s="88"/>
      <c r="M2029" s="88"/>
      <c r="N2029" s="88"/>
    </row>
    <row r="2030" spans="1:14">
      <c r="A2030" s="106"/>
      <c r="B2030" s="106"/>
      <c r="C2030" s="106"/>
      <c r="E2030" s="106"/>
      <c r="F2030" s="106"/>
      <c r="G2030" s="88"/>
      <c r="H2030" s="88"/>
      <c r="I2030" s="88"/>
      <c r="J2030" s="88"/>
      <c r="K2030" s="88"/>
      <c r="L2030" s="88"/>
      <c r="M2030" s="88"/>
      <c r="N2030" s="88"/>
    </row>
    <row r="2031" spans="1:14">
      <c r="A2031" s="106"/>
      <c r="B2031" s="106"/>
      <c r="C2031" s="106"/>
      <c r="E2031" s="106"/>
      <c r="F2031" s="106"/>
      <c r="G2031" s="88"/>
      <c r="H2031" s="88"/>
      <c r="I2031" s="88"/>
      <c r="J2031" s="88"/>
      <c r="K2031" s="88"/>
      <c r="L2031" s="88"/>
      <c r="M2031" s="88"/>
      <c r="N2031" s="88"/>
    </row>
    <row r="2032" spans="1:14">
      <c r="A2032" s="106"/>
      <c r="B2032" s="106"/>
      <c r="C2032" s="106"/>
      <c r="E2032" s="106"/>
      <c r="F2032" s="106"/>
      <c r="G2032" s="88"/>
      <c r="H2032" s="88"/>
      <c r="I2032" s="88"/>
      <c r="J2032" s="88"/>
      <c r="K2032" s="88"/>
      <c r="L2032" s="88"/>
      <c r="M2032" s="88"/>
      <c r="N2032" s="88"/>
    </row>
    <row r="2033" spans="1:14">
      <c r="A2033" s="106"/>
      <c r="B2033" s="106"/>
      <c r="C2033" s="106"/>
      <c r="E2033" s="106"/>
      <c r="F2033" s="106"/>
      <c r="G2033" s="88"/>
      <c r="H2033" s="88"/>
      <c r="I2033" s="88"/>
      <c r="J2033" s="88"/>
      <c r="K2033" s="88"/>
      <c r="L2033" s="88"/>
      <c r="M2033" s="88"/>
      <c r="N2033" s="88"/>
    </row>
    <row r="2034" spans="1:14">
      <c r="A2034" s="106"/>
      <c r="B2034" s="106"/>
      <c r="C2034" s="106"/>
      <c r="E2034" s="106"/>
      <c r="F2034" s="106"/>
      <c r="G2034" s="88"/>
      <c r="H2034" s="88"/>
      <c r="I2034" s="88"/>
      <c r="J2034" s="88"/>
      <c r="K2034" s="88"/>
      <c r="L2034" s="88"/>
      <c r="M2034" s="88"/>
      <c r="N2034" s="88"/>
    </row>
    <row r="2035" spans="1:14">
      <c r="A2035" s="106"/>
      <c r="B2035" s="106"/>
      <c r="C2035" s="106"/>
      <c r="E2035" s="106"/>
      <c r="F2035" s="106"/>
      <c r="G2035" s="88"/>
      <c r="H2035" s="88"/>
      <c r="I2035" s="88"/>
      <c r="J2035" s="88"/>
      <c r="K2035" s="88"/>
      <c r="L2035" s="88"/>
      <c r="M2035" s="88"/>
      <c r="N2035" s="88"/>
    </row>
    <row r="2036" spans="1:14">
      <c r="A2036" s="106"/>
      <c r="B2036" s="106"/>
      <c r="C2036" s="106"/>
      <c r="E2036" s="106"/>
      <c r="F2036" s="106"/>
      <c r="G2036" s="88"/>
      <c r="H2036" s="88"/>
      <c r="I2036" s="88"/>
      <c r="J2036" s="88"/>
      <c r="K2036" s="88"/>
      <c r="L2036" s="88"/>
      <c r="M2036" s="88"/>
      <c r="N2036" s="88"/>
    </row>
    <row r="2037" spans="1:14">
      <c r="A2037" s="106"/>
      <c r="B2037" s="106"/>
      <c r="C2037" s="106"/>
      <c r="E2037" s="106"/>
      <c r="F2037" s="106"/>
      <c r="G2037" s="88"/>
      <c r="H2037" s="88"/>
      <c r="I2037" s="88"/>
      <c r="J2037" s="88"/>
      <c r="K2037" s="88"/>
      <c r="L2037" s="88"/>
      <c r="M2037" s="88"/>
      <c r="N2037" s="88"/>
    </row>
    <row r="2038" spans="1:14">
      <c r="A2038" s="106"/>
      <c r="B2038" s="106"/>
      <c r="C2038" s="106"/>
      <c r="E2038" s="106"/>
      <c r="F2038" s="106"/>
      <c r="G2038" s="88"/>
      <c r="H2038" s="88"/>
      <c r="I2038" s="88"/>
      <c r="J2038" s="88"/>
      <c r="K2038" s="88"/>
      <c r="L2038" s="88"/>
      <c r="M2038" s="88"/>
      <c r="N2038" s="88"/>
    </row>
    <row r="2039" spans="1:14">
      <c r="A2039" s="106"/>
      <c r="B2039" s="106"/>
      <c r="C2039" s="106"/>
      <c r="E2039" s="106"/>
      <c r="F2039" s="106"/>
      <c r="G2039" s="88"/>
      <c r="H2039" s="88"/>
      <c r="I2039" s="88"/>
      <c r="J2039" s="88"/>
      <c r="K2039" s="88"/>
      <c r="L2039" s="88"/>
      <c r="M2039" s="88"/>
      <c r="N2039" s="88"/>
    </row>
    <row r="2040" spans="1:14">
      <c r="A2040" s="106"/>
      <c r="B2040" s="106"/>
      <c r="C2040" s="106"/>
      <c r="E2040" s="106"/>
      <c r="F2040" s="106"/>
      <c r="G2040" s="88"/>
      <c r="H2040" s="88"/>
      <c r="I2040" s="88"/>
      <c r="J2040" s="88"/>
      <c r="K2040" s="88"/>
      <c r="L2040" s="88"/>
      <c r="M2040" s="88"/>
      <c r="N2040" s="88"/>
    </row>
    <row r="2041" spans="1:14">
      <c r="A2041" s="106"/>
      <c r="B2041" s="106"/>
      <c r="C2041" s="106"/>
      <c r="E2041" s="106"/>
      <c r="F2041" s="106"/>
      <c r="G2041" s="88"/>
      <c r="H2041" s="88"/>
      <c r="I2041" s="88"/>
      <c r="J2041" s="88"/>
      <c r="K2041" s="88"/>
      <c r="L2041" s="88"/>
      <c r="M2041" s="88"/>
      <c r="N2041" s="88"/>
    </row>
    <row r="2042" spans="1:14">
      <c r="A2042" s="106"/>
      <c r="B2042" s="106"/>
      <c r="C2042" s="106"/>
      <c r="E2042" s="106"/>
      <c r="F2042" s="106"/>
      <c r="G2042" s="88"/>
      <c r="H2042" s="88"/>
      <c r="I2042" s="88"/>
      <c r="J2042" s="88"/>
      <c r="K2042" s="88"/>
      <c r="L2042" s="88"/>
      <c r="M2042" s="88"/>
      <c r="N2042" s="88"/>
    </row>
    <row r="2043" spans="1:14">
      <c r="A2043" s="106"/>
      <c r="B2043" s="106"/>
      <c r="C2043" s="106"/>
      <c r="E2043" s="106"/>
      <c r="F2043" s="106"/>
      <c r="G2043" s="88"/>
      <c r="H2043" s="88"/>
      <c r="I2043" s="88"/>
      <c r="J2043" s="88"/>
      <c r="K2043" s="88"/>
      <c r="L2043" s="88"/>
      <c r="M2043" s="88"/>
      <c r="N2043" s="88"/>
    </row>
    <row r="2044" spans="1:14">
      <c r="A2044" s="106"/>
      <c r="B2044" s="106"/>
      <c r="C2044" s="106"/>
      <c r="E2044" s="106"/>
      <c r="F2044" s="106"/>
      <c r="G2044" s="88"/>
      <c r="H2044" s="88"/>
      <c r="I2044" s="88"/>
      <c r="J2044" s="88"/>
      <c r="K2044" s="88"/>
      <c r="L2044" s="88"/>
      <c r="M2044" s="88"/>
      <c r="N2044" s="88"/>
    </row>
    <row r="2045" spans="1:14">
      <c r="A2045" s="106"/>
      <c r="B2045" s="106"/>
      <c r="C2045" s="106"/>
      <c r="E2045" s="106"/>
      <c r="F2045" s="106"/>
      <c r="G2045" s="88"/>
      <c r="H2045" s="88"/>
      <c r="I2045" s="88"/>
      <c r="J2045" s="88"/>
      <c r="K2045" s="88"/>
      <c r="L2045" s="88"/>
      <c r="M2045" s="88"/>
      <c r="N2045" s="88"/>
    </row>
    <row r="2046" spans="1:14">
      <c r="A2046" s="106"/>
      <c r="B2046" s="106"/>
      <c r="C2046" s="106"/>
      <c r="E2046" s="106"/>
      <c r="F2046" s="106"/>
      <c r="G2046" s="88"/>
      <c r="H2046" s="88"/>
      <c r="I2046" s="88"/>
      <c r="J2046" s="88"/>
      <c r="K2046" s="88"/>
      <c r="L2046" s="88"/>
      <c r="M2046" s="88"/>
      <c r="N2046" s="88"/>
    </row>
    <row r="2047" spans="1:14">
      <c r="A2047" s="106"/>
      <c r="B2047" s="106"/>
      <c r="C2047" s="106"/>
      <c r="E2047" s="106"/>
      <c r="F2047" s="106"/>
      <c r="G2047" s="88"/>
      <c r="H2047" s="88"/>
      <c r="I2047" s="88"/>
      <c r="J2047" s="88"/>
      <c r="K2047" s="88"/>
      <c r="L2047" s="88"/>
      <c r="M2047" s="88"/>
      <c r="N2047" s="88"/>
    </row>
    <row r="2048" spans="1:14">
      <c r="A2048" s="106"/>
      <c r="B2048" s="106"/>
      <c r="C2048" s="106"/>
      <c r="E2048" s="106"/>
      <c r="F2048" s="106"/>
      <c r="G2048" s="88"/>
      <c r="H2048" s="88"/>
      <c r="I2048" s="88"/>
      <c r="J2048" s="88"/>
      <c r="K2048" s="88"/>
      <c r="L2048" s="88"/>
      <c r="M2048" s="88"/>
      <c r="N2048" s="88"/>
    </row>
    <row r="2049" spans="1:14">
      <c r="A2049" s="106"/>
      <c r="B2049" s="106"/>
      <c r="C2049" s="106"/>
      <c r="E2049" s="106"/>
      <c r="F2049" s="106"/>
      <c r="G2049" s="88"/>
      <c r="H2049" s="88"/>
      <c r="I2049" s="88"/>
      <c r="J2049" s="88"/>
      <c r="K2049" s="88"/>
      <c r="L2049" s="88"/>
      <c r="M2049" s="88"/>
      <c r="N2049" s="88"/>
    </row>
    <row r="2050" spans="1:14">
      <c r="A2050" s="106"/>
      <c r="B2050" s="106"/>
      <c r="C2050" s="106"/>
      <c r="E2050" s="106"/>
      <c r="F2050" s="106"/>
      <c r="G2050" s="88"/>
      <c r="H2050" s="88"/>
      <c r="I2050" s="88"/>
      <c r="J2050" s="88"/>
      <c r="K2050" s="88"/>
      <c r="L2050" s="88"/>
      <c r="M2050" s="88"/>
      <c r="N2050" s="88"/>
    </row>
    <row r="2051" spans="1:14">
      <c r="A2051" s="106"/>
      <c r="B2051" s="106"/>
      <c r="C2051" s="106"/>
      <c r="E2051" s="106"/>
      <c r="F2051" s="106"/>
      <c r="G2051" s="88"/>
      <c r="H2051" s="88"/>
      <c r="I2051" s="88"/>
      <c r="J2051" s="88"/>
      <c r="K2051" s="88"/>
      <c r="L2051" s="88"/>
      <c r="M2051" s="88"/>
      <c r="N2051" s="88"/>
    </row>
    <row r="2052" spans="1:14">
      <c r="A2052" s="106"/>
      <c r="B2052" s="106"/>
      <c r="C2052" s="106"/>
      <c r="E2052" s="106"/>
      <c r="F2052" s="106"/>
      <c r="G2052" s="88"/>
      <c r="H2052" s="88"/>
      <c r="I2052" s="88"/>
      <c r="J2052" s="88"/>
      <c r="K2052" s="88"/>
      <c r="L2052" s="88"/>
      <c r="M2052" s="88"/>
      <c r="N2052" s="88"/>
    </row>
    <row r="2053" spans="1:14">
      <c r="A2053" s="106"/>
      <c r="B2053" s="106"/>
      <c r="C2053" s="106"/>
      <c r="E2053" s="106"/>
      <c r="F2053" s="106"/>
      <c r="G2053" s="88"/>
      <c r="H2053" s="88"/>
      <c r="I2053" s="88"/>
      <c r="J2053" s="88"/>
      <c r="K2053" s="88"/>
      <c r="L2053" s="88"/>
      <c r="M2053" s="88"/>
      <c r="N2053" s="88"/>
    </row>
    <row r="2054" spans="1:14">
      <c r="A2054" s="106"/>
      <c r="B2054" s="106"/>
      <c r="C2054" s="106"/>
      <c r="E2054" s="106"/>
      <c r="F2054" s="106"/>
      <c r="G2054" s="88"/>
      <c r="H2054" s="88"/>
      <c r="I2054" s="88"/>
      <c r="J2054" s="88"/>
      <c r="K2054" s="88"/>
      <c r="L2054" s="88"/>
      <c r="M2054" s="88"/>
      <c r="N2054" s="88"/>
    </row>
    <row r="2055" spans="1:14">
      <c r="A2055" s="106"/>
      <c r="B2055" s="106"/>
      <c r="C2055" s="106"/>
      <c r="E2055" s="106"/>
      <c r="F2055" s="106"/>
      <c r="G2055" s="88"/>
      <c r="H2055" s="88"/>
      <c r="I2055" s="88"/>
      <c r="J2055" s="88"/>
      <c r="K2055" s="88"/>
      <c r="L2055" s="88"/>
      <c r="M2055" s="88"/>
      <c r="N2055" s="88"/>
    </row>
    <row r="2056" spans="1:14">
      <c r="A2056" s="106"/>
      <c r="B2056" s="106"/>
      <c r="C2056" s="106"/>
      <c r="E2056" s="106"/>
      <c r="F2056" s="106"/>
      <c r="G2056" s="88"/>
      <c r="H2056" s="88"/>
      <c r="I2056" s="88"/>
      <c r="J2056" s="88"/>
      <c r="K2056" s="88"/>
      <c r="L2056" s="88"/>
      <c r="M2056" s="88"/>
      <c r="N2056" s="88"/>
    </row>
    <row r="2057" spans="1:14">
      <c r="A2057" s="106"/>
      <c r="B2057" s="106"/>
      <c r="C2057" s="106"/>
      <c r="E2057" s="106"/>
      <c r="F2057" s="106"/>
      <c r="G2057" s="88"/>
      <c r="H2057" s="88"/>
      <c r="I2057" s="88"/>
      <c r="J2057" s="88"/>
      <c r="K2057" s="88"/>
      <c r="L2057" s="88"/>
      <c r="M2057" s="88"/>
      <c r="N2057" s="88"/>
    </row>
    <row r="2058" spans="1:14">
      <c r="A2058" s="106"/>
      <c r="B2058" s="106"/>
      <c r="C2058" s="106"/>
      <c r="E2058" s="106"/>
      <c r="F2058" s="106"/>
      <c r="G2058" s="88"/>
      <c r="H2058" s="88"/>
      <c r="I2058" s="88"/>
      <c r="J2058" s="88"/>
      <c r="K2058" s="88"/>
      <c r="L2058" s="88"/>
      <c r="M2058" s="88"/>
      <c r="N2058" s="88"/>
    </row>
    <row r="2059" spans="1:14">
      <c r="A2059" s="106"/>
      <c r="B2059" s="106"/>
      <c r="C2059" s="106"/>
      <c r="E2059" s="106"/>
      <c r="F2059" s="106"/>
      <c r="G2059" s="88"/>
      <c r="H2059" s="88"/>
      <c r="I2059" s="88"/>
      <c r="J2059" s="88"/>
      <c r="K2059" s="88"/>
      <c r="L2059" s="88"/>
      <c r="M2059" s="88"/>
      <c r="N2059" s="88"/>
    </row>
    <row r="2060" spans="1:14">
      <c r="A2060" s="106"/>
      <c r="B2060" s="106"/>
      <c r="C2060" s="106"/>
      <c r="E2060" s="106"/>
      <c r="F2060" s="106"/>
      <c r="G2060" s="88"/>
      <c r="H2060" s="88"/>
      <c r="I2060" s="88"/>
      <c r="J2060" s="88"/>
      <c r="K2060" s="88"/>
      <c r="L2060" s="88"/>
      <c r="M2060" s="88"/>
      <c r="N2060" s="88"/>
    </row>
    <row r="2061" spans="1:14">
      <c r="A2061" s="106"/>
      <c r="B2061" s="106"/>
      <c r="C2061" s="106"/>
      <c r="E2061" s="106"/>
      <c r="F2061" s="106"/>
      <c r="G2061" s="88"/>
      <c r="H2061" s="88"/>
      <c r="I2061" s="88"/>
      <c r="J2061" s="88"/>
      <c r="K2061" s="88"/>
      <c r="L2061" s="88"/>
      <c r="M2061" s="88"/>
      <c r="N2061" s="88"/>
    </row>
    <row r="2062" spans="1:14">
      <c r="A2062" s="106"/>
      <c r="B2062" s="106"/>
      <c r="C2062" s="106"/>
      <c r="E2062" s="106"/>
      <c r="F2062" s="106"/>
      <c r="G2062" s="88"/>
      <c r="H2062" s="88"/>
      <c r="I2062" s="88"/>
      <c r="J2062" s="88"/>
      <c r="K2062" s="88"/>
      <c r="L2062" s="88"/>
      <c r="M2062" s="88"/>
      <c r="N2062" s="88"/>
    </row>
    <row r="2063" spans="1:14">
      <c r="A2063" s="106"/>
      <c r="B2063" s="106"/>
      <c r="C2063" s="106"/>
      <c r="E2063" s="106"/>
      <c r="F2063" s="106"/>
      <c r="G2063" s="88"/>
      <c r="H2063" s="88"/>
      <c r="I2063" s="88"/>
      <c r="J2063" s="88"/>
      <c r="K2063" s="88"/>
      <c r="L2063" s="88"/>
      <c r="M2063" s="88"/>
      <c r="N2063" s="88"/>
    </row>
    <row r="2064" spans="1:14">
      <c r="A2064" s="106"/>
      <c r="B2064" s="106"/>
      <c r="C2064" s="106"/>
      <c r="E2064" s="106"/>
      <c r="F2064" s="106"/>
      <c r="G2064" s="88"/>
      <c r="H2064" s="88"/>
      <c r="I2064" s="88"/>
      <c r="J2064" s="88"/>
      <c r="K2064" s="88"/>
      <c r="L2064" s="88"/>
      <c r="M2064" s="88"/>
      <c r="N2064" s="88"/>
    </row>
    <row r="2065" spans="1:14">
      <c r="A2065" s="106"/>
      <c r="B2065" s="106"/>
      <c r="C2065" s="106"/>
      <c r="E2065" s="106"/>
      <c r="F2065" s="106"/>
      <c r="G2065" s="88"/>
      <c r="H2065" s="88"/>
      <c r="I2065" s="88"/>
      <c r="J2065" s="88"/>
      <c r="K2065" s="88"/>
      <c r="L2065" s="88"/>
      <c r="M2065" s="88"/>
      <c r="N2065" s="88"/>
    </row>
    <row r="2066" spans="1:14">
      <c r="A2066" s="106"/>
      <c r="B2066" s="106"/>
      <c r="C2066" s="106"/>
      <c r="E2066" s="106"/>
      <c r="F2066" s="106"/>
      <c r="G2066" s="88"/>
      <c r="H2066" s="88"/>
      <c r="I2066" s="88"/>
      <c r="J2066" s="88"/>
      <c r="K2066" s="88"/>
      <c r="L2066" s="88"/>
      <c r="M2066" s="88"/>
      <c r="N2066" s="88"/>
    </row>
    <row r="2067" spans="1:14">
      <c r="A2067" s="106"/>
      <c r="B2067" s="106"/>
      <c r="C2067" s="106"/>
      <c r="E2067" s="106"/>
      <c r="F2067" s="106"/>
      <c r="G2067" s="88"/>
      <c r="H2067" s="88"/>
      <c r="I2067" s="88"/>
      <c r="J2067" s="88"/>
      <c r="K2067" s="88"/>
      <c r="L2067" s="88"/>
      <c r="M2067" s="88"/>
      <c r="N2067" s="88"/>
    </row>
    <row r="2068" spans="1:14">
      <c r="A2068" s="106"/>
      <c r="B2068" s="106"/>
      <c r="C2068" s="106"/>
      <c r="E2068" s="106"/>
      <c r="F2068" s="106"/>
      <c r="G2068" s="88"/>
      <c r="H2068" s="88"/>
      <c r="I2068" s="88"/>
      <c r="J2068" s="88"/>
      <c r="K2068" s="88"/>
      <c r="L2068" s="88"/>
      <c r="M2068" s="88"/>
      <c r="N2068" s="88"/>
    </row>
    <row r="2069" spans="1:14">
      <c r="A2069" s="106"/>
      <c r="B2069" s="106"/>
      <c r="C2069" s="106"/>
      <c r="E2069" s="106"/>
      <c r="F2069" s="106"/>
      <c r="G2069" s="88"/>
      <c r="H2069" s="88"/>
      <c r="I2069" s="88"/>
      <c r="J2069" s="88"/>
      <c r="K2069" s="88"/>
      <c r="L2069" s="88"/>
      <c r="M2069" s="88"/>
      <c r="N2069" s="88"/>
    </row>
    <row r="2070" spans="1:14">
      <c r="A2070" s="106"/>
      <c r="B2070" s="106"/>
      <c r="C2070" s="106"/>
      <c r="E2070" s="106"/>
      <c r="F2070" s="106"/>
      <c r="G2070" s="88"/>
      <c r="H2070" s="88"/>
      <c r="I2070" s="88"/>
      <c r="J2070" s="88"/>
      <c r="K2070" s="88"/>
      <c r="L2070" s="88"/>
      <c r="M2070" s="88"/>
      <c r="N2070" s="88"/>
    </row>
    <row r="2071" spans="1:14">
      <c r="A2071" s="106"/>
      <c r="B2071" s="106"/>
      <c r="C2071" s="106"/>
      <c r="E2071" s="106"/>
      <c r="F2071" s="106"/>
      <c r="G2071" s="88"/>
      <c r="H2071" s="88"/>
      <c r="I2071" s="88"/>
      <c r="J2071" s="88"/>
      <c r="K2071" s="88"/>
      <c r="L2071" s="88"/>
      <c r="M2071" s="88"/>
      <c r="N2071" s="88"/>
    </row>
    <row r="2072" spans="1:14">
      <c r="A2072" s="106"/>
      <c r="B2072" s="106"/>
      <c r="C2072" s="106"/>
      <c r="E2072" s="106"/>
      <c r="F2072" s="106"/>
      <c r="G2072" s="88"/>
      <c r="H2072" s="88"/>
      <c r="I2072" s="88"/>
      <c r="J2072" s="88"/>
      <c r="K2072" s="88"/>
      <c r="L2072" s="88"/>
      <c r="M2072" s="88"/>
      <c r="N2072" s="88"/>
    </row>
    <row r="2073" spans="1:14">
      <c r="A2073" s="106"/>
      <c r="B2073" s="106"/>
      <c r="C2073" s="106"/>
      <c r="E2073" s="106"/>
      <c r="F2073" s="106"/>
      <c r="G2073" s="88"/>
      <c r="H2073" s="88"/>
      <c r="I2073" s="88"/>
      <c r="J2073" s="88"/>
      <c r="K2073" s="88"/>
      <c r="L2073" s="88"/>
      <c r="M2073" s="88"/>
      <c r="N2073" s="88"/>
    </row>
    <row r="2074" spans="1:14">
      <c r="A2074" s="106"/>
      <c r="B2074" s="106"/>
      <c r="C2074" s="106"/>
      <c r="E2074" s="106"/>
      <c r="F2074" s="106"/>
      <c r="G2074" s="88"/>
      <c r="H2074" s="88"/>
      <c r="I2074" s="88"/>
      <c r="J2074" s="88"/>
      <c r="K2074" s="88"/>
      <c r="L2074" s="88"/>
      <c r="M2074" s="88"/>
      <c r="N2074" s="88"/>
    </row>
    <row r="2075" spans="1:14">
      <c r="A2075" s="106"/>
      <c r="B2075" s="106"/>
      <c r="C2075" s="106"/>
      <c r="E2075" s="106"/>
      <c r="F2075" s="106"/>
      <c r="G2075" s="88"/>
      <c r="H2075" s="88"/>
      <c r="I2075" s="88"/>
      <c r="J2075" s="88"/>
      <c r="K2075" s="88"/>
      <c r="L2075" s="88"/>
      <c r="M2075" s="88"/>
      <c r="N2075" s="88"/>
    </row>
    <row r="2076" spans="1:14">
      <c r="A2076" s="106"/>
      <c r="B2076" s="106"/>
      <c r="C2076" s="106"/>
      <c r="E2076" s="106"/>
      <c r="F2076" s="106"/>
      <c r="G2076" s="88"/>
      <c r="H2076" s="88"/>
      <c r="I2076" s="88"/>
      <c r="J2076" s="88"/>
      <c r="K2076" s="88"/>
      <c r="L2076" s="88"/>
      <c r="M2076" s="88"/>
      <c r="N2076" s="88"/>
    </row>
    <row r="2077" spans="1:14">
      <c r="A2077" s="106"/>
      <c r="B2077" s="106"/>
      <c r="C2077" s="106"/>
      <c r="E2077" s="106"/>
      <c r="F2077" s="106"/>
      <c r="G2077" s="88"/>
      <c r="H2077" s="88"/>
      <c r="I2077" s="88"/>
      <c r="J2077" s="88"/>
      <c r="K2077" s="88"/>
      <c r="L2077" s="88"/>
      <c r="M2077" s="88"/>
      <c r="N2077" s="88"/>
    </row>
    <row r="2078" spans="1:14">
      <c r="A2078" s="106"/>
      <c r="B2078" s="106"/>
      <c r="C2078" s="106"/>
      <c r="E2078" s="106"/>
      <c r="F2078" s="106"/>
      <c r="G2078" s="88"/>
      <c r="H2078" s="88"/>
      <c r="I2078" s="88"/>
      <c r="J2078" s="88"/>
      <c r="K2078" s="88"/>
      <c r="L2078" s="88"/>
      <c r="M2078" s="88"/>
      <c r="N2078" s="88"/>
    </row>
    <row r="2079" spans="1:14">
      <c r="A2079" s="106"/>
      <c r="B2079" s="106"/>
      <c r="C2079" s="106"/>
      <c r="E2079" s="106"/>
      <c r="F2079" s="106"/>
      <c r="G2079" s="88"/>
      <c r="H2079" s="88"/>
      <c r="I2079" s="88"/>
      <c r="J2079" s="88"/>
      <c r="K2079" s="88"/>
      <c r="L2079" s="88"/>
      <c r="M2079" s="88"/>
      <c r="N2079" s="88"/>
    </row>
    <row r="2080" spans="1:14">
      <c r="A2080" s="106"/>
      <c r="B2080" s="106"/>
      <c r="C2080" s="106"/>
      <c r="E2080" s="106"/>
      <c r="F2080" s="106"/>
      <c r="G2080" s="88"/>
      <c r="H2080" s="88"/>
      <c r="I2080" s="88"/>
      <c r="J2080" s="88"/>
      <c r="K2080" s="88"/>
      <c r="L2080" s="88"/>
      <c r="M2080" s="88"/>
      <c r="N2080" s="88"/>
    </row>
    <row r="2081" spans="1:14">
      <c r="A2081" s="106"/>
      <c r="B2081" s="106"/>
      <c r="C2081" s="106"/>
      <c r="E2081" s="106"/>
      <c r="F2081" s="106"/>
      <c r="G2081" s="88"/>
      <c r="H2081" s="88"/>
      <c r="I2081" s="88"/>
      <c r="J2081" s="88"/>
      <c r="K2081" s="88"/>
      <c r="L2081" s="88"/>
      <c r="M2081" s="88"/>
      <c r="N2081" s="88"/>
    </row>
    <row r="2082" spans="1:14">
      <c r="A2082" s="106"/>
      <c r="B2082" s="106"/>
      <c r="C2082" s="106"/>
      <c r="E2082" s="106"/>
      <c r="F2082" s="106"/>
      <c r="G2082" s="88"/>
      <c r="H2082" s="88"/>
      <c r="I2082" s="88"/>
      <c r="J2082" s="88"/>
      <c r="K2082" s="88"/>
      <c r="L2082" s="88"/>
      <c r="M2082" s="88"/>
      <c r="N2082" s="88"/>
    </row>
    <row r="2083" spans="1:14">
      <c r="A2083" s="106"/>
      <c r="B2083" s="106"/>
      <c r="C2083" s="106"/>
      <c r="E2083" s="106"/>
      <c r="F2083" s="106"/>
      <c r="G2083" s="88"/>
      <c r="H2083" s="88"/>
      <c r="I2083" s="88"/>
      <c r="J2083" s="88"/>
      <c r="K2083" s="88"/>
      <c r="L2083" s="88"/>
      <c r="M2083" s="88"/>
      <c r="N2083" s="88"/>
    </row>
    <row r="2084" spans="1:14">
      <c r="A2084" s="106"/>
      <c r="B2084" s="106"/>
      <c r="C2084" s="106"/>
      <c r="E2084" s="106"/>
      <c r="F2084" s="106"/>
      <c r="G2084" s="88"/>
      <c r="H2084" s="88"/>
      <c r="I2084" s="88"/>
      <c r="J2084" s="88"/>
      <c r="K2084" s="88"/>
      <c r="L2084" s="88"/>
      <c r="M2084" s="88"/>
      <c r="N2084" s="88"/>
    </row>
    <row r="2085" spans="1:14">
      <c r="A2085" s="106"/>
      <c r="B2085" s="106"/>
      <c r="C2085" s="106"/>
      <c r="E2085" s="106"/>
      <c r="F2085" s="106"/>
      <c r="G2085" s="88"/>
      <c r="H2085" s="88"/>
      <c r="I2085" s="88"/>
      <c r="J2085" s="88"/>
      <c r="K2085" s="88"/>
      <c r="L2085" s="88"/>
      <c r="M2085" s="88"/>
      <c r="N2085" s="88"/>
    </row>
    <row r="2086" spans="1:14">
      <c r="A2086" s="106"/>
      <c r="B2086" s="106"/>
      <c r="C2086" s="106"/>
      <c r="E2086" s="106"/>
      <c r="F2086" s="106"/>
      <c r="G2086" s="88"/>
      <c r="H2086" s="88"/>
      <c r="I2086" s="88"/>
      <c r="J2086" s="88"/>
      <c r="K2086" s="88"/>
      <c r="L2086" s="88"/>
      <c r="M2086" s="88"/>
      <c r="N2086" s="88"/>
    </row>
    <row r="2087" spans="1:14">
      <c r="A2087" s="106"/>
      <c r="B2087" s="106"/>
      <c r="C2087" s="106"/>
      <c r="E2087" s="106"/>
      <c r="F2087" s="106"/>
      <c r="G2087" s="88"/>
      <c r="H2087" s="88"/>
      <c r="I2087" s="88"/>
      <c r="J2087" s="88"/>
      <c r="K2087" s="88"/>
      <c r="L2087" s="88"/>
      <c r="M2087" s="88"/>
      <c r="N2087" s="88"/>
    </row>
    <row r="2088" spans="1:14">
      <c r="A2088" s="106"/>
      <c r="B2088" s="106"/>
      <c r="C2088" s="106"/>
      <c r="E2088" s="106"/>
      <c r="F2088" s="106"/>
      <c r="G2088" s="88"/>
      <c r="H2088" s="88"/>
      <c r="I2088" s="88"/>
      <c r="J2088" s="88"/>
      <c r="K2088" s="88"/>
      <c r="L2088" s="88"/>
      <c r="M2088" s="88"/>
      <c r="N2088" s="88"/>
    </row>
    <row r="2089" spans="1:14">
      <c r="A2089" s="106"/>
      <c r="B2089" s="106"/>
      <c r="C2089" s="106"/>
      <c r="E2089" s="106"/>
      <c r="F2089" s="106"/>
      <c r="G2089" s="88"/>
      <c r="H2089" s="88"/>
      <c r="I2089" s="88"/>
      <c r="J2089" s="88"/>
      <c r="K2089" s="88"/>
      <c r="L2089" s="88"/>
      <c r="M2089" s="88"/>
      <c r="N2089" s="88"/>
    </row>
    <row r="2090" spans="1:14">
      <c r="A2090" s="106"/>
      <c r="B2090" s="106"/>
      <c r="C2090" s="106"/>
      <c r="E2090" s="106"/>
      <c r="F2090" s="106"/>
      <c r="G2090" s="88"/>
      <c r="H2090" s="88"/>
      <c r="I2090" s="88"/>
      <c r="J2090" s="88"/>
      <c r="K2090" s="88"/>
      <c r="L2090" s="88"/>
      <c r="M2090" s="88"/>
      <c r="N2090" s="88"/>
    </row>
    <row r="2091" spans="1:14">
      <c r="A2091" s="106"/>
      <c r="B2091" s="106"/>
      <c r="C2091" s="106"/>
      <c r="E2091" s="106"/>
      <c r="F2091" s="106"/>
      <c r="G2091" s="88"/>
      <c r="H2091" s="88"/>
      <c r="I2091" s="88"/>
      <c r="J2091" s="88"/>
      <c r="K2091" s="88"/>
      <c r="L2091" s="88"/>
      <c r="M2091" s="88"/>
      <c r="N2091" s="88"/>
    </row>
    <row r="2092" spans="1:14">
      <c r="A2092" s="106"/>
      <c r="B2092" s="106"/>
      <c r="C2092" s="106"/>
      <c r="E2092" s="106"/>
      <c r="F2092" s="106"/>
      <c r="G2092" s="88"/>
      <c r="H2092" s="88"/>
      <c r="I2092" s="88"/>
      <c r="J2092" s="88"/>
      <c r="K2092" s="88"/>
      <c r="L2092" s="88"/>
      <c r="M2092" s="88"/>
      <c r="N2092" s="88"/>
    </row>
    <row r="2093" spans="1:14">
      <c r="A2093" s="106"/>
      <c r="B2093" s="106"/>
      <c r="C2093" s="106"/>
      <c r="E2093" s="106"/>
      <c r="F2093" s="106"/>
      <c r="G2093" s="88"/>
      <c r="H2093" s="88"/>
      <c r="I2093" s="88"/>
      <c r="J2093" s="88"/>
      <c r="K2093" s="88"/>
      <c r="L2093" s="88"/>
      <c r="M2093" s="88"/>
      <c r="N2093" s="88"/>
    </row>
    <row r="2094" spans="1:14">
      <c r="A2094" s="106"/>
      <c r="B2094" s="106"/>
      <c r="C2094" s="106"/>
      <c r="E2094" s="106"/>
      <c r="F2094" s="106"/>
      <c r="G2094" s="88"/>
      <c r="H2094" s="88"/>
      <c r="I2094" s="88"/>
      <c r="J2094" s="88"/>
      <c r="K2094" s="88"/>
      <c r="L2094" s="88"/>
      <c r="M2094" s="88"/>
      <c r="N2094" s="88"/>
    </row>
    <row r="2095" spans="1:14">
      <c r="A2095" s="106"/>
      <c r="B2095" s="106"/>
      <c r="C2095" s="106"/>
      <c r="E2095" s="106"/>
      <c r="F2095" s="106"/>
      <c r="G2095" s="88"/>
      <c r="H2095" s="88"/>
      <c r="I2095" s="88"/>
      <c r="J2095" s="88"/>
      <c r="K2095" s="88"/>
      <c r="L2095" s="88"/>
      <c r="M2095" s="88"/>
      <c r="N2095" s="88"/>
    </row>
    <row r="2096" spans="1:14">
      <c r="A2096" s="106"/>
      <c r="B2096" s="106"/>
      <c r="C2096" s="106"/>
      <c r="E2096" s="106"/>
      <c r="F2096" s="106"/>
      <c r="G2096" s="88"/>
      <c r="H2096" s="88"/>
      <c r="I2096" s="88"/>
      <c r="J2096" s="88"/>
      <c r="K2096" s="88"/>
      <c r="L2096" s="88"/>
      <c r="M2096" s="88"/>
      <c r="N2096" s="88"/>
    </row>
    <row r="2097" spans="1:14">
      <c r="A2097" s="106"/>
      <c r="B2097" s="106"/>
      <c r="C2097" s="106"/>
      <c r="E2097" s="106"/>
      <c r="F2097" s="106"/>
      <c r="G2097" s="88"/>
      <c r="H2097" s="88"/>
      <c r="I2097" s="88"/>
      <c r="J2097" s="88"/>
      <c r="K2097" s="88"/>
      <c r="L2097" s="88"/>
      <c r="M2097" s="88"/>
      <c r="N2097" s="88"/>
    </row>
    <row r="2098" spans="1:14">
      <c r="A2098" s="106"/>
      <c r="B2098" s="106"/>
      <c r="C2098" s="106"/>
      <c r="E2098" s="106"/>
      <c r="F2098" s="106"/>
      <c r="G2098" s="88"/>
      <c r="H2098" s="88"/>
      <c r="I2098" s="88"/>
      <c r="J2098" s="88"/>
      <c r="K2098" s="88"/>
      <c r="L2098" s="88"/>
      <c r="M2098" s="88"/>
      <c r="N2098" s="88"/>
    </row>
    <row r="2099" spans="1:14">
      <c r="A2099" s="106"/>
      <c r="B2099" s="106"/>
      <c r="C2099" s="106"/>
      <c r="E2099" s="106"/>
      <c r="F2099" s="106"/>
      <c r="G2099" s="88"/>
      <c r="H2099" s="88"/>
      <c r="I2099" s="88"/>
      <c r="J2099" s="88"/>
      <c r="K2099" s="88"/>
      <c r="L2099" s="88"/>
      <c r="M2099" s="88"/>
      <c r="N2099" s="88"/>
    </row>
    <row r="2100" spans="1:14">
      <c r="A2100" s="106"/>
      <c r="B2100" s="106"/>
      <c r="C2100" s="106"/>
      <c r="E2100" s="106"/>
      <c r="F2100" s="106"/>
      <c r="G2100" s="88"/>
      <c r="H2100" s="88"/>
      <c r="I2100" s="88"/>
      <c r="J2100" s="88"/>
      <c r="K2100" s="88"/>
      <c r="L2100" s="88"/>
      <c r="M2100" s="88"/>
      <c r="N2100" s="88"/>
    </row>
    <row r="2101" spans="1:14">
      <c r="A2101" s="106"/>
      <c r="B2101" s="106"/>
      <c r="C2101" s="106"/>
      <c r="E2101" s="106"/>
      <c r="F2101" s="106"/>
      <c r="G2101" s="88"/>
      <c r="H2101" s="88"/>
      <c r="I2101" s="88"/>
      <c r="J2101" s="88"/>
      <c r="K2101" s="88"/>
      <c r="L2101" s="88"/>
      <c r="M2101" s="88"/>
      <c r="N2101" s="88"/>
    </row>
    <row r="2102" spans="1:14">
      <c r="A2102" s="106"/>
      <c r="B2102" s="106"/>
      <c r="C2102" s="106"/>
      <c r="E2102" s="106"/>
      <c r="F2102" s="106"/>
      <c r="G2102" s="88"/>
      <c r="H2102" s="88"/>
      <c r="I2102" s="88"/>
      <c r="J2102" s="88"/>
      <c r="K2102" s="88"/>
      <c r="L2102" s="88"/>
      <c r="M2102" s="88"/>
      <c r="N2102" s="88"/>
    </row>
    <row r="2103" spans="1:14">
      <c r="A2103" s="106"/>
      <c r="B2103" s="106"/>
      <c r="C2103" s="106"/>
      <c r="E2103" s="106"/>
      <c r="F2103" s="106"/>
      <c r="G2103" s="88"/>
      <c r="H2103" s="88"/>
      <c r="I2103" s="88"/>
      <c r="J2103" s="88"/>
      <c r="K2103" s="88"/>
      <c r="L2103" s="88"/>
      <c r="M2103" s="88"/>
      <c r="N2103" s="88"/>
    </row>
    <row r="2104" spans="1:14">
      <c r="A2104" s="106"/>
      <c r="B2104" s="106"/>
      <c r="C2104" s="106"/>
      <c r="E2104" s="106"/>
      <c r="F2104" s="106"/>
      <c r="G2104" s="88"/>
      <c r="H2104" s="88"/>
      <c r="I2104" s="88"/>
      <c r="J2104" s="88"/>
      <c r="K2104" s="88"/>
      <c r="L2104" s="88"/>
      <c r="M2104" s="88"/>
      <c r="N2104" s="88"/>
    </row>
    <row r="2105" spans="1:14">
      <c r="A2105" s="106"/>
      <c r="B2105" s="106"/>
      <c r="C2105" s="106"/>
      <c r="E2105" s="106"/>
      <c r="F2105" s="106"/>
      <c r="G2105" s="88"/>
      <c r="H2105" s="88"/>
      <c r="I2105" s="88"/>
      <c r="J2105" s="88"/>
      <c r="K2105" s="88"/>
      <c r="L2105" s="88"/>
      <c r="M2105" s="88"/>
      <c r="N2105" s="88"/>
    </row>
    <row r="2106" spans="1:14">
      <c r="A2106" s="106"/>
      <c r="B2106" s="106"/>
      <c r="C2106" s="106"/>
      <c r="E2106" s="106"/>
      <c r="F2106" s="106"/>
      <c r="G2106" s="88"/>
      <c r="H2106" s="88"/>
      <c r="I2106" s="88"/>
      <c r="J2106" s="88"/>
      <c r="K2106" s="88"/>
      <c r="L2106" s="88"/>
      <c r="M2106" s="88"/>
      <c r="N2106" s="88"/>
    </row>
    <row r="2107" spans="1:14">
      <c r="A2107" s="106"/>
      <c r="B2107" s="106"/>
      <c r="C2107" s="106"/>
      <c r="E2107" s="106"/>
      <c r="F2107" s="106"/>
      <c r="G2107" s="88"/>
      <c r="H2107" s="88"/>
      <c r="I2107" s="88"/>
      <c r="J2107" s="88"/>
      <c r="K2107" s="88"/>
      <c r="L2107" s="88"/>
      <c r="M2107" s="88"/>
      <c r="N2107" s="88"/>
    </row>
    <row r="2108" spans="1:14">
      <c r="A2108" s="106"/>
      <c r="B2108" s="106"/>
      <c r="C2108" s="106"/>
      <c r="E2108" s="106"/>
      <c r="F2108" s="106"/>
      <c r="G2108" s="88"/>
      <c r="H2108" s="88"/>
      <c r="I2108" s="88"/>
      <c r="J2108" s="88"/>
      <c r="K2108" s="88"/>
      <c r="L2108" s="88"/>
      <c r="M2108" s="88"/>
      <c r="N2108" s="88"/>
    </row>
    <row r="2109" spans="1:14">
      <c r="A2109" s="106"/>
      <c r="B2109" s="106"/>
      <c r="C2109" s="106"/>
      <c r="E2109" s="106"/>
      <c r="F2109" s="106"/>
      <c r="G2109" s="88"/>
      <c r="H2109" s="88"/>
      <c r="I2109" s="88"/>
      <c r="J2109" s="88"/>
      <c r="K2109" s="88"/>
      <c r="L2109" s="88"/>
      <c r="M2109" s="88"/>
      <c r="N2109" s="88"/>
    </row>
    <row r="2110" spans="1:14">
      <c r="A2110" s="106"/>
      <c r="B2110" s="106"/>
      <c r="C2110" s="106"/>
      <c r="E2110" s="106"/>
      <c r="F2110" s="106"/>
      <c r="G2110" s="88"/>
      <c r="H2110" s="88"/>
      <c r="I2110" s="88"/>
      <c r="J2110" s="88"/>
      <c r="K2110" s="88"/>
      <c r="L2110" s="88"/>
      <c r="M2110" s="88"/>
      <c r="N2110" s="88"/>
    </row>
    <row r="2111" spans="1:14">
      <c r="A2111" s="106"/>
      <c r="B2111" s="106"/>
      <c r="C2111" s="106"/>
      <c r="E2111" s="106"/>
      <c r="F2111" s="106"/>
      <c r="G2111" s="88"/>
      <c r="H2111" s="88"/>
      <c r="I2111" s="88"/>
      <c r="J2111" s="88"/>
      <c r="K2111" s="88"/>
      <c r="L2111" s="88"/>
      <c r="M2111" s="88"/>
      <c r="N2111" s="88"/>
    </row>
    <row r="2112" spans="1:14">
      <c r="A2112" s="106"/>
      <c r="B2112" s="106"/>
      <c r="C2112" s="106"/>
      <c r="E2112" s="106"/>
      <c r="F2112" s="106"/>
      <c r="G2112" s="88"/>
      <c r="H2112" s="88"/>
      <c r="I2112" s="88"/>
      <c r="J2112" s="88"/>
      <c r="K2112" s="88"/>
      <c r="L2112" s="88"/>
      <c r="M2112" s="88"/>
      <c r="N2112" s="88"/>
    </row>
    <row r="2113" spans="1:14">
      <c r="A2113" s="106"/>
      <c r="B2113" s="106"/>
      <c r="C2113" s="106"/>
      <c r="E2113" s="106"/>
      <c r="F2113" s="106"/>
      <c r="G2113" s="88"/>
      <c r="H2113" s="88"/>
      <c r="I2113" s="88"/>
      <c r="J2113" s="88"/>
      <c r="K2113" s="88"/>
      <c r="L2113" s="88"/>
      <c r="M2113" s="88"/>
      <c r="N2113" s="88"/>
    </row>
    <row r="2114" spans="1:14">
      <c r="A2114" s="106"/>
      <c r="B2114" s="106"/>
      <c r="C2114" s="106"/>
      <c r="E2114" s="106"/>
      <c r="F2114" s="106"/>
      <c r="G2114" s="88"/>
      <c r="H2114" s="88"/>
      <c r="I2114" s="88"/>
      <c r="J2114" s="88"/>
      <c r="K2114" s="88"/>
      <c r="L2114" s="88"/>
      <c r="M2114" s="88"/>
      <c r="N2114" s="88"/>
    </row>
    <row r="2115" spans="1:14">
      <c r="A2115" s="106"/>
      <c r="B2115" s="106"/>
      <c r="C2115" s="106"/>
      <c r="E2115" s="106"/>
      <c r="F2115" s="106"/>
      <c r="G2115" s="88"/>
      <c r="H2115" s="88"/>
      <c r="I2115" s="88"/>
      <c r="J2115" s="88"/>
      <c r="K2115" s="88"/>
      <c r="L2115" s="88"/>
      <c r="M2115" s="88"/>
      <c r="N2115" s="88"/>
    </row>
    <row r="2116" spans="1:14">
      <c r="A2116" s="106"/>
      <c r="B2116" s="106"/>
      <c r="C2116" s="106"/>
      <c r="E2116" s="106"/>
      <c r="F2116" s="106"/>
      <c r="G2116" s="88"/>
      <c r="H2116" s="88"/>
      <c r="I2116" s="88"/>
      <c r="J2116" s="88"/>
      <c r="K2116" s="88"/>
      <c r="L2116" s="88"/>
      <c r="M2116" s="88"/>
      <c r="N2116" s="88"/>
    </row>
    <row r="2117" spans="1:14">
      <c r="A2117" s="106"/>
      <c r="B2117" s="106"/>
      <c r="C2117" s="106"/>
      <c r="E2117" s="106"/>
      <c r="F2117" s="106"/>
      <c r="G2117" s="88"/>
      <c r="H2117" s="88"/>
      <c r="I2117" s="88"/>
      <c r="J2117" s="88"/>
      <c r="K2117" s="88"/>
      <c r="L2117" s="88"/>
      <c r="M2117" s="88"/>
      <c r="N2117" s="88"/>
    </row>
    <row r="2118" spans="1:14">
      <c r="A2118" s="106"/>
      <c r="B2118" s="106"/>
      <c r="C2118" s="106"/>
      <c r="E2118" s="106"/>
      <c r="F2118" s="106"/>
      <c r="G2118" s="88"/>
      <c r="H2118" s="88"/>
      <c r="I2118" s="88"/>
      <c r="J2118" s="88"/>
      <c r="K2118" s="88"/>
      <c r="L2118" s="88"/>
      <c r="M2118" s="88"/>
      <c r="N2118" s="88"/>
    </row>
    <row r="2119" spans="1:14">
      <c r="A2119" s="106"/>
      <c r="B2119" s="106"/>
      <c r="C2119" s="106"/>
      <c r="E2119" s="106"/>
      <c r="F2119" s="106"/>
      <c r="G2119" s="88"/>
      <c r="H2119" s="88"/>
      <c r="I2119" s="88"/>
      <c r="J2119" s="88"/>
      <c r="K2119" s="88"/>
      <c r="L2119" s="88"/>
      <c r="M2119" s="88"/>
      <c r="N2119" s="88"/>
    </row>
    <row r="2120" spans="1:14">
      <c r="A2120" s="106"/>
      <c r="B2120" s="106"/>
      <c r="C2120" s="106"/>
      <c r="E2120" s="106"/>
      <c r="F2120" s="106"/>
      <c r="G2120" s="88"/>
      <c r="H2120" s="88"/>
      <c r="I2120" s="88"/>
      <c r="J2120" s="88"/>
      <c r="K2120" s="88"/>
      <c r="L2120" s="88"/>
      <c r="M2120" s="88"/>
      <c r="N2120" s="88"/>
    </row>
    <row r="2121" spans="1:14">
      <c r="A2121" s="106"/>
      <c r="B2121" s="106"/>
      <c r="C2121" s="106"/>
      <c r="E2121" s="106"/>
      <c r="F2121" s="106"/>
      <c r="G2121" s="88"/>
      <c r="H2121" s="88"/>
      <c r="I2121" s="88"/>
      <c r="J2121" s="88"/>
      <c r="K2121" s="88"/>
      <c r="L2121" s="88"/>
      <c r="M2121" s="88"/>
      <c r="N2121" s="88"/>
    </row>
    <row r="2122" spans="1:14">
      <c r="A2122" s="106"/>
      <c r="B2122" s="106"/>
      <c r="C2122" s="106"/>
      <c r="E2122" s="106"/>
      <c r="F2122" s="106"/>
      <c r="G2122" s="88"/>
      <c r="H2122" s="88"/>
      <c r="I2122" s="88"/>
      <c r="J2122" s="88"/>
      <c r="K2122" s="88"/>
      <c r="L2122" s="88"/>
      <c r="M2122" s="88"/>
      <c r="N2122" s="88"/>
    </row>
    <row r="2123" spans="1:14">
      <c r="A2123" s="106"/>
      <c r="B2123" s="106"/>
      <c r="C2123" s="106"/>
      <c r="E2123" s="106"/>
      <c r="F2123" s="106"/>
      <c r="G2123" s="88"/>
      <c r="H2123" s="88"/>
      <c r="I2123" s="88"/>
      <c r="J2123" s="88"/>
      <c r="K2123" s="88"/>
      <c r="L2123" s="88"/>
      <c r="M2123" s="88"/>
      <c r="N2123" s="88"/>
    </row>
    <row r="2124" spans="1:14">
      <c r="A2124" s="106"/>
      <c r="B2124" s="106"/>
      <c r="C2124" s="106"/>
      <c r="E2124" s="106"/>
      <c r="F2124" s="106"/>
      <c r="G2124" s="88"/>
      <c r="H2124" s="88"/>
      <c r="I2124" s="88"/>
      <c r="J2124" s="88"/>
      <c r="K2124" s="88"/>
      <c r="L2124" s="88"/>
      <c r="M2124" s="88"/>
      <c r="N2124" s="88"/>
    </row>
    <row r="2125" spans="1:14">
      <c r="A2125" s="106"/>
      <c r="B2125" s="106"/>
      <c r="C2125" s="106"/>
      <c r="E2125" s="106"/>
      <c r="F2125" s="106"/>
      <c r="G2125" s="88"/>
      <c r="H2125" s="88"/>
      <c r="I2125" s="88"/>
      <c r="J2125" s="88"/>
      <c r="K2125" s="88"/>
      <c r="L2125" s="88"/>
      <c r="M2125" s="88"/>
      <c r="N2125" s="88"/>
    </row>
    <row r="2126" spans="1:14">
      <c r="A2126" s="106"/>
      <c r="B2126" s="106"/>
      <c r="C2126" s="106"/>
      <c r="E2126" s="106"/>
      <c r="F2126" s="106"/>
      <c r="G2126" s="88"/>
      <c r="H2126" s="88"/>
      <c r="I2126" s="88"/>
      <c r="J2126" s="88"/>
      <c r="K2126" s="88"/>
      <c r="L2126" s="88"/>
      <c r="M2126" s="88"/>
      <c r="N2126" s="88"/>
    </row>
    <row r="2127" spans="1:14">
      <c r="A2127" s="106"/>
      <c r="B2127" s="106"/>
      <c r="C2127" s="106"/>
      <c r="E2127" s="106"/>
      <c r="F2127" s="106"/>
      <c r="G2127" s="88"/>
      <c r="H2127" s="88"/>
      <c r="I2127" s="88"/>
      <c r="J2127" s="88"/>
      <c r="K2127" s="88"/>
      <c r="L2127" s="88"/>
      <c r="M2127" s="88"/>
      <c r="N2127" s="88"/>
    </row>
    <row r="2128" spans="1:14">
      <c r="A2128" s="106"/>
      <c r="B2128" s="106"/>
      <c r="C2128" s="106"/>
      <c r="E2128" s="106"/>
      <c r="F2128" s="106"/>
      <c r="G2128" s="88"/>
      <c r="H2128" s="88"/>
      <c r="I2128" s="88"/>
      <c r="J2128" s="88"/>
      <c r="K2128" s="88"/>
      <c r="L2128" s="88"/>
      <c r="M2128" s="88"/>
      <c r="N2128" s="88"/>
    </row>
    <row r="2129" spans="1:14">
      <c r="A2129" s="106"/>
      <c r="B2129" s="106"/>
      <c r="C2129" s="106"/>
      <c r="E2129" s="106"/>
      <c r="F2129" s="106"/>
      <c r="G2129" s="88"/>
      <c r="H2129" s="88"/>
      <c r="I2129" s="88"/>
      <c r="J2129" s="88"/>
      <c r="K2129" s="88"/>
      <c r="L2129" s="88"/>
      <c r="M2129" s="88"/>
      <c r="N2129" s="88"/>
    </row>
    <row r="2130" spans="1:14">
      <c r="A2130" s="106"/>
      <c r="B2130" s="106"/>
      <c r="C2130" s="106"/>
      <c r="E2130" s="106"/>
      <c r="F2130" s="106"/>
      <c r="G2130" s="88"/>
      <c r="H2130" s="88"/>
      <c r="I2130" s="88"/>
      <c r="J2130" s="88"/>
      <c r="K2130" s="88"/>
      <c r="L2130" s="88"/>
      <c r="M2130" s="88"/>
      <c r="N2130" s="88"/>
    </row>
    <row r="2131" spans="1:14">
      <c r="A2131" s="106"/>
      <c r="B2131" s="106"/>
      <c r="C2131" s="106"/>
      <c r="E2131" s="106"/>
      <c r="F2131" s="106"/>
      <c r="G2131" s="88"/>
      <c r="H2131" s="88"/>
      <c r="I2131" s="88"/>
      <c r="J2131" s="88"/>
      <c r="K2131" s="88"/>
      <c r="L2131" s="88"/>
      <c r="M2131" s="88"/>
      <c r="N2131" s="88"/>
    </row>
    <row r="2132" spans="1:14">
      <c r="A2132" s="106"/>
      <c r="B2132" s="106"/>
      <c r="C2132" s="106"/>
      <c r="E2132" s="106"/>
      <c r="F2132" s="106"/>
      <c r="G2132" s="88"/>
      <c r="H2132" s="88"/>
      <c r="I2132" s="88"/>
      <c r="J2132" s="88"/>
      <c r="K2132" s="88"/>
      <c r="L2132" s="88"/>
      <c r="M2132" s="88"/>
      <c r="N2132" s="88"/>
    </row>
    <row r="2133" spans="1:14">
      <c r="A2133" s="106"/>
      <c r="B2133" s="106"/>
      <c r="C2133" s="106"/>
      <c r="E2133" s="106"/>
      <c r="F2133" s="106"/>
      <c r="G2133" s="88"/>
      <c r="H2133" s="88"/>
      <c r="I2133" s="88"/>
      <c r="J2133" s="88"/>
      <c r="K2133" s="88"/>
      <c r="L2133" s="88"/>
      <c r="M2133" s="88"/>
      <c r="N2133" s="88"/>
    </row>
    <row r="2134" spans="1:14">
      <c r="A2134" s="106"/>
      <c r="B2134" s="106"/>
      <c r="C2134" s="106"/>
      <c r="E2134" s="106"/>
      <c r="F2134" s="106"/>
      <c r="G2134" s="88"/>
      <c r="H2134" s="88"/>
      <c r="I2134" s="88"/>
      <c r="J2134" s="88"/>
      <c r="K2134" s="88"/>
      <c r="L2134" s="88"/>
      <c r="M2134" s="88"/>
      <c r="N2134" s="88"/>
    </row>
    <row r="2135" spans="1:14">
      <c r="A2135" s="106"/>
      <c r="B2135" s="106"/>
      <c r="C2135" s="106"/>
      <c r="E2135" s="106"/>
      <c r="F2135" s="106"/>
      <c r="G2135" s="88"/>
      <c r="H2135" s="88"/>
      <c r="I2135" s="88"/>
      <c r="J2135" s="88"/>
      <c r="K2135" s="88"/>
      <c r="L2135" s="88"/>
      <c r="M2135" s="88"/>
      <c r="N2135" s="88"/>
    </row>
    <row r="2136" spans="1:14">
      <c r="A2136" s="106"/>
      <c r="B2136" s="106"/>
      <c r="C2136" s="106"/>
      <c r="E2136" s="106"/>
      <c r="F2136" s="106"/>
      <c r="G2136" s="88"/>
      <c r="H2136" s="88"/>
      <c r="I2136" s="88"/>
      <c r="J2136" s="88"/>
      <c r="K2136" s="88"/>
      <c r="L2136" s="88"/>
      <c r="M2136" s="88"/>
      <c r="N2136" s="88"/>
    </row>
    <row r="2137" spans="1:14">
      <c r="A2137" s="106"/>
      <c r="B2137" s="106"/>
      <c r="C2137" s="106"/>
      <c r="E2137" s="106"/>
      <c r="F2137" s="106"/>
      <c r="G2137" s="88"/>
      <c r="H2137" s="88"/>
      <c r="I2137" s="88"/>
      <c r="J2137" s="88"/>
      <c r="K2137" s="88"/>
      <c r="L2137" s="88"/>
      <c r="M2137" s="88"/>
      <c r="N2137" s="88"/>
    </row>
    <row r="2138" spans="1:14">
      <c r="A2138" s="106"/>
      <c r="B2138" s="106"/>
      <c r="C2138" s="106"/>
      <c r="E2138" s="106"/>
      <c r="F2138" s="106"/>
      <c r="G2138" s="88"/>
      <c r="H2138" s="88"/>
      <c r="I2138" s="88"/>
      <c r="J2138" s="88"/>
      <c r="K2138" s="88"/>
      <c r="L2138" s="88"/>
      <c r="M2138" s="88"/>
      <c r="N2138" s="88"/>
    </row>
    <row r="2139" spans="1:14">
      <c r="A2139" s="106"/>
      <c r="B2139" s="106"/>
      <c r="C2139" s="106"/>
      <c r="E2139" s="106"/>
      <c r="F2139" s="106"/>
      <c r="G2139" s="88"/>
      <c r="H2139" s="88"/>
      <c r="I2139" s="88"/>
      <c r="J2139" s="88"/>
      <c r="K2139" s="88"/>
      <c r="L2139" s="88"/>
      <c r="M2139" s="88"/>
      <c r="N2139" s="88"/>
    </row>
    <row r="2140" spans="1:14">
      <c r="A2140" s="106"/>
      <c r="B2140" s="106"/>
      <c r="C2140" s="106"/>
      <c r="E2140" s="106"/>
      <c r="F2140" s="106"/>
      <c r="G2140" s="88"/>
      <c r="H2140" s="88"/>
      <c r="I2140" s="88"/>
      <c r="J2140" s="88"/>
      <c r="K2140" s="88"/>
      <c r="L2140" s="88"/>
      <c r="M2140" s="88"/>
      <c r="N2140" s="88"/>
    </row>
    <row r="2141" spans="1:14">
      <c r="A2141" s="106"/>
      <c r="B2141" s="106"/>
      <c r="C2141" s="106"/>
      <c r="E2141" s="106"/>
      <c r="F2141" s="106"/>
      <c r="G2141" s="88"/>
      <c r="H2141" s="88"/>
      <c r="I2141" s="88"/>
      <c r="J2141" s="88"/>
      <c r="K2141" s="88"/>
      <c r="L2141" s="88"/>
      <c r="M2141" s="88"/>
      <c r="N2141" s="88"/>
    </row>
    <row r="2142" spans="1:14">
      <c r="A2142" s="106"/>
      <c r="B2142" s="106"/>
      <c r="C2142" s="106"/>
      <c r="E2142" s="106"/>
      <c r="F2142" s="106"/>
      <c r="G2142" s="88"/>
      <c r="H2142" s="88"/>
      <c r="I2142" s="88"/>
      <c r="J2142" s="88"/>
      <c r="K2142" s="88"/>
      <c r="L2142" s="88"/>
      <c r="M2142" s="88"/>
      <c r="N2142" s="88"/>
    </row>
    <row r="2143" spans="1:14">
      <c r="A2143" s="106"/>
      <c r="B2143" s="106"/>
      <c r="C2143" s="106"/>
      <c r="E2143" s="106"/>
      <c r="F2143" s="106"/>
      <c r="G2143" s="88"/>
      <c r="H2143" s="88"/>
      <c r="I2143" s="88"/>
      <c r="J2143" s="88"/>
      <c r="K2143" s="88"/>
      <c r="L2143" s="88"/>
      <c r="M2143" s="88"/>
      <c r="N2143" s="88"/>
    </row>
    <row r="2144" spans="1:14">
      <c r="A2144" s="106"/>
      <c r="B2144" s="106"/>
      <c r="C2144" s="106"/>
      <c r="E2144" s="106"/>
      <c r="F2144" s="106"/>
      <c r="G2144" s="88"/>
      <c r="H2144" s="88"/>
      <c r="I2144" s="88"/>
      <c r="J2144" s="88"/>
      <c r="K2144" s="88"/>
      <c r="L2144" s="88"/>
      <c r="M2144" s="88"/>
      <c r="N2144" s="88"/>
    </row>
    <row r="2145" spans="1:14">
      <c r="A2145" s="106"/>
      <c r="B2145" s="106"/>
      <c r="C2145" s="106"/>
      <c r="E2145" s="106"/>
      <c r="F2145" s="106"/>
      <c r="G2145" s="88"/>
      <c r="H2145" s="88"/>
      <c r="I2145" s="88"/>
      <c r="J2145" s="88"/>
      <c r="K2145" s="88"/>
      <c r="L2145" s="88"/>
      <c r="M2145" s="88"/>
      <c r="N2145" s="88"/>
    </row>
    <row r="2146" spans="1:14">
      <c r="A2146" s="106"/>
      <c r="B2146" s="106"/>
      <c r="C2146" s="106"/>
      <c r="E2146" s="106"/>
      <c r="F2146" s="106"/>
      <c r="G2146" s="88"/>
      <c r="H2146" s="88"/>
      <c r="I2146" s="88"/>
      <c r="J2146" s="88"/>
      <c r="K2146" s="88"/>
      <c r="L2146" s="88"/>
      <c r="M2146" s="88"/>
      <c r="N2146" s="88"/>
    </row>
    <row r="2147" spans="1:14">
      <c r="A2147" s="106"/>
      <c r="B2147" s="106"/>
      <c r="C2147" s="106"/>
      <c r="E2147" s="106"/>
      <c r="F2147" s="106"/>
      <c r="G2147" s="88"/>
      <c r="H2147" s="88"/>
      <c r="I2147" s="88"/>
      <c r="J2147" s="88"/>
      <c r="K2147" s="88"/>
      <c r="L2147" s="88"/>
      <c r="M2147" s="88"/>
      <c r="N2147" s="88"/>
    </row>
    <row r="2148" spans="1:14">
      <c r="A2148" s="106"/>
      <c r="B2148" s="106"/>
      <c r="C2148" s="106"/>
      <c r="E2148" s="106"/>
      <c r="F2148" s="106"/>
      <c r="G2148" s="88"/>
      <c r="H2148" s="88"/>
      <c r="I2148" s="88"/>
      <c r="J2148" s="88"/>
      <c r="K2148" s="88"/>
      <c r="L2148" s="88"/>
      <c r="M2148" s="88"/>
      <c r="N2148" s="88"/>
    </row>
    <row r="2149" spans="1:14">
      <c r="A2149" s="106"/>
      <c r="B2149" s="106"/>
      <c r="C2149" s="106"/>
      <c r="E2149" s="106"/>
      <c r="F2149" s="106"/>
      <c r="G2149" s="88"/>
      <c r="H2149" s="88"/>
      <c r="I2149" s="88"/>
      <c r="J2149" s="88"/>
      <c r="K2149" s="88"/>
      <c r="L2149" s="88"/>
      <c r="M2149" s="88"/>
      <c r="N2149" s="88"/>
    </row>
    <row r="2150" spans="1:14">
      <c r="A2150" s="106"/>
      <c r="B2150" s="106"/>
      <c r="C2150" s="106"/>
      <c r="E2150" s="106"/>
      <c r="F2150" s="106"/>
      <c r="G2150" s="88"/>
      <c r="H2150" s="88"/>
      <c r="I2150" s="88"/>
      <c r="J2150" s="88"/>
      <c r="K2150" s="88"/>
      <c r="L2150" s="88"/>
      <c r="M2150" s="88"/>
      <c r="N2150" s="88"/>
    </row>
    <row r="2151" spans="1:14">
      <c r="A2151" s="106"/>
      <c r="B2151" s="106"/>
      <c r="C2151" s="106"/>
      <c r="E2151" s="106"/>
      <c r="F2151" s="106"/>
      <c r="G2151" s="88"/>
      <c r="H2151" s="88"/>
      <c r="I2151" s="88"/>
      <c r="J2151" s="88"/>
      <c r="K2151" s="88"/>
      <c r="L2151" s="88"/>
      <c r="M2151" s="88"/>
      <c r="N2151" s="88"/>
    </row>
    <row r="2152" spans="1:14">
      <c r="A2152" s="106"/>
      <c r="B2152" s="106"/>
      <c r="C2152" s="106"/>
      <c r="E2152" s="106"/>
      <c r="F2152" s="106"/>
      <c r="G2152" s="88"/>
      <c r="H2152" s="88"/>
      <c r="I2152" s="88"/>
      <c r="J2152" s="88"/>
      <c r="K2152" s="88"/>
      <c r="L2152" s="88"/>
      <c r="M2152" s="88"/>
      <c r="N2152" s="88"/>
    </row>
    <row r="2153" spans="1:14">
      <c r="A2153" s="106"/>
      <c r="B2153" s="106"/>
      <c r="C2153" s="106"/>
      <c r="E2153" s="106"/>
      <c r="F2153" s="106"/>
      <c r="G2153" s="88"/>
      <c r="H2153" s="88"/>
      <c r="I2153" s="88"/>
      <c r="J2153" s="88"/>
      <c r="K2153" s="88"/>
      <c r="L2153" s="88"/>
      <c r="M2153" s="88"/>
      <c r="N2153" s="88"/>
    </row>
    <row r="2154" spans="1:14">
      <c r="A2154" s="106"/>
      <c r="B2154" s="106"/>
      <c r="C2154" s="106"/>
      <c r="E2154" s="106"/>
      <c r="F2154" s="106"/>
      <c r="G2154" s="88"/>
      <c r="H2154" s="88"/>
      <c r="I2154" s="88"/>
      <c r="J2154" s="88"/>
      <c r="K2154" s="88"/>
      <c r="L2154" s="88"/>
      <c r="M2154" s="88"/>
      <c r="N2154" s="88"/>
    </row>
    <row r="2155" spans="1:14">
      <c r="A2155" s="106"/>
      <c r="B2155" s="106"/>
      <c r="C2155" s="106"/>
      <c r="E2155" s="106"/>
      <c r="F2155" s="106"/>
      <c r="G2155" s="88"/>
      <c r="H2155" s="88"/>
      <c r="I2155" s="88"/>
      <c r="J2155" s="88"/>
      <c r="K2155" s="88"/>
      <c r="L2155" s="88"/>
      <c r="M2155" s="88"/>
      <c r="N2155" s="88"/>
    </row>
    <row r="2156" spans="1:14">
      <c r="A2156" s="106"/>
      <c r="B2156" s="106"/>
      <c r="C2156" s="106"/>
      <c r="E2156" s="106"/>
      <c r="F2156" s="106"/>
      <c r="G2156" s="88"/>
      <c r="H2156" s="88"/>
      <c r="I2156" s="88"/>
      <c r="J2156" s="88"/>
      <c r="K2156" s="88"/>
      <c r="L2156" s="88"/>
      <c r="M2156" s="88"/>
      <c r="N2156" s="88"/>
    </row>
    <row r="2157" spans="1:14">
      <c r="A2157" s="106"/>
      <c r="B2157" s="106"/>
      <c r="C2157" s="106"/>
      <c r="E2157" s="106"/>
      <c r="F2157" s="106"/>
      <c r="G2157" s="88"/>
      <c r="H2157" s="88"/>
      <c r="I2157" s="88"/>
      <c r="J2157" s="88"/>
      <c r="K2157" s="88"/>
      <c r="L2157" s="88"/>
      <c r="M2157" s="88"/>
      <c r="N2157" s="88"/>
    </row>
    <row r="2158" spans="1:14">
      <c r="A2158" s="106"/>
      <c r="B2158" s="106"/>
      <c r="C2158" s="106"/>
      <c r="E2158" s="106"/>
      <c r="F2158" s="106"/>
      <c r="G2158" s="88"/>
      <c r="H2158" s="88"/>
      <c r="I2158" s="88"/>
      <c r="J2158" s="88"/>
      <c r="K2158" s="88"/>
      <c r="L2158" s="88"/>
      <c r="M2158" s="88"/>
      <c r="N2158" s="88"/>
    </row>
    <row r="2159" spans="1:14">
      <c r="A2159" s="106"/>
      <c r="B2159" s="106"/>
      <c r="C2159" s="106"/>
      <c r="E2159" s="106"/>
      <c r="F2159" s="106"/>
      <c r="G2159" s="88"/>
      <c r="H2159" s="88"/>
      <c r="I2159" s="88"/>
      <c r="J2159" s="88"/>
      <c r="K2159" s="88"/>
      <c r="L2159" s="88"/>
      <c r="M2159" s="88"/>
      <c r="N2159" s="88"/>
    </row>
    <row r="2160" spans="1:14">
      <c r="A2160" s="106"/>
      <c r="B2160" s="106"/>
      <c r="C2160" s="106"/>
      <c r="E2160" s="106"/>
      <c r="F2160" s="106"/>
      <c r="G2160" s="88"/>
      <c r="H2160" s="88"/>
      <c r="I2160" s="88"/>
      <c r="J2160" s="88"/>
      <c r="K2160" s="88"/>
      <c r="L2160" s="88"/>
      <c r="M2160" s="88"/>
      <c r="N2160" s="88"/>
    </row>
    <row r="2161" spans="1:14">
      <c r="A2161" s="106"/>
      <c r="B2161" s="106"/>
      <c r="C2161" s="106"/>
      <c r="E2161" s="106"/>
      <c r="F2161" s="106"/>
      <c r="G2161" s="88"/>
      <c r="H2161" s="88"/>
      <c r="I2161" s="88"/>
      <c r="J2161" s="88"/>
      <c r="K2161" s="88"/>
      <c r="L2161" s="88"/>
      <c r="M2161" s="88"/>
      <c r="N2161" s="88"/>
    </row>
    <row r="2162" spans="1:14">
      <c r="A2162" s="106"/>
      <c r="B2162" s="106"/>
      <c r="C2162" s="106"/>
      <c r="E2162" s="106"/>
      <c r="F2162" s="106"/>
      <c r="G2162" s="88"/>
      <c r="H2162" s="88"/>
      <c r="I2162" s="88"/>
      <c r="J2162" s="88"/>
      <c r="K2162" s="88"/>
      <c r="L2162" s="88"/>
      <c r="M2162" s="88"/>
      <c r="N2162" s="88"/>
    </row>
    <row r="2163" spans="1:14">
      <c r="A2163" s="106"/>
      <c r="B2163" s="106"/>
      <c r="C2163" s="106"/>
      <c r="E2163" s="106"/>
      <c r="F2163" s="106"/>
      <c r="G2163" s="88"/>
      <c r="H2163" s="88"/>
      <c r="I2163" s="88"/>
      <c r="J2163" s="88"/>
      <c r="K2163" s="88"/>
      <c r="L2163" s="88"/>
      <c r="M2163" s="88"/>
      <c r="N2163" s="88"/>
    </row>
    <row r="2164" spans="1:14">
      <c r="A2164" s="106"/>
      <c r="B2164" s="106"/>
      <c r="C2164" s="106"/>
      <c r="E2164" s="106"/>
      <c r="F2164" s="106"/>
      <c r="G2164" s="88"/>
      <c r="H2164" s="88"/>
      <c r="I2164" s="88"/>
      <c r="J2164" s="88"/>
      <c r="K2164" s="88"/>
      <c r="L2164" s="88"/>
      <c r="M2164" s="88"/>
      <c r="N2164" s="88"/>
    </row>
    <row r="2165" spans="1:14">
      <c r="A2165" s="106"/>
      <c r="B2165" s="106"/>
      <c r="C2165" s="106"/>
      <c r="E2165" s="106"/>
      <c r="F2165" s="106"/>
      <c r="G2165" s="88"/>
      <c r="H2165" s="88"/>
      <c r="I2165" s="88"/>
      <c r="J2165" s="88"/>
      <c r="K2165" s="88"/>
      <c r="L2165" s="88"/>
      <c r="M2165" s="88"/>
      <c r="N2165" s="88"/>
    </row>
    <row r="2166" spans="1:14">
      <c r="A2166" s="106"/>
      <c r="B2166" s="106"/>
      <c r="C2166" s="106"/>
      <c r="E2166" s="106"/>
      <c r="F2166" s="106"/>
      <c r="G2166" s="88"/>
      <c r="H2166" s="88"/>
      <c r="I2166" s="88"/>
      <c r="J2166" s="88"/>
      <c r="K2166" s="88"/>
      <c r="L2166" s="88"/>
      <c r="M2166" s="88"/>
      <c r="N2166" s="88"/>
    </row>
    <row r="2167" spans="1:14">
      <c r="A2167" s="106"/>
      <c r="B2167" s="106"/>
      <c r="C2167" s="106"/>
      <c r="E2167" s="106"/>
      <c r="F2167" s="106"/>
      <c r="G2167" s="88"/>
      <c r="H2167" s="88"/>
      <c r="I2167" s="88"/>
      <c r="J2167" s="88"/>
      <c r="K2167" s="88"/>
      <c r="L2167" s="88"/>
      <c r="M2167" s="88"/>
      <c r="N2167" s="88"/>
    </row>
    <row r="2168" spans="1:14">
      <c r="A2168" s="106"/>
      <c r="B2168" s="106"/>
      <c r="C2168" s="106"/>
      <c r="E2168" s="106"/>
      <c r="F2168" s="106"/>
      <c r="G2168" s="88"/>
      <c r="H2168" s="88"/>
      <c r="I2168" s="88"/>
      <c r="J2168" s="88"/>
      <c r="K2168" s="88"/>
      <c r="L2168" s="88"/>
      <c r="M2168" s="88"/>
      <c r="N2168" s="88"/>
    </row>
    <row r="2169" spans="1:14">
      <c r="A2169" s="106"/>
      <c r="B2169" s="106"/>
      <c r="C2169" s="106"/>
      <c r="E2169" s="106"/>
      <c r="F2169" s="106"/>
      <c r="G2169" s="88"/>
      <c r="H2169" s="88"/>
      <c r="I2169" s="88"/>
      <c r="J2169" s="88"/>
      <c r="K2169" s="88"/>
      <c r="L2169" s="88"/>
      <c r="M2169" s="88"/>
      <c r="N2169" s="88"/>
    </row>
    <row r="2170" spans="1:14">
      <c r="A2170" s="106"/>
      <c r="B2170" s="106"/>
      <c r="C2170" s="106"/>
      <c r="E2170" s="106"/>
      <c r="F2170" s="106"/>
      <c r="G2170" s="88"/>
      <c r="H2170" s="88"/>
      <c r="I2170" s="88"/>
      <c r="J2170" s="88"/>
      <c r="K2170" s="88"/>
      <c r="L2170" s="88"/>
      <c r="M2170" s="88"/>
      <c r="N2170" s="88"/>
    </row>
    <row r="2171" spans="1:14">
      <c r="A2171" s="106"/>
      <c r="B2171" s="106"/>
      <c r="C2171" s="106"/>
      <c r="E2171" s="106"/>
      <c r="F2171" s="106"/>
      <c r="G2171" s="88"/>
      <c r="H2171" s="88"/>
      <c r="I2171" s="88"/>
      <c r="J2171" s="88"/>
      <c r="K2171" s="88"/>
      <c r="L2171" s="88"/>
      <c r="M2171" s="88"/>
      <c r="N2171" s="88"/>
    </row>
    <row r="2172" spans="1:14">
      <c r="A2172" s="106"/>
      <c r="B2172" s="106"/>
      <c r="C2172" s="106"/>
      <c r="E2172" s="106"/>
      <c r="F2172" s="106"/>
      <c r="G2172" s="88"/>
      <c r="H2172" s="88"/>
      <c r="I2172" s="88"/>
      <c r="J2172" s="88"/>
      <c r="K2172" s="88"/>
      <c r="L2172" s="88"/>
      <c r="M2172" s="88"/>
      <c r="N2172" s="88"/>
    </row>
    <row r="2173" spans="1:14">
      <c r="A2173" s="106"/>
      <c r="B2173" s="106"/>
      <c r="C2173" s="106"/>
      <c r="E2173" s="106"/>
      <c r="F2173" s="106"/>
      <c r="G2173" s="88"/>
      <c r="H2173" s="88"/>
      <c r="I2173" s="88"/>
      <c r="J2173" s="88"/>
      <c r="K2173" s="88"/>
      <c r="L2173" s="88"/>
      <c r="M2173" s="88"/>
      <c r="N2173" s="88"/>
    </row>
    <row r="2174" spans="1:14">
      <c r="A2174" s="106"/>
      <c r="B2174" s="106"/>
      <c r="C2174" s="106"/>
      <c r="E2174" s="106"/>
      <c r="F2174" s="106"/>
      <c r="G2174" s="88"/>
      <c r="H2174" s="88"/>
      <c r="I2174" s="88"/>
      <c r="J2174" s="88"/>
      <c r="K2174" s="88"/>
      <c r="L2174" s="88"/>
      <c r="M2174" s="88"/>
      <c r="N2174" s="88"/>
    </row>
    <row r="2175" spans="1:14">
      <c r="A2175" s="106"/>
      <c r="B2175" s="106"/>
      <c r="C2175" s="106"/>
      <c r="E2175" s="106"/>
      <c r="F2175" s="106"/>
      <c r="G2175" s="88"/>
      <c r="H2175" s="88"/>
      <c r="I2175" s="88"/>
      <c r="J2175" s="88"/>
      <c r="K2175" s="88"/>
      <c r="L2175" s="88"/>
      <c r="M2175" s="88"/>
      <c r="N2175" s="88"/>
    </row>
    <row r="2176" spans="1:14">
      <c r="A2176" s="106"/>
      <c r="B2176" s="106"/>
      <c r="C2176" s="106"/>
      <c r="E2176" s="106"/>
      <c r="F2176" s="106"/>
      <c r="G2176" s="88"/>
      <c r="H2176" s="88"/>
      <c r="I2176" s="88"/>
      <c r="J2176" s="88"/>
      <c r="K2176" s="88"/>
      <c r="L2176" s="88"/>
      <c r="M2176" s="88"/>
      <c r="N2176" s="88"/>
    </row>
    <row r="2177" spans="1:14">
      <c r="A2177" s="106"/>
      <c r="B2177" s="106"/>
      <c r="C2177" s="106"/>
      <c r="E2177" s="106"/>
      <c r="F2177" s="106"/>
      <c r="G2177" s="88"/>
      <c r="H2177" s="88"/>
      <c r="I2177" s="88"/>
      <c r="J2177" s="88"/>
      <c r="K2177" s="88"/>
      <c r="L2177" s="88"/>
      <c r="M2177" s="88"/>
      <c r="N2177" s="88"/>
    </row>
    <row r="2178" spans="1:14">
      <c r="A2178" s="106"/>
      <c r="B2178" s="106"/>
      <c r="C2178" s="106"/>
      <c r="E2178" s="106"/>
      <c r="F2178" s="106"/>
      <c r="G2178" s="88"/>
      <c r="H2178" s="88"/>
      <c r="I2178" s="88"/>
      <c r="J2178" s="88"/>
      <c r="K2178" s="88"/>
      <c r="L2178" s="88"/>
      <c r="M2178" s="88"/>
      <c r="N2178" s="88"/>
    </row>
    <row r="2179" spans="1:14">
      <c r="A2179" s="106"/>
      <c r="B2179" s="106"/>
      <c r="C2179" s="106"/>
      <c r="E2179" s="106"/>
      <c r="F2179" s="106"/>
      <c r="G2179" s="88"/>
      <c r="H2179" s="88"/>
      <c r="I2179" s="88"/>
      <c r="J2179" s="88"/>
      <c r="K2179" s="88"/>
      <c r="L2179" s="88"/>
      <c r="M2179" s="88"/>
      <c r="N2179" s="88"/>
    </row>
    <row r="2180" spans="1:14">
      <c r="A2180" s="106"/>
      <c r="B2180" s="106"/>
      <c r="C2180" s="106"/>
      <c r="E2180" s="106"/>
      <c r="F2180" s="106"/>
      <c r="G2180" s="88"/>
      <c r="H2180" s="88"/>
      <c r="I2180" s="88"/>
      <c r="J2180" s="88"/>
      <c r="K2180" s="88"/>
      <c r="L2180" s="88"/>
      <c r="M2180" s="88"/>
      <c r="N2180" s="88"/>
    </row>
    <row r="2181" spans="1:14">
      <c r="A2181" s="106"/>
      <c r="B2181" s="106"/>
      <c r="C2181" s="106"/>
      <c r="E2181" s="106"/>
      <c r="F2181" s="106"/>
      <c r="G2181" s="88"/>
      <c r="H2181" s="88"/>
      <c r="I2181" s="88"/>
      <c r="J2181" s="88"/>
      <c r="K2181" s="88"/>
      <c r="L2181" s="88"/>
      <c r="M2181" s="88"/>
      <c r="N2181" s="88"/>
    </row>
    <row r="2182" spans="1:14">
      <c r="A2182" s="106"/>
      <c r="B2182" s="106"/>
      <c r="C2182" s="106"/>
      <c r="E2182" s="106"/>
      <c r="F2182" s="106"/>
      <c r="G2182" s="88"/>
      <c r="H2182" s="88"/>
      <c r="I2182" s="88"/>
      <c r="J2182" s="88"/>
      <c r="K2182" s="88"/>
      <c r="L2182" s="88"/>
      <c r="M2182" s="88"/>
      <c r="N2182" s="88"/>
    </row>
    <row r="2183" spans="1:14">
      <c r="A2183" s="106"/>
      <c r="B2183" s="106"/>
      <c r="C2183" s="106"/>
      <c r="E2183" s="106"/>
      <c r="F2183" s="106"/>
      <c r="G2183" s="88"/>
      <c r="H2183" s="88"/>
      <c r="I2183" s="88"/>
      <c r="J2183" s="88"/>
      <c r="K2183" s="88"/>
      <c r="L2183" s="88"/>
      <c r="M2183" s="88"/>
      <c r="N2183" s="88"/>
    </row>
    <row r="2184" spans="1:14">
      <c r="A2184" s="106"/>
      <c r="B2184" s="106"/>
      <c r="C2184" s="106"/>
      <c r="E2184" s="106"/>
      <c r="F2184" s="106"/>
      <c r="G2184" s="88"/>
      <c r="H2184" s="88"/>
      <c r="I2184" s="88"/>
      <c r="J2184" s="88"/>
      <c r="K2184" s="88"/>
      <c r="L2184" s="88"/>
      <c r="M2184" s="88"/>
      <c r="N2184" s="88"/>
    </row>
    <row r="2185" spans="1:14">
      <c r="A2185" s="106"/>
      <c r="B2185" s="106"/>
      <c r="C2185" s="106"/>
      <c r="E2185" s="106"/>
      <c r="F2185" s="106"/>
      <c r="G2185" s="88"/>
      <c r="H2185" s="88"/>
      <c r="I2185" s="88"/>
      <c r="J2185" s="88"/>
      <c r="K2185" s="88"/>
      <c r="L2185" s="88"/>
      <c r="M2185" s="88"/>
      <c r="N2185" s="88"/>
    </row>
    <row r="2186" spans="1:14">
      <c r="A2186" s="106"/>
      <c r="B2186" s="106"/>
      <c r="C2186" s="106"/>
      <c r="E2186" s="106"/>
      <c r="F2186" s="106"/>
      <c r="G2186" s="88"/>
      <c r="H2186" s="88"/>
      <c r="I2186" s="88"/>
      <c r="J2186" s="88"/>
      <c r="K2186" s="88"/>
      <c r="L2186" s="88"/>
      <c r="M2186" s="88"/>
      <c r="N2186" s="88"/>
    </row>
    <row r="2187" spans="1:14">
      <c r="A2187" s="106"/>
      <c r="B2187" s="106"/>
      <c r="C2187" s="106"/>
      <c r="E2187" s="106"/>
      <c r="F2187" s="106"/>
      <c r="G2187" s="88"/>
      <c r="H2187" s="88"/>
      <c r="I2187" s="88"/>
      <c r="J2187" s="88"/>
      <c r="K2187" s="88"/>
      <c r="L2187" s="88"/>
      <c r="M2187" s="88"/>
      <c r="N2187" s="88"/>
    </row>
    <row r="2188" spans="1:14">
      <c r="A2188" s="106"/>
      <c r="B2188" s="106"/>
      <c r="C2188" s="106"/>
      <c r="E2188" s="106"/>
      <c r="F2188" s="106"/>
      <c r="G2188" s="88"/>
      <c r="H2188" s="88"/>
      <c r="I2188" s="88"/>
      <c r="J2188" s="88"/>
      <c r="K2188" s="88"/>
      <c r="L2188" s="88"/>
      <c r="M2188" s="88"/>
      <c r="N2188" s="88"/>
    </row>
    <row r="2189" spans="1:14">
      <c r="A2189" s="106"/>
      <c r="B2189" s="106"/>
      <c r="C2189" s="106"/>
      <c r="E2189" s="106"/>
      <c r="F2189" s="106"/>
      <c r="G2189" s="88"/>
      <c r="H2189" s="88"/>
      <c r="I2189" s="88"/>
      <c r="J2189" s="88"/>
      <c r="K2189" s="88"/>
      <c r="L2189" s="88"/>
      <c r="M2189" s="88"/>
      <c r="N2189" s="88"/>
    </row>
    <row r="2190" spans="1:14">
      <c r="A2190" s="106"/>
      <c r="B2190" s="106"/>
      <c r="C2190" s="106"/>
      <c r="E2190" s="106"/>
      <c r="F2190" s="106"/>
      <c r="G2190" s="88"/>
      <c r="H2190" s="88"/>
      <c r="I2190" s="88"/>
      <c r="J2190" s="88"/>
      <c r="K2190" s="88"/>
      <c r="L2190" s="88"/>
      <c r="M2190" s="88"/>
      <c r="N2190" s="88"/>
    </row>
    <row r="2191" spans="1:14">
      <c r="A2191" s="106"/>
      <c r="B2191" s="106"/>
      <c r="C2191" s="106"/>
      <c r="E2191" s="106"/>
      <c r="F2191" s="106"/>
      <c r="G2191" s="88"/>
      <c r="H2191" s="88"/>
      <c r="I2191" s="88"/>
      <c r="J2191" s="88"/>
      <c r="K2191" s="88"/>
      <c r="L2191" s="88"/>
      <c r="M2191" s="88"/>
      <c r="N2191" s="88"/>
    </row>
    <row r="2192" spans="1:14">
      <c r="A2192" s="106"/>
      <c r="B2192" s="106"/>
      <c r="C2192" s="106"/>
      <c r="E2192" s="106"/>
      <c r="F2192" s="106"/>
      <c r="G2192" s="88"/>
      <c r="H2192" s="88"/>
      <c r="I2192" s="88"/>
      <c r="J2192" s="88"/>
      <c r="K2192" s="88"/>
      <c r="L2192" s="88"/>
      <c r="M2192" s="88"/>
      <c r="N2192" s="88"/>
    </row>
    <row r="2193" spans="1:14">
      <c r="A2193" s="106"/>
      <c r="B2193" s="106"/>
      <c r="C2193" s="106"/>
      <c r="E2193" s="106"/>
      <c r="F2193" s="106"/>
      <c r="G2193" s="88"/>
      <c r="H2193" s="88"/>
      <c r="I2193" s="88"/>
      <c r="J2193" s="88"/>
      <c r="K2193" s="88"/>
      <c r="L2193" s="88"/>
      <c r="M2193" s="88"/>
      <c r="N2193" s="88"/>
    </row>
    <row r="2194" spans="1:14">
      <c r="A2194" s="106"/>
      <c r="B2194" s="106"/>
      <c r="C2194" s="106"/>
      <c r="E2194" s="106"/>
      <c r="F2194" s="106"/>
      <c r="G2194" s="88"/>
      <c r="H2194" s="88"/>
      <c r="I2194" s="88"/>
      <c r="J2194" s="88"/>
      <c r="K2194" s="88"/>
      <c r="L2194" s="88"/>
      <c r="M2194" s="88"/>
      <c r="N2194" s="88"/>
    </row>
    <row r="2195" spans="1:14">
      <c r="A2195" s="106"/>
      <c r="B2195" s="106"/>
      <c r="C2195" s="106"/>
      <c r="E2195" s="106"/>
      <c r="F2195" s="106"/>
      <c r="G2195" s="88"/>
      <c r="H2195" s="88"/>
      <c r="I2195" s="88"/>
      <c r="J2195" s="88"/>
      <c r="K2195" s="88"/>
      <c r="L2195" s="88"/>
      <c r="M2195" s="88"/>
      <c r="N2195" s="88"/>
    </row>
    <row r="2196" spans="1:14">
      <c r="A2196" s="106"/>
      <c r="B2196" s="106"/>
      <c r="C2196" s="106"/>
      <c r="E2196" s="106"/>
      <c r="F2196" s="106"/>
      <c r="G2196" s="88"/>
      <c r="H2196" s="88"/>
      <c r="I2196" s="88"/>
      <c r="J2196" s="88"/>
      <c r="K2196" s="88"/>
      <c r="L2196" s="88"/>
      <c r="M2196" s="88"/>
      <c r="N2196" s="88"/>
    </row>
    <row r="2197" spans="1:14">
      <c r="A2197" s="106"/>
      <c r="B2197" s="106"/>
      <c r="C2197" s="106"/>
      <c r="E2197" s="106"/>
      <c r="F2197" s="106"/>
      <c r="G2197" s="88"/>
      <c r="H2197" s="88"/>
      <c r="I2197" s="88"/>
      <c r="J2197" s="88"/>
      <c r="K2197" s="88"/>
      <c r="L2197" s="88"/>
      <c r="M2197" s="88"/>
      <c r="N2197" s="88"/>
    </row>
    <row r="2198" spans="1:14">
      <c r="A2198" s="106"/>
      <c r="B2198" s="106"/>
      <c r="C2198" s="106"/>
      <c r="E2198" s="106"/>
      <c r="F2198" s="106"/>
      <c r="G2198" s="88"/>
      <c r="H2198" s="88"/>
      <c r="I2198" s="88"/>
      <c r="J2198" s="88"/>
      <c r="K2198" s="88"/>
      <c r="L2198" s="88"/>
      <c r="M2198" s="88"/>
      <c r="N2198" s="88"/>
    </row>
    <row r="2199" spans="1:14">
      <c r="A2199" s="106"/>
      <c r="B2199" s="106"/>
      <c r="C2199" s="106"/>
      <c r="E2199" s="106"/>
      <c r="F2199" s="106"/>
      <c r="G2199" s="88"/>
      <c r="H2199" s="88"/>
      <c r="I2199" s="88"/>
      <c r="J2199" s="88"/>
      <c r="K2199" s="88"/>
      <c r="L2199" s="88"/>
      <c r="M2199" s="88"/>
      <c r="N2199" s="88"/>
    </row>
    <row r="2200" spans="1:14">
      <c r="A2200" s="106"/>
      <c r="B2200" s="106"/>
      <c r="C2200" s="106"/>
      <c r="E2200" s="106"/>
      <c r="F2200" s="106"/>
      <c r="G2200" s="88"/>
      <c r="H2200" s="88"/>
      <c r="I2200" s="88"/>
      <c r="J2200" s="88"/>
      <c r="K2200" s="88"/>
      <c r="L2200" s="88"/>
      <c r="M2200" s="88"/>
      <c r="N2200" s="88"/>
    </row>
    <row r="2201" spans="1:14">
      <c r="A2201" s="106"/>
      <c r="B2201" s="106"/>
      <c r="C2201" s="106"/>
      <c r="E2201" s="106"/>
      <c r="F2201" s="106"/>
      <c r="G2201" s="88"/>
      <c r="H2201" s="88"/>
      <c r="I2201" s="88"/>
      <c r="J2201" s="88"/>
      <c r="K2201" s="88"/>
      <c r="L2201" s="88"/>
      <c r="M2201" s="88"/>
      <c r="N2201" s="88"/>
    </row>
    <row r="2202" spans="1:14">
      <c r="A2202" s="106"/>
      <c r="B2202" s="106"/>
      <c r="C2202" s="106"/>
      <c r="E2202" s="106"/>
      <c r="F2202" s="106"/>
      <c r="G2202" s="88"/>
      <c r="H2202" s="88"/>
      <c r="I2202" s="88"/>
      <c r="J2202" s="88"/>
      <c r="K2202" s="88"/>
      <c r="L2202" s="88"/>
      <c r="M2202" s="88"/>
      <c r="N2202" s="88"/>
    </row>
    <row r="2203" spans="1:14">
      <c r="A2203" s="106"/>
      <c r="B2203" s="106"/>
      <c r="C2203" s="106"/>
      <c r="E2203" s="106"/>
      <c r="F2203" s="106"/>
      <c r="G2203" s="88"/>
      <c r="H2203" s="88"/>
      <c r="I2203" s="88"/>
      <c r="J2203" s="88"/>
      <c r="K2203" s="88"/>
      <c r="L2203" s="88"/>
      <c r="M2203" s="88"/>
      <c r="N2203" s="88"/>
    </row>
    <row r="2204" spans="1:14">
      <c r="A2204" s="106"/>
      <c r="B2204" s="106"/>
      <c r="C2204" s="106"/>
      <c r="E2204" s="106"/>
      <c r="F2204" s="106"/>
      <c r="G2204" s="88"/>
      <c r="H2204" s="88"/>
      <c r="I2204" s="88"/>
      <c r="J2204" s="88"/>
      <c r="K2204" s="88"/>
      <c r="L2204" s="88"/>
      <c r="M2204" s="88"/>
      <c r="N2204" s="88"/>
    </row>
    <row r="2205" spans="1:14">
      <c r="A2205" s="106"/>
      <c r="B2205" s="106"/>
      <c r="C2205" s="106"/>
      <c r="E2205" s="106"/>
      <c r="F2205" s="106"/>
      <c r="G2205" s="88"/>
      <c r="H2205" s="88"/>
      <c r="I2205" s="88"/>
      <c r="J2205" s="88"/>
      <c r="K2205" s="88"/>
      <c r="L2205" s="88"/>
      <c r="M2205" s="88"/>
      <c r="N2205" s="88"/>
    </row>
    <row r="2206" spans="1:14">
      <c r="A2206" s="106"/>
      <c r="B2206" s="106"/>
      <c r="C2206" s="106"/>
      <c r="E2206" s="106"/>
      <c r="F2206" s="106"/>
      <c r="G2206" s="88"/>
      <c r="H2206" s="88"/>
      <c r="I2206" s="88"/>
      <c r="J2206" s="88"/>
      <c r="K2206" s="88"/>
      <c r="L2206" s="88"/>
      <c r="M2206" s="88"/>
      <c r="N2206" s="88"/>
    </row>
    <row r="2207" spans="1:14">
      <c r="A2207" s="106"/>
      <c r="B2207" s="106"/>
      <c r="C2207" s="106"/>
      <c r="E2207" s="106"/>
      <c r="F2207" s="106"/>
      <c r="G2207" s="88"/>
      <c r="H2207" s="88"/>
      <c r="I2207" s="88"/>
      <c r="J2207" s="88"/>
      <c r="K2207" s="88"/>
      <c r="L2207" s="88"/>
      <c r="M2207" s="88"/>
      <c r="N2207" s="88"/>
    </row>
    <row r="2208" spans="1:14">
      <c r="A2208" s="106"/>
      <c r="B2208" s="106"/>
      <c r="C2208" s="106"/>
      <c r="E2208" s="106"/>
      <c r="F2208" s="106"/>
      <c r="G2208" s="88"/>
      <c r="H2208" s="88"/>
      <c r="I2208" s="88"/>
      <c r="J2208" s="88"/>
      <c r="K2208" s="88"/>
      <c r="L2208" s="88"/>
      <c r="M2208" s="88"/>
      <c r="N2208" s="88"/>
    </row>
    <row r="2209" spans="1:14">
      <c r="A2209" s="106"/>
      <c r="B2209" s="106"/>
      <c r="C2209" s="106"/>
      <c r="E2209" s="106"/>
      <c r="F2209" s="106"/>
      <c r="G2209" s="88"/>
      <c r="H2209" s="88"/>
      <c r="I2209" s="88"/>
      <c r="J2209" s="88"/>
      <c r="K2209" s="88"/>
      <c r="L2209" s="88"/>
      <c r="M2209" s="88"/>
      <c r="N2209" s="88"/>
    </row>
    <row r="2210" spans="1:14">
      <c r="A2210" s="106"/>
      <c r="B2210" s="106"/>
      <c r="C2210" s="106"/>
      <c r="E2210" s="106"/>
      <c r="F2210" s="106"/>
      <c r="G2210" s="88"/>
      <c r="H2210" s="88"/>
      <c r="I2210" s="88"/>
      <c r="J2210" s="88"/>
      <c r="K2210" s="88"/>
      <c r="L2210" s="88"/>
      <c r="M2210" s="88"/>
      <c r="N2210" s="88"/>
    </row>
    <row r="2211" spans="1:14">
      <c r="A2211" s="106"/>
      <c r="B2211" s="106"/>
      <c r="C2211" s="106"/>
      <c r="E2211" s="106"/>
      <c r="F2211" s="106"/>
      <c r="G2211" s="88"/>
      <c r="H2211" s="88"/>
      <c r="I2211" s="88"/>
      <c r="J2211" s="88"/>
      <c r="K2211" s="88"/>
      <c r="L2211" s="88"/>
      <c r="M2211" s="88"/>
      <c r="N2211" s="88"/>
    </row>
    <row r="2212" spans="1:14">
      <c r="A2212" s="106"/>
      <c r="B2212" s="106"/>
      <c r="C2212" s="106"/>
      <c r="E2212" s="106"/>
      <c r="F2212" s="106"/>
      <c r="G2212" s="88"/>
      <c r="H2212" s="88"/>
      <c r="I2212" s="88"/>
      <c r="J2212" s="88"/>
      <c r="K2212" s="88"/>
      <c r="L2212" s="88"/>
      <c r="M2212" s="88"/>
      <c r="N2212" s="88"/>
    </row>
    <row r="2213" spans="1:14">
      <c r="A2213" s="106"/>
      <c r="B2213" s="106"/>
      <c r="C2213" s="106"/>
      <c r="E2213" s="106"/>
      <c r="F2213" s="106"/>
      <c r="G2213" s="88"/>
      <c r="H2213" s="88"/>
      <c r="I2213" s="88"/>
      <c r="J2213" s="88"/>
      <c r="K2213" s="88"/>
      <c r="L2213" s="88"/>
      <c r="M2213" s="88"/>
      <c r="N2213" s="88"/>
    </row>
    <row r="2214" spans="1:14">
      <c r="A2214" s="106"/>
      <c r="B2214" s="106"/>
      <c r="C2214" s="106"/>
      <c r="E2214" s="106"/>
      <c r="F2214" s="106"/>
      <c r="G2214" s="88"/>
      <c r="H2214" s="88"/>
      <c r="I2214" s="88"/>
      <c r="J2214" s="88"/>
      <c r="K2214" s="88"/>
      <c r="L2214" s="88"/>
      <c r="M2214" s="88"/>
      <c r="N2214" s="88"/>
    </row>
    <row r="2215" spans="1:14">
      <c r="A2215" s="106"/>
      <c r="B2215" s="106"/>
      <c r="C2215" s="106"/>
      <c r="E2215" s="106"/>
      <c r="F2215" s="106"/>
      <c r="G2215" s="88"/>
      <c r="H2215" s="88"/>
      <c r="I2215" s="88"/>
      <c r="J2215" s="88"/>
      <c r="K2215" s="88"/>
      <c r="L2215" s="88"/>
      <c r="M2215" s="88"/>
      <c r="N2215" s="88"/>
    </row>
    <row r="2216" spans="1:14">
      <c r="A2216" s="106"/>
      <c r="B2216" s="106"/>
      <c r="C2216" s="106"/>
      <c r="E2216" s="106"/>
      <c r="F2216" s="106"/>
      <c r="G2216" s="88"/>
      <c r="H2216" s="88"/>
      <c r="I2216" s="88"/>
      <c r="J2216" s="88"/>
      <c r="K2216" s="88"/>
      <c r="L2216" s="88"/>
      <c r="M2216" s="88"/>
      <c r="N2216" s="88"/>
    </row>
    <row r="2217" spans="1:14">
      <c r="A2217" s="106"/>
      <c r="B2217" s="106"/>
      <c r="C2217" s="106"/>
      <c r="E2217" s="106"/>
      <c r="F2217" s="106"/>
      <c r="G2217" s="88"/>
      <c r="H2217" s="88"/>
      <c r="I2217" s="88"/>
      <c r="J2217" s="88"/>
      <c r="K2217" s="88"/>
      <c r="L2217" s="88"/>
      <c r="M2217" s="88"/>
      <c r="N2217" s="88"/>
    </row>
    <row r="2218" spans="1:14">
      <c r="A2218" s="106"/>
      <c r="B2218" s="106"/>
      <c r="C2218" s="106"/>
      <c r="E2218" s="106"/>
      <c r="F2218" s="106"/>
      <c r="G2218" s="88"/>
      <c r="H2218" s="88"/>
      <c r="I2218" s="88"/>
      <c r="J2218" s="88"/>
      <c r="K2218" s="88"/>
      <c r="L2218" s="88"/>
      <c r="M2218" s="88"/>
      <c r="N2218" s="88"/>
    </row>
    <row r="2219" spans="1:14">
      <c r="A2219" s="106"/>
      <c r="B2219" s="106"/>
      <c r="C2219" s="106"/>
      <c r="E2219" s="106"/>
      <c r="F2219" s="106"/>
      <c r="G2219" s="88"/>
      <c r="H2219" s="88"/>
      <c r="I2219" s="88"/>
      <c r="J2219" s="88"/>
      <c r="K2219" s="88"/>
      <c r="L2219" s="88"/>
      <c r="M2219" s="88"/>
      <c r="N2219" s="88"/>
    </row>
    <row r="2220" spans="1:14">
      <c r="A2220" s="106"/>
      <c r="B2220" s="106"/>
      <c r="C2220" s="106"/>
      <c r="E2220" s="106"/>
      <c r="F2220" s="106"/>
      <c r="G2220" s="88"/>
      <c r="H2220" s="88"/>
      <c r="I2220" s="88"/>
      <c r="J2220" s="88"/>
      <c r="K2220" s="88"/>
      <c r="L2220" s="88"/>
      <c r="M2220" s="88"/>
      <c r="N2220" s="88"/>
    </row>
    <row r="2221" spans="1:14">
      <c r="A2221" s="106"/>
      <c r="B2221" s="106"/>
      <c r="C2221" s="106"/>
      <c r="E2221" s="106"/>
      <c r="F2221" s="106"/>
      <c r="G2221" s="88"/>
      <c r="H2221" s="88"/>
      <c r="I2221" s="88"/>
      <c r="J2221" s="88"/>
      <c r="K2221" s="88"/>
      <c r="L2221" s="88"/>
      <c r="M2221" s="88"/>
      <c r="N2221" s="88"/>
    </row>
    <row r="2222" spans="1:14">
      <c r="A2222" s="106"/>
      <c r="B2222" s="106"/>
      <c r="C2222" s="106"/>
      <c r="E2222" s="106"/>
      <c r="F2222" s="106"/>
      <c r="G2222" s="88"/>
      <c r="H2222" s="88"/>
      <c r="I2222" s="88"/>
      <c r="J2222" s="88"/>
      <c r="K2222" s="88"/>
      <c r="L2222" s="88"/>
      <c r="M2222" s="88"/>
      <c r="N2222" s="88"/>
    </row>
    <row r="2223" spans="1:14">
      <c r="A2223" s="106"/>
      <c r="B2223" s="106"/>
      <c r="C2223" s="106"/>
      <c r="E2223" s="106"/>
      <c r="F2223" s="106"/>
      <c r="G2223" s="88"/>
      <c r="H2223" s="88"/>
      <c r="I2223" s="88"/>
      <c r="J2223" s="88"/>
      <c r="K2223" s="88"/>
      <c r="L2223" s="88"/>
      <c r="M2223" s="88"/>
      <c r="N2223" s="88"/>
    </row>
    <row r="2224" spans="1:14">
      <c r="A2224" s="106"/>
      <c r="B2224" s="106"/>
      <c r="C2224" s="106"/>
      <c r="E2224" s="106"/>
      <c r="F2224" s="106"/>
      <c r="G2224" s="88"/>
      <c r="H2224" s="88"/>
      <c r="I2224" s="88"/>
      <c r="J2224" s="88"/>
      <c r="K2224" s="88"/>
      <c r="L2224" s="88"/>
      <c r="M2224" s="88"/>
      <c r="N2224" s="88"/>
    </row>
    <row r="2225" spans="1:14">
      <c r="A2225" s="106"/>
      <c r="B2225" s="106"/>
      <c r="C2225" s="106"/>
      <c r="E2225" s="106"/>
      <c r="F2225" s="106"/>
      <c r="G2225" s="88"/>
      <c r="H2225" s="88"/>
      <c r="I2225" s="88"/>
      <c r="J2225" s="88"/>
      <c r="K2225" s="88"/>
      <c r="L2225" s="88"/>
      <c r="M2225" s="88"/>
      <c r="N2225" s="88"/>
    </row>
    <row r="2226" spans="1:14">
      <c r="A2226" s="106"/>
      <c r="B2226" s="106"/>
      <c r="C2226" s="106"/>
      <c r="E2226" s="106"/>
      <c r="F2226" s="106"/>
      <c r="G2226" s="88"/>
      <c r="H2226" s="88"/>
      <c r="I2226" s="88"/>
      <c r="J2226" s="88"/>
      <c r="K2226" s="88"/>
      <c r="L2226" s="88"/>
      <c r="M2226" s="88"/>
      <c r="N2226" s="88"/>
    </row>
    <row r="2227" spans="1:14">
      <c r="A2227" s="106"/>
      <c r="B2227" s="106"/>
      <c r="C2227" s="106"/>
      <c r="E2227" s="106"/>
      <c r="F2227" s="106"/>
      <c r="G2227" s="88"/>
      <c r="H2227" s="88"/>
      <c r="I2227" s="88"/>
      <c r="J2227" s="88"/>
      <c r="K2227" s="88"/>
      <c r="L2227" s="88"/>
      <c r="M2227" s="88"/>
      <c r="N2227" s="88"/>
    </row>
    <row r="2228" spans="1:14">
      <c r="A2228" s="106"/>
      <c r="B2228" s="106"/>
      <c r="C2228" s="106"/>
      <c r="E2228" s="106"/>
      <c r="F2228" s="106"/>
      <c r="G2228" s="88"/>
      <c r="H2228" s="88"/>
      <c r="I2228" s="88"/>
      <c r="J2228" s="88"/>
      <c r="K2228" s="88"/>
      <c r="L2228" s="88"/>
      <c r="M2228" s="88"/>
      <c r="N2228" s="88"/>
    </row>
    <row r="2229" spans="1:14">
      <c r="A2229" s="106"/>
      <c r="B2229" s="106"/>
      <c r="C2229" s="106"/>
      <c r="E2229" s="106"/>
      <c r="F2229" s="106"/>
      <c r="G2229" s="88"/>
      <c r="H2229" s="88"/>
      <c r="I2229" s="88"/>
      <c r="J2229" s="88"/>
      <c r="K2229" s="88"/>
      <c r="L2229" s="88"/>
      <c r="M2229" s="88"/>
      <c r="N2229" s="88"/>
    </row>
    <row r="2230" spans="1:14">
      <c r="A2230" s="106"/>
      <c r="B2230" s="106"/>
      <c r="C2230" s="106"/>
      <c r="E2230" s="106"/>
      <c r="F2230" s="106"/>
      <c r="G2230" s="88"/>
      <c r="H2230" s="88"/>
      <c r="I2230" s="88"/>
      <c r="J2230" s="88"/>
      <c r="K2230" s="88"/>
      <c r="L2230" s="88"/>
      <c r="M2230" s="88"/>
      <c r="N2230" s="88"/>
    </row>
    <row r="2231" spans="1:14">
      <c r="A2231" s="106"/>
      <c r="B2231" s="106"/>
      <c r="C2231" s="106"/>
      <c r="E2231" s="106"/>
      <c r="F2231" s="106"/>
      <c r="G2231" s="88"/>
      <c r="H2231" s="88"/>
      <c r="I2231" s="88"/>
      <c r="J2231" s="88"/>
      <c r="K2231" s="88"/>
      <c r="L2231" s="88"/>
      <c r="M2231" s="88"/>
      <c r="N2231" s="88"/>
    </row>
    <row r="2232" spans="1:14">
      <c r="A2232" s="106"/>
      <c r="B2232" s="106"/>
      <c r="C2232" s="106"/>
      <c r="E2232" s="106"/>
      <c r="F2232" s="106"/>
      <c r="G2232" s="88"/>
      <c r="H2232" s="88"/>
      <c r="I2232" s="88"/>
      <c r="J2232" s="88"/>
      <c r="K2232" s="88"/>
      <c r="L2232" s="88"/>
      <c r="M2232" s="88"/>
      <c r="N2232" s="88"/>
    </row>
    <row r="2233" spans="1:14">
      <c r="A2233" s="106"/>
      <c r="B2233" s="106"/>
      <c r="C2233" s="106"/>
      <c r="E2233" s="106"/>
      <c r="F2233" s="106"/>
      <c r="G2233" s="88"/>
      <c r="H2233" s="88"/>
      <c r="I2233" s="88"/>
      <c r="J2233" s="88"/>
      <c r="K2233" s="88"/>
      <c r="L2233" s="88"/>
      <c r="M2233" s="88"/>
      <c r="N2233" s="88"/>
    </row>
    <row r="2234" spans="1:14">
      <c r="A2234" s="106"/>
      <c r="B2234" s="106"/>
      <c r="C2234" s="106"/>
      <c r="E2234" s="106"/>
      <c r="F2234" s="106"/>
      <c r="G2234" s="88"/>
      <c r="H2234" s="88"/>
      <c r="I2234" s="88"/>
      <c r="J2234" s="88"/>
      <c r="K2234" s="88"/>
      <c r="L2234" s="88"/>
      <c r="M2234" s="88"/>
      <c r="N2234" s="88"/>
    </row>
    <row r="2235" spans="1:14">
      <c r="A2235" s="106"/>
      <c r="B2235" s="106"/>
      <c r="C2235" s="106"/>
      <c r="E2235" s="106"/>
      <c r="F2235" s="106"/>
      <c r="G2235" s="88"/>
      <c r="H2235" s="88"/>
      <c r="I2235" s="88"/>
      <c r="J2235" s="88"/>
      <c r="K2235" s="88"/>
      <c r="L2235" s="88"/>
      <c r="M2235" s="88"/>
      <c r="N2235" s="88"/>
    </row>
    <row r="2236" spans="1:14">
      <c r="A2236" s="106"/>
      <c r="B2236" s="106"/>
      <c r="C2236" s="106"/>
      <c r="E2236" s="106"/>
      <c r="F2236" s="106"/>
      <c r="G2236" s="88"/>
      <c r="H2236" s="88"/>
      <c r="I2236" s="88"/>
      <c r="J2236" s="88"/>
      <c r="K2236" s="88"/>
      <c r="L2236" s="88"/>
      <c r="M2236" s="88"/>
      <c r="N2236" s="88"/>
    </row>
    <row r="2237" spans="1:14">
      <c r="A2237" s="106"/>
      <c r="B2237" s="106"/>
      <c r="C2237" s="106"/>
      <c r="E2237" s="106"/>
      <c r="F2237" s="106"/>
      <c r="G2237" s="88"/>
      <c r="H2237" s="88"/>
      <c r="I2237" s="88"/>
      <c r="J2237" s="88"/>
      <c r="K2237" s="88"/>
      <c r="L2237" s="88"/>
      <c r="M2237" s="88"/>
      <c r="N2237" s="88"/>
    </row>
    <row r="2238" spans="1:14">
      <c r="A2238" s="106"/>
      <c r="B2238" s="106"/>
      <c r="C2238" s="106"/>
      <c r="E2238" s="106"/>
      <c r="F2238" s="106"/>
      <c r="G2238" s="88"/>
      <c r="H2238" s="88"/>
      <c r="I2238" s="88"/>
      <c r="J2238" s="88"/>
      <c r="K2238" s="88"/>
      <c r="L2238" s="88"/>
      <c r="M2238" s="88"/>
      <c r="N2238" s="88"/>
    </row>
    <row r="2239" spans="1:14">
      <c r="A2239" s="106"/>
      <c r="B2239" s="106"/>
      <c r="C2239" s="106"/>
      <c r="E2239" s="106"/>
      <c r="F2239" s="106"/>
      <c r="G2239" s="88"/>
      <c r="H2239" s="88"/>
      <c r="I2239" s="88"/>
      <c r="J2239" s="88"/>
      <c r="K2239" s="88"/>
      <c r="L2239" s="88"/>
      <c r="M2239" s="88"/>
      <c r="N2239" s="88"/>
    </row>
    <row r="2240" spans="1:14">
      <c r="A2240" s="106"/>
      <c r="B2240" s="106"/>
      <c r="C2240" s="106"/>
      <c r="E2240" s="106"/>
      <c r="F2240" s="106"/>
      <c r="G2240" s="88"/>
      <c r="H2240" s="88"/>
      <c r="I2240" s="88"/>
      <c r="J2240" s="88"/>
      <c r="K2240" s="88"/>
      <c r="L2240" s="88"/>
      <c r="M2240" s="88"/>
      <c r="N2240" s="88"/>
    </row>
    <row r="2241" spans="1:14">
      <c r="A2241" s="106"/>
      <c r="B2241" s="106"/>
      <c r="C2241" s="106"/>
      <c r="E2241" s="106"/>
      <c r="F2241" s="106"/>
      <c r="G2241" s="88"/>
      <c r="H2241" s="88"/>
      <c r="I2241" s="88"/>
      <c r="J2241" s="88"/>
      <c r="K2241" s="88"/>
      <c r="L2241" s="88"/>
      <c r="M2241" s="88"/>
      <c r="N2241" s="88"/>
    </row>
    <row r="2242" spans="1:14">
      <c r="A2242" s="106"/>
      <c r="B2242" s="106"/>
      <c r="C2242" s="106"/>
      <c r="E2242" s="106"/>
      <c r="F2242" s="106"/>
      <c r="G2242" s="88"/>
      <c r="H2242" s="88"/>
      <c r="I2242" s="88"/>
      <c r="J2242" s="88"/>
      <c r="K2242" s="88"/>
      <c r="L2242" s="88"/>
      <c r="M2242" s="88"/>
      <c r="N2242" s="88"/>
    </row>
    <row r="2243" spans="1:14">
      <c r="A2243" s="106"/>
      <c r="B2243" s="106"/>
      <c r="C2243" s="106"/>
      <c r="E2243" s="106"/>
      <c r="F2243" s="106"/>
      <c r="G2243" s="88"/>
      <c r="H2243" s="88"/>
      <c r="I2243" s="88"/>
      <c r="J2243" s="88"/>
      <c r="K2243" s="88"/>
      <c r="L2243" s="88"/>
      <c r="M2243" s="88"/>
      <c r="N2243" s="88"/>
    </row>
    <row r="2244" spans="1:14">
      <c r="A2244" s="106"/>
      <c r="B2244" s="106"/>
      <c r="C2244" s="106"/>
      <c r="E2244" s="106"/>
      <c r="F2244" s="106"/>
      <c r="G2244" s="88"/>
      <c r="H2244" s="88"/>
      <c r="I2244" s="88"/>
      <c r="J2244" s="88"/>
      <c r="K2244" s="88"/>
      <c r="L2244" s="88"/>
      <c r="M2244" s="88"/>
      <c r="N2244" s="88"/>
    </row>
    <row r="2245" spans="1:14">
      <c r="A2245" s="106"/>
      <c r="B2245" s="106"/>
      <c r="C2245" s="106"/>
      <c r="E2245" s="106"/>
      <c r="F2245" s="106"/>
      <c r="G2245" s="88"/>
      <c r="H2245" s="88"/>
      <c r="I2245" s="88"/>
      <c r="J2245" s="88"/>
      <c r="K2245" s="88"/>
      <c r="L2245" s="88"/>
      <c r="M2245" s="88"/>
      <c r="N2245" s="88"/>
    </row>
    <row r="2246" spans="1:14">
      <c r="A2246" s="106"/>
      <c r="B2246" s="106"/>
      <c r="C2246" s="106"/>
      <c r="E2246" s="106"/>
      <c r="F2246" s="106"/>
      <c r="G2246" s="88"/>
      <c r="H2246" s="88"/>
      <c r="I2246" s="88"/>
      <c r="J2246" s="88"/>
      <c r="K2246" s="88"/>
      <c r="L2246" s="88"/>
      <c r="M2246" s="88"/>
      <c r="N2246" s="88"/>
    </row>
    <row r="2247" spans="1:14">
      <c r="A2247" s="106"/>
      <c r="B2247" s="106"/>
      <c r="C2247" s="106"/>
      <c r="E2247" s="106"/>
      <c r="F2247" s="106"/>
      <c r="G2247" s="88"/>
      <c r="H2247" s="88"/>
      <c r="I2247" s="88"/>
      <c r="J2247" s="88"/>
      <c r="K2247" s="88"/>
      <c r="L2247" s="88"/>
      <c r="M2247" s="88"/>
      <c r="N2247" s="88"/>
    </row>
    <row r="2248" spans="1:14">
      <c r="A2248" s="106"/>
      <c r="B2248" s="106"/>
      <c r="C2248" s="106"/>
      <c r="E2248" s="106"/>
      <c r="F2248" s="106"/>
      <c r="G2248" s="88"/>
      <c r="H2248" s="88"/>
      <c r="I2248" s="88"/>
      <c r="J2248" s="88"/>
      <c r="K2248" s="88"/>
      <c r="L2248" s="88"/>
      <c r="M2248" s="88"/>
      <c r="N2248" s="88"/>
    </row>
    <row r="2249" spans="1:14">
      <c r="A2249" s="106"/>
      <c r="B2249" s="106"/>
      <c r="C2249" s="106"/>
      <c r="E2249" s="106"/>
      <c r="F2249" s="106"/>
      <c r="G2249" s="88"/>
      <c r="H2249" s="88"/>
      <c r="I2249" s="88"/>
      <c r="J2249" s="88"/>
      <c r="K2249" s="88"/>
      <c r="L2249" s="88"/>
      <c r="M2249" s="88"/>
      <c r="N2249" s="88"/>
    </row>
    <row r="2250" spans="1:14">
      <c r="A2250" s="106"/>
      <c r="B2250" s="106"/>
      <c r="C2250" s="106"/>
      <c r="E2250" s="106"/>
      <c r="F2250" s="106"/>
      <c r="G2250" s="88"/>
      <c r="H2250" s="88"/>
      <c r="I2250" s="88"/>
      <c r="J2250" s="88"/>
      <c r="K2250" s="88"/>
      <c r="L2250" s="88"/>
      <c r="M2250" s="88"/>
      <c r="N2250" s="88"/>
    </row>
    <row r="2251" spans="1:14">
      <c r="A2251" s="106"/>
      <c r="B2251" s="106"/>
      <c r="C2251" s="106"/>
      <c r="E2251" s="106"/>
      <c r="F2251" s="106"/>
      <c r="G2251" s="88"/>
      <c r="H2251" s="88"/>
      <c r="I2251" s="88"/>
      <c r="J2251" s="88"/>
      <c r="K2251" s="88"/>
      <c r="L2251" s="88"/>
      <c r="M2251" s="88"/>
      <c r="N2251" s="88"/>
    </row>
    <row r="2252" spans="1:14">
      <c r="A2252" s="106"/>
      <c r="B2252" s="106"/>
      <c r="C2252" s="106"/>
      <c r="E2252" s="106"/>
      <c r="F2252" s="106"/>
      <c r="G2252" s="88"/>
      <c r="H2252" s="88"/>
      <c r="I2252" s="88"/>
      <c r="J2252" s="88"/>
      <c r="K2252" s="88"/>
      <c r="L2252" s="88"/>
      <c r="M2252" s="88"/>
      <c r="N2252" s="88"/>
    </row>
    <row r="2253" spans="1:14">
      <c r="A2253" s="106"/>
      <c r="B2253" s="106"/>
      <c r="C2253" s="106"/>
      <c r="E2253" s="106"/>
      <c r="F2253" s="106"/>
      <c r="G2253" s="88"/>
      <c r="H2253" s="88"/>
      <c r="I2253" s="88"/>
      <c r="J2253" s="88"/>
      <c r="K2253" s="88"/>
      <c r="L2253" s="88"/>
      <c r="M2253" s="88"/>
      <c r="N2253" s="88"/>
    </row>
    <row r="2254" spans="1:14">
      <c r="A2254" s="106"/>
      <c r="B2254" s="106"/>
      <c r="C2254" s="106"/>
      <c r="E2254" s="106"/>
      <c r="F2254" s="106"/>
      <c r="G2254" s="88"/>
      <c r="H2254" s="88"/>
      <c r="I2254" s="88"/>
      <c r="J2254" s="88"/>
      <c r="K2254" s="88"/>
      <c r="L2254" s="88"/>
      <c r="M2254" s="88"/>
      <c r="N2254" s="88"/>
    </row>
    <row r="2255" spans="1:14">
      <c r="A2255" s="106"/>
      <c r="B2255" s="106"/>
      <c r="C2255" s="106"/>
      <c r="E2255" s="106"/>
      <c r="F2255" s="106"/>
      <c r="G2255" s="88"/>
      <c r="H2255" s="88"/>
      <c r="I2255" s="88"/>
      <c r="J2255" s="88"/>
      <c r="K2255" s="88"/>
      <c r="L2255" s="88"/>
      <c r="M2255" s="88"/>
      <c r="N2255" s="88"/>
    </row>
    <row r="2256" spans="1:14">
      <c r="A2256" s="106"/>
      <c r="B2256" s="106"/>
      <c r="C2256" s="106"/>
      <c r="E2256" s="106"/>
      <c r="F2256" s="106"/>
      <c r="G2256" s="88"/>
      <c r="H2256" s="88"/>
      <c r="I2256" s="88"/>
      <c r="J2256" s="88"/>
      <c r="K2256" s="88"/>
      <c r="L2256" s="88"/>
      <c r="M2256" s="88"/>
      <c r="N2256" s="88"/>
    </row>
    <row r="2257" spans="1:14">
      <c r="A2257" s="106"/>
      <c r="B2257" s="106"/>
      <c r="C2257" s="106"/>
      <c r="E2257" s="106"/>
      <c r="F2257" s="106"/>
      <c r="G2257" s="88"/>
      <c r="H2257" s="88"/>
      <c r="I2257" s="88"/>
      <c r="J2257" s="88"/>
      <c r="K2257" s="88"/>
      <c r="L2257" s="88"/>
      <c r="M2257" s="88"/>
      <c r="N2257" s="88"/>
    </row>
    <row r="2258" spans="1:14">
      <c r="A2258" s="106"/>
      <c r="B2258" s="106"/>
      <c r="C2258" s="106"/>
      <c r="E2258" s="106"/>
      <c r="F2258" s="106"/>
      <c r="G2258" s="88"/>
      <c r="H2258" s="88"/>
      <c r="I2258" s="88"/>
      <c r="J2258" s="88"/>
      <c r="K2258" s="88"/>
      <c r="L2258" s="88"/>
      <c r="M2258" s="88"/>
      <c r="N2258" s="88"/>
    </row>
    <row r="2259" spans="1:14">
      <c r="A2259" s="106"/>
      <c r="B2259" s="106"/>
      <c r="C2259" s="106"/>
      <c r="E2259" s="106"/>
      <c r="F2259" s="106"/>
      <c r="G2259" s="88"/>
      <c r="H2259" s="88"/>
      <c r="I2259" s="88"/>
      <c r="J2259" s="88"/>
      <c r="K2259" s="88"/>
      <c r="L2259" s="88"/>
      <c r="M2259" s="88"/>
      <c r="N2259" s="88"/>
    </row>
    <row r="2260" spans="1:14">
      <c r="A2260" s="106"/>
      <c r="B2260" s="106"/>
      <c r="C2260" s="106"/>
      <c r="E2260" s="106"/>
      <c r="F2260" s="106"/>
      <c r="G2260" s="88"/>
      <c r="H2260" s="88"/>
      <c r="I2260" s="88"/>
      <c r="J2260" s="88"/>
      <c r="K2260" s="88"/>
      <c r="L2260" s="88"/>
      <c r="M2260" s="88"/>
      <c r="N2260" s="88"/>
    </row>
    <row r="2261" spans="1:14">
      <c r="A2261" s="106"/>
      <c r="B2261" s="106"/>
      <c r="C2261" s="106"/>
      <c r="E2261" s="106"/>
      <c r="F2261" s="106"/>
      <c r="G2261" s="88"/>
      <c r="H2261" s="88"/>
      <c r="I2261" s="88"/>
      <c r="J2261" s="88"/>
      <c r="K2261" s="88"/>
      <c r="L2261" s="88"/>
      <c r="M2261" s="88"/>
      <c r="N2261" s="88"/>
    </row>
    <row r="2262" spans="1:14">
      <c r="A2262" s="106"/>
      <c r="B2262" s="106"/>
      <c r="C2262" s="106"/>
      <c r="E2262" s="106"/>
      <c r="F2262" s="106"/>
      <c r="G2262" s="88"/>
      <c r="H2262" s="88"/>
      <c r="I2262" s="88"/>
      <c r="J2262" s="88"/>
      <c r="K2262" s="88"/>
      <c r="L2262" s="88"/>
      <c r="M2262" s="88"/>
      <c r="N2262" s="88"/>
    </row>
    <row r="2263" spans="1:14">
      <c r="A2263" s="106"/>
      <c r="B2263" s="106"/>
      <c r="C2263" s="106"/>
      <c r="E2263" s="106"/>
      <c r="F2263" s="106"/>
      <c r="G2263" s="88"/>
      <c r="H2263" s="88"/>
      <c r="I2263" s="88"/>
      <c r="J2263" s="88"/>
      <c r="K2263" s="88"/>
      <c r="L2263" s="88"/>
      <c r="M2263" s="88"/>
      <c r="N2263" s="88"/>
    </row>
    <row r="2264" spans="1:14">
      <c r="A2264" s="106"/>
      <c r="B2264" s="106"/>
      <c r="C2264" s="106"/>
      <c r="E2264" s="106"/>
      <c r="F2264" s="106"/>
      <c r="G2264" s="88"/>
      <c r="H2264" s="88"/>
      <c r="I2264" s="88"/>
      <c r="J2264" s="88"/>
      <c r="K2264" s="88"/>
      <c r="L2264" s="88"/>
      <c r="M2264" s="88"/>
      <c r="N2264" s="88"/>
    </row>
    <row r="2265" spans="1:14">
      <c r="A2265" s="106"/>
      <c r="B2265" s="106"/>
      <c r="C2265" s="106"/>
      <c r="E2265" s="106"/>
      <c r="F2265" s="106"/>
      <c r="G2265" s="88"/>
      <c r="H2265" s="88"/>
      <c r="I2265" s="88"/>
      <c r="J2265" s="88"/>
      <c r="K2265" s="88"/>
      <c r="L2265" s="88"/>
      <c r="M2265" s="88"/>
      <c r="N2265" s="88"/>
    </row>
    <row r="2266" spans="1:14">
      <c r="A2266" s="106"/>
      <c r="B2266" s="106"/>
      <c r="C2266" s="106"/>
      <c r="E2266" s="106"/>
      <c r="F2266" s="106"/>
      <c r="G2266" s="88"/>
      <c r="H2266" s="88"/>
      <c r="I2266" s="88"/>
      <c r="J2266" s="88"/>
      <c r="K2266" s="88"/>
      <c r="L2266" s="88"/>
      <c r="M2266" s="88"/>
      <c r="N2266" s="88"/>
    </row>
    <row r="2267" spans="1:14">
      <c r="A2267" s="106"/>
      <c r="B2267" s="106"/>
      <c r="C2267" s="106"/>
      <c r="E2267" s="106"/>
      <c r="F2267" s="106"/>
      <c r="G2267" s="88"/>
      <c r="H2267" s="88"/>
      <c r="I2267" s="88"/>
      <c r="J2267" s="88"/>
      <c r="K2267" s="88"/>
      <c r="L2267" s="88"/>
      <c r="M2267" s="88"/>
      <c r="N2267" s="88"/>
    </row>
    <row r="2268" spans="1:14">
      <c r="A2268" s="106"/>
      <c r="B2268" s="106"/>
      <c r="C2268" s="106"/>
      <c r="E2268" s="106"/>
      <c r="F2268" s="106"/>
      <c r="G2268" s="88"/>
      <c r="H2268" s="88"/>
      <c r="I2268" s="88"/>
      <c r="J2268" s="88"/>
      <c r="K2268" s="88"/>
      <c r="L2268" s="88"/>
      <c r="M2268" s="88"/>
      <c r="N2268" s="88"/>
    </row>
    <row r="2269" spans="1:14">
      <c r="A2269" s="106"/>
      <c r="B2269" s="106"/>
      <c r="C2269" s="106"/>
      <c r="E2269" s="106"/>
      <c r="F2269" s="106"/>
      <c r="G2269" s="88"/>
      <c r="H2269" s="88"/>
      <c r="I2269" s="88"/>
      <c r="J2269" s="88"/>
      <c r="K2269" s="88"/>
      <c r="L2269" s="88"/>
      <c r="M2269" s="88"/>
      <c r="N2269" s="88"/>
    </row>
    <row r="2270" spans="1:14">
      <c r="A2270" s="106"/>
      <c r="B2270" s="106"/>
      <c r="C2270" s="106"/>
      <c r="E2270" s="106"/>
      <c r="F2270" s="106"/>
      <c r="G2270" s="88"/>
      <c r="H2270" s="88"/>
      <c r="I2270" s="88"/>
      <c r="J2270" s="88"/>
      <c r="K2270" s="88"/>
      <c r="L2270" s="88"/>
      <c r="M2270" s="88"/>
      <c r="N2270" s="88"/>
    </row>
    <row r="2271" spans="1:14">
      <c r="A2271" s="106"/>
      <c r="B2271" s="106"/>
      <c r="C2271" s="106"/>
      <c r="E2271" s="106"/>
      <c r="F2271" s="106"/>
      <c r="G2271" s="88"/>
      <c r="H2271" s="88"/>
      <c r="I2271" s="88"/>
      <c r="J2271" s="88"/>
      <c r="K2271" s="88"/>
      <c r="L2271" s="88"/>
      <c r="M2271" s="88"/>
      <c r="N2271" s="88"/>
    </row>
    <row r="2272" spans="1:14">
      <c r="A2272" s="106"/>
      <c r="B2272" s="106"/>
      <c r="C2272" s="106"/>
      <c r="E2272" s="106"/>
      <c r="F2272" s="106"/>
      <c r="G2272" s="88"/>
      <c r="H2272" s="88"/>
      <c r="I2272" s="88"/>
      <c r="J2272" s="88"/>
      <c r="K2272" s="88"/>
      <c r="L2272" s="88"/>
      <c r="M2272" s="88"/>
      <c r="N2272" s="88"/>
    </row>
    <row r="2273" spans="1:14">
      <c r="A2273" s="106"/>
      <c r="B2273" s="106"/>
      <c r="C2273" s="106"/>
      <c r="E2273" s="106"/>
      <c r="F2273" s="106"/>
      <c r="G2273" s="88"/>
      <c r="H2273" s="88"/>
      <c r="I2273" s="88"/>
      <c r="J2273" s="88"/>
      <c r="K2273" s="88"/>
      <c r="L2273" s="88"/>
      <c r="M2273" s="88"/>
      <c r="N2273" s="88"/>
    </row>
    <row r="2274" spans="1:14">
      <c r="A2274" s="106"/>
      <c r="B2274" s="106"/>
      <c r="C2274" s="106"/>
      <c r="E2274" s="106"/>
      <c r="F2274" s="106"/>
      <c r="G2274" s="88"/>
      <c r="H2274" s="88"/>
      <c r="I2274" s="88"/>
      <c r="J2274" s="88"/>
      <c r="K2274" s="88"/>
      <c r="L2274" s="88"/>
      <c r="M2274" s="88"/>
      <c r="N2274" s="88"/>
    </row>
    <row r="2275" spans="1:14">
      <c r="A2275" s="106"/>
      <c r="B2275" s="106"/>
      <c r="C2275" s="106"/>
      <c r="E2275" s="106"/>
      <c r="F2275" s="106"/>
      <c r="G2275" s="88"/>
      <c r="H2275" s="88"/>
      <c r="I2275" s="88"/>
      <c r="J2275" s="88"/>
      <c r="K2275" s="88"/>
      <c r="L2275" s="88"/>
      <c r="M2275" s="88"/>
      <c r="N2275" s="88"/>
    </row>
    <row r="2276" spans="1:14">
      <c r="A2276" s="106"/>
      <c r="B2276" s="106"/>
      <c r="C2276" s="106"/>
      <c r="E2276" s="106"/>
      <c r="F2276" s="106"/>
      <c r="G2276" s="88"/>
      <c r="H2276" s="88"/>
      <c r="I2276" s="88"/>
      <c r="J2276" s="88"/>
      <c r="K2276" s="88"/>
      <c r="L2276" s="88"/>
      <c r="M2276" s="88"/>
      <c r="N2276" s="88"/>
    </row>
    <row r="2277" spans="1:14">
      <c r="A2277" s="106"/>
      <c r="B2277" s="106"/>
      <c r="C2277" s="106"/>
      <c r="E2277" s="106"/>
      <c r="F2277" s="106"/>
      <c r="G2277" s="88"/>
      <c r="H2277" s="88"/>
      <c r="I2277" s="88"/>
      <c r="J2277" s="88"/>
      <c r="K2277" s="88"/>
      <c r="L2277" s="88"/>
      <c r="M2277" s="88"/>
      <c r="N2277" s="88"/>
    </row>
    <row r="2278" spans="1:14">
      <c r="A2278" s="106"/>
      <c r="B2278" s="106"/>
      <c r="C2278" s="106"/>
      <c r="E2278" s="106"/>
      <c r="F2278" s="106"/>
      <c r="G2278" s="88"/>
      <c r="H2278" s="88"/>
      <c r="I2278" s="88"/>
      <c r="J2278" s="88"/>
      <c r="K2278" s="88"/>
      <c r="L2278" s="88"/>
      <c r="M2278" s="88"/>
      <c r="N2278" s="88"/>
    </row>
    <row r="2279" spans="1:14">
      <c r="A2279" s="106"/>
      <c r="B2279" s="106"/>
      <c r="C2279" s="106"/>
      <c r="E2279" s="106"/>
      <c r="F2279" s="106"/>
      <c r="G2279" s="88"/>
      <c r="H2279" s="88"/>
      <c r="I2279" s="88"/>
      <c r="J2279" s="88"/>
      <c r="K2279" s="88"/>
      <c r="L2279" s="88"/>
      <c r="M2279" s="88"/>
      <c r="N2279" s="88"/>
    </row>
    <row r="2280" spans="1:14">
      <c r="A2280" s="106"/>
      <c r="B2280" s="106"/>
      <c r="C2280" s="106"/>
      <c r="E2280" s="106"/>
      <c r="F2280" s="106"/>
      <c r="G2280" s="88"/>
      <c r="H2280" s="88"/>
      <c r="I2280" s="88"/>
      <c r="J2280" s="88"/>
      <c r="K2280" s="88"/>
      <c r="L2280" s="88"/>
      <c r="M2280" s="88"/>
      <c r="N2280" s="88"/>
    </row>
    <row r="2281" spans="1:14">
      <c r="A2281" s="106"/>
      <c r="B2281" s="106"/>
      <c r="C2281" s="106"/>
      <c r="E2281" s="106"/>
      <c r="F2281" s="106"/>
      <c r="G2281" s="88"/>
      <c r="H2281" s="88"/>
      <c r="I2281" s="88"/>
      <c r="J2281" s="88"/>
      <c r="K2281" s="88"/>
      <c r="L2281" s="88"/>
      <c r="M2281" s="88"/>
      <c r="N2281" s="88"/>
    </row>
    <row r="2282" spans="1:14">
      <c r="A2282" s="106"/>
      <c r="B2282" s="106"/>
      <c r="C2282" s="106"/>
      <c r="E2282" s="106"/>
      <c r="F2282" s="106"/>
      <c r="G2282" s="88"/>
      <c r="H2282" s="88"/>
      <c r="I2282" s="88"/>
      <c r="J2282" s="88"/>
      <c r="K2282" s="88"/>
      <c r="L2282" s="88"/>
      <c r="M2282" s="88"/>
      <c r="N2282" s="88"/>
    </row>
    <row r="2283" spans="1:14">
      <c r="A2283" s="106"/>
      <c r="B2283" s="106"/>
      <c r="C2283" s="106"/>
      <c r="E2283" s="106"/>
      <c r="F2283" s="106"/>
      <c r="G2283" s="88"/>
      <c r="H2283" s="88"/>
      <c r="I2283" s="88"/>
      <c r="J2283" s="88"/>
      <c r="K2283" s="88"/>
      <c r="L2283" s="88"/>
      <c r="M2283" s="88"/>
      <c r="N2283" s="88"/>
    </row>
    <row r="2284" spans="1:14">
      <c r="A2284" s="106"/>
      <c r="B2284" s="106"/>
      <c r="C2284" s="106"/>
      <c r="E2284" s="106"/>
      <c r="F2284" s="106"/>
      <c r="G2284" s="88"/>
      <c r="H2284" s="88"/>
      <c r="I2284" s="88"/>
      <c r="J2284" s="88"/>
      <c r="K2284" s="88"/>
      <c r="L2284" s="88"/>
      <c r="M2284" s="88"/>
      <c r="N2284" s="88"/>
    </row>
    <row r="2285" spans="1:14">
      <c r="A2285" s="106"/>
      <c r="B2285" s="106"/>
      <c r="C2285" s="106"/>
      <c r="E2285" s="106"/>
      <c r="F2285" s="106"/>
      <c r="G2285" s="88"/>
      <c r="H2285" s="88"/>
      <c r="I2285" s="88"/>
      <c r="J2285" s="88"/>
      <c r="K2285" s="88"/>
      <c r="L2285" s="88"/>
      <c r="M2285" s="88"/>
      <c r="N2285" s="88"/>
    </row>
    <row r="2286" spans="1:14">
      <c r="A2286" s="106"/>
      <c r="B2286" s="106"/>
      <c r="C2286" s="106"/>
      <c r="E2286" s="106"/>
      <c r="F2286" s="106"/>
      <c r="G2286" s="88"/>
      <c r="H2286" s="88"/>
      <c r="I2286" s="88"/>
      <c r="J2286" s="88"/>
      <c r="K2286" s="88"/>
      <c r="L2286" s="88"/>
      <c r="M2286" s="88"/>
      <c r="N2286" s="88"/>
    </row>
    <row r="2287" spans="1:14">
      <c r="A2287" s="106"/>
      <c r="B2287" s="106"/>
      <c r="C2287" s="106"/>
      <c r="E2287" s="106"/>
      <c r="F2287" s="106"/>
      <c r="G2287" s="88"/>
      <c r="H2287" s="88"/>
      <c r="I2287" s="88"/>
      <c r="J2287" s="88"/>
      <c r="K2287" s="88"/>
      <c r="L2287" s="88"/>
      <c r="M2287" s="88"/>
      <c r="N2287" s="88"/>
    </row>
    <row r="2288" spans="1:14">
      <c r="A2288" s="106"/>
      <c r="B2288" s="106"/>
      <c r="C2288" s="106"/>
      <c r="E2288" s="106"/>
      <c r="F2288" s="106"/>
      <c r="G2288" s="88"/>
      <c r="H2288" s="88"/>
      <c r="I2288" s="88"/>
      <c r="J2288" s="88"/>
      <c r="K2288" s="88"/>
      <c r="L2288" s="88"/>
      <c r="M2288" s="88"/>
      <c r="N2288" s="88"/>
    </row>
    <row r="2289" spans="1:14">
      <c r="A2289" s="106"/>
      <c r="B2289" s="106"/>
      <c r="C2289" s="106"/>
      <c r="E2289" s="106"/>
      <c r="F2289" s="106"/>
      <c r="G2289" s="88"/>
      <c r="H2289" s="88"/>
      <c r="I2289" s="88"/>
      <c r="J2289" s="88"/>
      <c r="K2289" s="88"/>
      <c r="L2289" s="88"/>
      <c r="M2289" s="88"/>
      <c r="N2289" s="88"/>
    </row>
    <row r="2290" spans="1:14">
      <c r="A2290" s="106"/>
      <c r="B2290" s="106"/>
      <c r="C2290" s="106"/>
      <c r="E2290" s="106"/>
      <c r="F2290" s="106"/>
      <c r="G2290" s="88"/>
      <c r="H2290" s="88"/>
      <c r="I2290" s="88"/>
      <c r="J2290" s="88"/>
      <c r="K2290" s="88"/>
      <c r="L2290" s="88"/>
      <c r="M2290" s="88"/>
      <c r="N2290" s="88"/>
    </row>
    <row r="2291" spans="1:14">
      <c r="A2291" s="106"/>
      <c r="B2291" s="106"/>
      <c r="C2291" s="106"/>
      <c r="E2291" s="106"/>
      <c r="F2291" s="106"/>
      <c r="G2291" s="88"/>
      <c r="H2291" s="88"/>
      <c r="I2291" s="88"/>
      <c r="J2291" s="88"/>
      <c r="K2291" s="88"/>
      <c r="L2291" s="88"/>
      <c r="M2291" s="88"/>
      <c r="N2291" s="88"/>
    </row>
    <row r="2292" spans="1:14">
      <c r="A2292" s="106"/>
      <c r="B2292" s="106"/>
      <c r="C2292" s="106"/>
      <c r="E2292" s="106"/>
      <c r="F2292" s="106"/>
      <c r="G2292" s="88"/>
      <c r="H2292" s="88"/>
      <c r="I2292" s="88"/>
      <c r="J2292" s="88"/>
      <c r="K2292" s="88"/>
      <c r="L2292" s="88"/>
      <c r="M2292" s="88"/>
      <c r="N2292" s="88"/>
    </row>
    <row r="2293" spans="1:14">
      <c r="A2293" s="106"/>
      <c r="B2293" s="106"/>
      <c r="C2293" s="106"/>
      <c r="E2293" s="106"/>
      <c r="F2293" s="106"/>
      <c r="G2293" s="88"/>
      <c r="H2293" s="88"/>
      <c r="I2293" s="88"/>
      <c r="J2293" s="88"/>
      <c r="K2293" s="88"/>
      <c r="L2293" s="88"/>
      <c r="M2293" s="88"/>
      <c r="N2293" s="88"/>
    </row>
    <row r="2294" spans="1:14">
      <c r="A2294" s="106"/>
      <c r="B2294" s="106"/>
      <c r="C2294" s="106"/>
      <c r="E2294" s="106"/>
      <c r="F2294" s="106"/>
      <c r="G2294" s="88"/>
      <c r="H2294" s="88"/>
      <c r="I2294" s="88"/>
      <c r="J2294" s="88"/>
      <c r="K2294" s="88"/>
      <c r="L2294" s="88"/>
      <c r="M2294" s="88"/>
      <c r="N2294" s="88"/>
    </row>
    <row r="2295" spans="1:14">
      <c r="A2295" s="106"/>
      <c r="B2295" s="106"/>
      <c r="C2295" s="106"/>
      <c r="E2295" s="106"/>
      <c r="F2295" s="106"/>
      <c r="G2295" s="88"/>
      <c r="H2295" s="88"/>
      <c r="I2295" s="88"/>
      <c r="J2295" s="88"/>
      <c r="K2295" s="88"/>
      <c r="L2295" s="88"/>
      <c r="M2295" s="88"/>
      <c r="N2295" s="88"/>
    </row>
    <row r="2296" spans="1:14">
      <c r="A2296" s="106"/>
      <c r="B2296" s="106"/>
      <c r="C2296" s="106"/>
      <c r="E2296" s="106"/>
      <c r="F2296" s="106"/>
      <c r="G2296" s="88"/>
      <c r="H2296" s="88"/>
      <c r="I2296" s="88"/>
      <c r="J2296" s="88"/>
      <c r="K2296" s="88"/>
      <c r="L2296" s="88"/>
      <c r="M2296" s="88"/>
      <c r="N2296" s="88"/>
    </row>
    <row r="2297" spans="1:14">
      <c r="A2297" s="106"/>
      <c r="B2297" s="106"/>
      <c r="C2297" s="106"/>
      <c r="E2297" s="106"/>
      <c r="F2297" s="106"/>
      <c r="G2297" s="88"/>
      <c r="H2297" s="88"/>
      <c r="I2297" s="88"/>
      <c r="J2297" s="88"/>
      <c r="K2297" s="88"/>
      <c r="L2297" s="88"/>
      <c r="M2297" s="88"/>
      <c r="N2297" s="88"/>
    </row>
    <row r="2298" spans="1:14">
      <c r="A2298" s="106"/>
      <c r="B2298" s="106"/>
      <c r="C2298" s="106"/>
      <c r="E2298" s="106"/>
      <c r="F2298" s="106"/>
      <c r="G2298" s="88"/>
      <c r="H2298" s="88"/>
      <c r="I2298" s="88"/>
      <c r="J2298" s="88"/>
      <c r="K2298" s="88"/>
      <c r="L2298" s="88"/>
      <c r="M2298" s="88"/>
      <c r="N2298" s="88"/>
    </row>
    <row r="2299" spans="1:14">
      <c r="A2299" s="106"/>
      <c r="B2299" s="106"/>
      <c r="C2299" s="106"/>
      <c r="E2299" s="106"/>
      <c r="F2299" s="106"/>
      <c r="G2299" s="88"/>
      <c r="H2299" s="88"/>
      <c r="I2299" s="88"/>
      <c r="J2299" s="88"/>
      <c r="K2299" s="88"/>
      <c r="L2299" s="88"/>
      <c r="M2299" s="88"/>
      <c r="N2299" s="88"/>
    </row>
    <row r="2300" spans="1:14">
      <c r="A2300" s="106"/>
      <c r="B2300" s="106"/>
      <c r="C2300" s="106"/>
      <c r="E2300" s="106"/>
      <c r="F2300" s="106"/>
      <c r="G2300" s="88"/>
      <c r="H2300" s="88"/>
      <c r="I2300" s="88"/>
      <c r="J2300" s="88"/>
      <c r="K2300" s="88"/>
      <c r="L2300" s="88"/>
      <c r="M2300" s="88"/>
      <c r="N2300" s="88"/>
    </row>
    <row r="2301" spans="1:14">
      <c r="A2301" s="106"/>
      <c r="B2301" s="106"/>
      <c r="C2301" s="106"/>
      <c r="E2301" s="106"/>
      <c r="F2301" s="106"/>
      <c r="G2301" s="88"/>
      <c r="H2301" s="88"/>
      <c r="I2301" s="88"/>
      <c r="J2301" s="88"/>
      <c r="K2301" s="88"/>
      <c r="L2301" s="88"/>
      <c r="M2301" s="88"/>
      <c r="N2301" s="88"/>
    </row>
    <row r="2302" spans="1:14">
      <c r="A2302" s="106"/>
      <c r="B2302" s="106"/>
      <c r="C2302" s="106"/>
      <c r="E2302" s="106"/>
      <c r="F2302" s="106"/>
      <c r="G2302" s="88"/>
      <c r="H2302" s="88"/>
      <c r="I2302" s="88"/>
      <c r="J2302" s="88"/>
      <c r="K2302" s="88"/>
      <c r="L2302" s="88"/>
      <c r="M2302" s="88"/>
      <c r="N2302" s="88"/>
    </row>
    <row r="2303" spans="1:14">
      <c r="A2303" s="106"/>
      <c r="B2303" s="106"/>
      <c r="C2303" s="106"/>
      <c r="E2303" s="106"/>
      <c r="F2303" s="106"/>
      <c r="G2303" s="88"/>
      <c r="H2303" s="88"/>
      <c r="I2303" s="88"/>
      <c r="J2303" s="88"/>
      <c r="K2303" s="88"/>
      <c r="L2303" s="88"/>
      <c r="M2303" s="88"/>
      <c r="N2303" s="88"/>
    </row>
    <row r="2304" spans="1:14">
      <c r="A2304" s="106"/>
      <c r="B2304" s="106"/>
      <c r="C2304" s="106"/>
      <c r="E2304" s="106"/>
      <c r="F2304" s="106"/>
      <c r="G2304" s="88"/>
      <c r="H2304" s="88"/>
      <c r="I2304" s="88"/>
      <c r="J2304" s="88"/>
      <c r="K2304" s="88"/>
      <c r="L2304" s="88"/>
      <c r="M2304" s="88"/>
      <c r="N2304" s="88"/>
    </row>
    <row r="2305" spans="1:14">
      <c r="A2305" s="106"/>
      <c r="B2305" s="106"/>
      <c r="C2305" s="106"/>
      <c r="E2305" s="106"/>
      <c r="F2305" s="106"/>
      <c r="G2305" s="88"/>
      <c r="H2305" s="88"/>
      <c r="I2305" s="88"/>
      <c r="J2305" s="88"/>
      <c r="K2305" s="88"/>
      <c r="L2305" s="88"/>
      <c r="M2305" s="88"/>
      <c r="N2305" s="88"/>
    </row>
    <row r="2306" spans="1:14">
      <c r="A2306" s="106"/>
      <c r="B2306" s="106"/>
      <c r="C2306" s="106"/>
      <c r="E2306" s="106"/>
      <c r="F2306" s="106"/>
      <c r="G2306" s="88"/>
      <c r="H2306" s="88"/>
      <c r="I2306" s="88"/>
      <c r="J2306" s="88"/>
      <c r="K2306" s="88"/>
      <c r="L2306" s="88"/>
      <c r="M2306" s="88"/>
      <c r="N2306" s="88"/>
    </row>
    <row r="2307" spans="1:14">
      <c r="A2307" s="106"/>
      <c r="B2307" s="106"/>
      <c r="C2307" s="106"/>
      <c r="E2307" s="106"/>
      <c r="F2307" s="106"/>
      <c r="G2307" s="88"/>
      <c r="H2307" s="88"/>
      <c r="I2307" s="88"/>
      <c r="J2307" s="88"/>
      <c r="K2307" s="88"/>
      <c r="L2307" s="88"/>
      <c r="M2307" s="88"/>
      <c r="N2307" s="88"/>
    </row>
    <row r="2308" spans="1:14">
      <c r="A2308" s="106"/>
      <c r="B2308" s="106"/>
      <c r="C2308" s="106"/>
      <c r="E2308" s="106"/>
      <c r="F2308" s="106"/>
      <c r="G2308" s="88"/>
      <c r="H2308" s="88"/>
      <c r="I2308" s="88"/>
      <c r="J2308" s="88"/>
      <c r="K2308" s="88"/>
      <c r="L2308" s="88"/>
      <c r="M2308" s="88"/>
      <c r="N2308" s="88"/>
    </row>
    <row r="2309" spans="1:14">
      <c r="A2309" s="106"/>
      <c r="B2309" s="106"/>
      <c r="C2309" s="106"/>
      <c r="E2309" s="106"/>
      <c r="F2309" s="106"/>
      <c r="G2309" s="88"/>
      <c r="H2309" s="88"/>
      <c r="I2309" s="88"/>
      <c r="J2309" s="88"/>
      <c r="K2309" s="88"/>
      <c r="L2309" s="88"/>
      <c r="M2309" s="88"/>
      <c r="N2309" s="88"/>
    </row>
    <row r="2310" spans="1:14">
      <c r="A2310" s="106"/>
      <c r="B2310" s="106"/>
      <c r="C2310" s="106"/>
      <c r="E2310" s="106"/>
      <c r="F2310" s="106"/>
      <c r="G2310" s="88"/>
      <c r="H2310" s="88"/>
      <c r="I2310" s="88"/>
      <c r="J2310" s="88"/>
      <c r="K2310" s="88"/>
      <c r="L2310" s="88"/>
      <c r="M2310" s="88"/>
      <c r="N2310" s="88"/>
    </row>
    <row r="2311" spans="1:14">
      <c r="A2311" s="106"/>
      <c r="B2311" s="106"/>
      <c r="C2311" s="106"/>
      <c r="E2311" s="106"/>
      <c r="F2311" s="106"/>
      <c r="G2311" s="88"/>
      <c r="H2311" s="88"/>
      <c r="I2311" s="88"/>
      <c r="J2311" s="88"/>
      <c r="K2311" s="88"/>
      <c r="L2311" s="88"/>
      <c r="M2311" s="88"/>
      <c r="N2311" s="88"/>
    </row>
    <row r="2312" spans="1:14">
      <c r="A2312" s="106"/>
      <c r="B2312" s="106"/>
      <c r="C2312" s="106"/>
      <c r="E2312" s="106"/>
      <c r="F2312" s="106"/>
      <c r="G2312" s="88"/>
      <c r="H2312" s="88"/>
      <c r="I2312" s="88"/>
      <c r="J2312" s="88"/>
      <c r="K2312" s="88"/>
      <c r="L2312" s="88"/>
      <c r="M2312" s="88"/>
      <c r="N2312" s="88"/>
    </row>
    <row r="2313" spans="1:14">
      <c r="A2313" s="106"/>
      <c r="B2313" s="106"/>
      <c r="C2313" s="106"/>
      <c r="E2313" s="106"/>
      <c r="F2313" s="106"/>
      <c r="G2313" s="88"/>
      <c r="H2313" s="88"/>
      <c r="I2313" s="88"/>
      <c r="J2313" s="88"/>
      <c r="K2313" s="88"/>
      <c r="L2313" s="88"/>
      <c r="M2313" s="88"/>
      <c r="N2313" s="88"/>
    </row>
    <row r="2314" spans="1:14">
      <c r="A2314" s="106"/>
      <c r="B2314" s="106"/>
      <c r="C2314" s="106"/>
      <c r="E2314" s="106"/>
      <c r="F2314" s="106"/>
      <c r="G2314" s="88"/>
      <c r="H2314" s="88"/>
      <c r="I2314" s="88"/>
      <c r="J2314" s="88"/>
      <c r="K2314" s="88"/>
      <c r="L2314" s="88"/>
      <c r="M2314" s="88"/>
      <c r="N2314" s="88"/>
    </row>
    <row r="2315" spans="1:14">
      <c r="A2315" s="106"/>
      <c r="B2315" s="106"/>
      <c r="C2315" s="106"/>
      <c r="E2315" s="106"/>
      <c r="F2315" s="106"/>
      <c r="G2315" s="88"/>
      <c r="H2315" s="88"/>
      <c r="I2315" s="88"/>
      <c r="J2315" s="88"/>
      <c r="K2315" s="88"/>
      <c r="L2315" s="88"/>
      <c r="M2315" s="88"/>
      <c r="N2315" s="88"/>
    </row>
    <row r="2316" spans="1:14">
      <c r="A2316" s="106"/>
      <c r="B2316" s="106"/>
      <c r="C2316" s="106"/>
      <c r="E2316" s="106"/>
      <c r="F2316" s="106"/>
      <c r="G2316" s="88"/>
      <c r="H2316" s="88"/>
      <c r="I2316" s="88"/>
      <c r="J2316" s="88"/>
      <c r="K2316" s="88"/>
      <c r="L2316" s="88"/>
      <c r="M2316" s="88"/>
      <c r="N2316" s="88"/>
    </row>
    <row r="2317" spans="1:14">
      <c r="A2317" s="106"/>
      <c r="B2317" s="106"/>
      <c r="C2317" s="106"/>
      <c r="E2317" s="106"/>
      <c r="F2317" s="106"/>
      <c r="G2317" s="88"/>
      <c r="H2317" s="88"/>
      <c r="I2317" s="88"/>
      <c r="J2317" s="88"/>
      <c r="K2317" s="88"/>
      <c r="L2317" s="88"/>
      <c r="M2317" s="88"/>
      <c r="N2317" s="88"/>
    </row>
    <row r="2318" spans="1:14">
      <c r="A2318" s="106"/>
      <c r="B2318" s="106"/>
      <c r="C2318" s="106"/>
      <c r="E2318" s="106"/>
      <c r="F2318" s="106"/>
      <c r="G2318" s="88"/>
      <c r="H2318" s="88"/>
      <c r="I2318" s="88"/>
      <c r="J2318" s="88"/>
      <c r="K2318" s="88"/>
      <c r="L2318" s="88"/>
      <c r="M2318" s="88"/>
      <c r="N2318" s="88"/>
    </row>
    <row r="2319" spans="1:14">
      <c r="A2319" s="106"/>
      <c r="B2319" s="106"/>
      <c r="C2319" s="106"/>
      <c r="E2319" s="106"/>
      <c r="F2319" s="106"/>
      <c r="G2319" s="88"/>
      <c r="H2319" s="88"/>
      <c r="I2319" s="88"/>
      <c r="J2319" s="88"/>
      <c r="K2319" s="88"/>
      <c r="L2319" s="88"/>
      <c r="M2319" s="88"/>
      <c r="N2319" s="88"/>
    </row>
    <row r="2320" spans="1:14">
      <c r="A2320" s="106"/>
      <c r="B2320" s="106"/>
      <c r="C2320" s="106"/>
      <c r="E2320" s="106"/>
      <c r="F2320" s="106"/>
      <c r="G2320" s="88"/>
      <c r="H2320" s="88"/>
      <c r="I2320" s="88"/>
      <c r="J2320" s="88"/>
      <c r="K2320" s="88"/>
      <c r="L2320" s="88"/>
      <c r="M2320" s="88"/>
      <c r="N2320" s="88"/>
    </row>
    <row r="2321" spans="1:14">
      <c r="A2321" s="106"/>
      <c r="B2321" s="106"/>
      <c r="C2321" s="106"/>
      <c r="E2321" s="106"/>
      <c r="F2321" s="106"/>
      <c r="G2321" s="88"/>
      <c r="H2321" s="88"/>
      <c r="I2321" s="88"/>
      <c r="J2321" s="88"/>
      <c r="K2321" s="88"/>
      <c r="L2321" s="88"/>
      <c r="M2321" s="88"/>
      <c r="N2321" s="88"/>
    </row>
    <row r="2322" spans="1:14">
      <c r="A2322" s="106"/>
      <c r="B2322" s="106"/>
      <c r="C2322" s="106"/>
      <c r="E2322" s="106"/>
      <c r="F2322" s="106"/>
      <c r="G2322" s="88"/>
      <c r="H2322" s="88"/>
      <c r="I2322" s="88"/>
      <c r="J2322" s="88"/>
      <c r="K2322" s="88"/>
      <c r="L2322" s="88"/>
      <c r="M2322" s="88"/>
      <c r="N2322" s="88"/>
    </row>
    <row r="2323" spans="1:14">
      <c r="A2323" s="106"/>
      <c r="B2323" s="106"/>
      <c r="C2323" s="106"/>
      <c r="E2323" s="106"/>
      <c r="F2323" s="106"/>
      <c r="G2323" s="88"/>
      <c r="H2323" s="88"/>
      <c r="I2323" s="88"/>
      <c r="J2323" s="88"/>
      <c r="K2323" s="88"/>
      <c r="L2323" s="88"/>
      <c r="M2323" s="88"/>
      <c r="N2323" s="88"/>
    </row>
    <row r="2324" spans="1:14">
      <c r="A2324" s="106"/>
      <c r="B2324" s="106"/>
      <c r="C2324" s="106"/>
      <c r="E2324" s="106"/>
      <c r="F2324" s="106"/>
      <c r="G2324" s="88"/>
      <c r="H2324" s="88"/>
      <c r="I2324" s="88"/>
      <c r="J2324" s="88"/>
      <c r="K2324" s="88"/>
      <c r="L2324" s="88"/>
      <c r="M2324" s="88"/>
      <c r="N2324" s="88"/>
    </row>
    <row r="2325" spans="1:14">
      <c r="A2325" s="106"/>
      <c r="B2325" s="106"/>
      <c r="C2325" s="106"/>
      <c r="E2325" s="106"/>
      <c r="F2325" s="106"/>
      <c r="G2325" s="88"/>
      <c r="H2325" s="88"/>
      <c r="I2325" s="88"/>
      <c r="J2325" s="88"/>
      <c r="K2325" s="88"/>
      <c r="L2325" s="88"/>
      <c r="M2325" s="88"/>
      <c r="N2325" s="88"/>
    </row>
    <row r="2326" spans="1:14">
      <c r="A2326" s="106"/>
      <c r="B2326" s="106"/>
      <c r="C2326" s="106"/>
      <c r="E2326" s="106"/>
      <c r="F2326" s="106"/>
      <c r="G2326" s="88"/>
      <c r="H2326" s="88"/>
      <c r="I2326" s="88"/>
      <c r="J2326" s="88"/>
      <c r="K2326" s="88"/>
      <c r="L2326" s="88"/>
      <c r="M2326" s="88"/>
      <c r="N2326" s="88"/>
    </row>
    <row r="2327" spans="1:14">
      <c r="A2327" s="106"/>
      <c r="B2327" s="106"/>
      <c r="C2327" s="106"/>
      <c r="E2327" s="106"/>
      <c r="F2327" s="106"/>
      <c r="G2327" s="88"/>
      <c r="H2327" s="88"/>
      <c r="I2327" s="88"/>
      <c r="J2327" s="88"/>
      <c r="K2327" s="88"/>
      <c r="L2327" s="88"/>
      <c r="M2327" s="88"/>
      <c r="N2327" s="88"/>
    </row>
    <row r="2328" spans="1:14">
      <c r="A2328" s="106"/>
      <c r="B2328" s="106"/>
      <c r="C2328" s="106"/>
      <c r="E2328" s="106"/>
      <c r="F2328" s="106"/>
      <c r="G2328" s="88"/>
      <c r="H2328" s="88"/>
      <c r="I2328" s="88"/>
      <c r="J2328" s="88"/>
      <c r="K2328" s="88"/>
      <c r="L2328" s="88"/>
      <c r="M2328" s="88"/>
      <c r="N2328" s="88"/>
    </row>
    <row r="2329" spans="1:14">
      <c r="A2329" s="106"/>
      <c r="B2329" s="106"/>
      <c r="C2329" s="106"/>
      <c r="E2329" s="106"/>
      <c r="F2329" s="106"/>
      <c r="G2329" s="88"/>
      <c r="H2329" s="88"/>
      <c r="I2329" s="88"/>
      <c r="J2329" s="88"/>
      <c r="K2329" s="88"/>
      <c r="L2329" s="88"/>
      <c r="M2329" s="88"/>
      <c r="N2329" s="88"/>
    </row>
    <row r="2330" spans="1:14">
      <c r="A2330" s="106"/>
      <c r="B2330" s="106"/>
      <c r="C2330" s="106"/>
      <c r="E2330" s="106"/>
      <c r="F2330" s="106"/>
      <c r="G2330" s="88"/>
      <c r="H2330" s="88"/>
      <c r="I2330" s="88"/>
      <c r="J2330" s="88"/>
      <c r="K2330" s="88"/>
      <c r="L2330" s="88"/>
      <c r="M2330" s="88"/>
      <c r="N2330" s="88"/>
    </row>
    <row r="2331" spans="1:14">
      <c r="A2331" s="106"/>
      <c r="B2331" s="106"/>
      <c r="C2331" s="106"/>
      <c r="E2331" s="106"/>
      <c r="F2331" s="106"/>
      <c r="G2331" s="88"/>
      <c r="H2331" s="88"/>
      <c r="I2331" s="88"/>
      <c r="J2331" s="88"/>
      <c r="K2331" s="88"/>
      <c r="L2331" s="88"/>
      <c r="M2331" s="88"/>
      <c r="N2331" s="88"/>
    </row>
    <row r="2332" spans="1:14">
      <c r="A2332" s="106"/>
      <c r="B2332" s="106"/>
      <c r="C2332" s="106"/>
      <c r="E2332" s="106"/>
      <c r="F2332" s="106"/>
      <c r="G2332" s="88"/>
      <c r="H2332" s="88"/>
      <c r="I2332" s="88"/>
      <c r="J2332" s="88"/>
      <c r="K2332" s="88"/>
      <c r="L2332" s="88"/>
      <c r="M2332" s="88"/>
      <c r="N2332" s="88"/>
    </row>
    <row r="2333" spans="1:14">
      <c r="A2333" s="106"/>
      <c r="B2333" s="106"/>
      <c r="C2333" s="106"/>
      <c r="E2333" s="106"/>
      <c r="F2333" s="106"/>
      <c r="G2333" s="88"/>
      <c r="H2333" s="88"/>
      <c r="I2333" s="88"/>
      <c r="J2333" s="88"/>
      <c r="K2333" s="88"/>
      <c r="L2333" s="88"/>
      <c r="M2333" s="88"/>
      <c r="N2333" s="88"/>
    </row>
    <row r="2334" spans="1:14">
      <c r="A2334" s="106"/>
      <c r="B2334" s="106"/>
      <c r="C2334" s="106"/>
      <c r="E2334" s="106"/>
      <c r="F2334" s="106"/>
      <c r="G2334" s="88"/>
      <c r="H2334" s="88"/>
      <c r="I2334" s="88"/>
      <c r="J2334" s="88"/>
      <c r="K2334" s="88"/>
      <c r="L2334" s="88"/>
      <c r="M2334" s="88"/>
      <c r="N2334" s="88"/>
    </row>
    <row r="2335" spans="1:14">
      <c r="A2335" s="106"/>
      <c r="B2335" s="106"/>
      <c r="C2335" s="106"/>
      <c r="E2335" s="106"/>
      <c r="F2335" s="106"/>
      <c r="G2335" s="88"/>
      <c r="H2335" s="88"/>
      <c r="I2335" s="88"/>
      <c r="J2335" s="88"/>
      <c r="K2335" s="88"/>
      <c r="L2335" s="88"/>
      <c r="M2335" s="88"/>
      <c r="N2335" s="88"/>
    </row>
    <row r="2336" spans="1:14">
      <c r="A2336" s="106"/>
      <c r="B2336" s="106"/>
      <c r="C2336" s="106"/>
      <c r="E2336" s="106"/>
      <c r="F2336" s="106"/>
      <c r="G2336" s="88"/>
      <c r="H2336" s="88"/>
      <c r="I2336" s="88"/>
      <c r="J2336" s="88"/>
      <c r="K2336" s="88"/>
      <c r="L2336" s="88"/>
      <c r="M2336" s="88"/>
      <c r="N2336" s="88"/>
    </row>
    <row r="2337" spans="1:14">
      <c r="A2337" s="106"/>
      <c r="B2337" s="106"/>
      <c r="C2337" s="106"/>
      <c r="E2337" s="106"/>
      <c r="F2337" s="106"/>
      <c r="G2337" s="88"/>
      <c r="H2337" s="88"/>
      <c r="I2337" s="88"/>
      <c r="J2337" s="88"/>
      <c r="K2337" s="88"/>
      <c r="L2337" s="88"/>
      <c r="M2337" s="88"/>
      <c r="N2337" s="88"/>
    </row>
    <row r="2338" spans="1:14">
      <c r="A2338" s="106"/>
      <c r="B2338" s="106"/>
      <c r="C2338" s="106"/>
      <c r="E2338" s="106"/>
      <c r="F2338" s="106"/>
      <c r="G2338" s="88"/>
      <c r="H2338" s="88"/>
      <c r="I2338" s="88"/>
      <c r="J2338" s="88"/>
      <c r="K2338" s="88"/>
      <c r="L2338" s="88"/>
      <c r="M2338" s="88"/>
      <c r="N2338" s="88"/>
    </row>
    <row r="2339" spans="1:14">
      <c r="A2339" s="106"/>
      <c r="B2339" s="106"/>
      <c r="C2339" s="106"/>
      <c r="E2339" s="106"/>
      <c r="F2339" s="106"/>
      <c r="G2339" s="88"/>
      <c r="H2339" s="88"/>
      <c r="I2339" s="88"/>
      <c r="J2339" s="88"/>
      <c r="K2339" s="88"/>
      <c r="L2339" s="88"/>
      <c r="M2339" s="88"/>
      <c r="N2339" s="88"/>
    </row>
    <row r="2340" spans="1:14">
      <c r="A2340" s="106"/>
      <c r="B2340" s="106"/>
      <c r="C2340" s="106"/>
      <c r="E2340" s="106"/>
      <c r="F2340" s="106"/>
      <c r="G2340" s="88"/>
      <c r="H2340" s="88"/>
      <c r="I2340" s="88"/>
      <c r="J2340" s="88"/>
      <c r="K2340" s="88"/>
      <c r="L2340" s="88"/>
      <c r="M2340" s="88"/>
      <c r="N2340" s="88"/>
    </row>
    <row r="2341" spans="1:14">
      <c r="A2341" s="106"/>
      <c r="B2341" s="106"/>
      <c r="C2341" s="106"/>
      <c r="E2341" s="106"/>
      <c r="F2341" s="106"/>
      <c r="G2341" s="88"/>
      <c r="H2341" s="88"/>
      <c r="I2341" s="88"/>
      <c r="J2341" s="88"/>
      <c r="K2341" s="88"/>
      <c r="L2341" s="88"/>
      <c r="M2341" s="88"/>
      <c r="N2341" s="88"/>
    </row>
    <row r="2342" spans="1:14">
      <c r="A2342" s="106"/>
      <c r="B2342" s="106"/>
      <c r="C2342" s="106"/>
      <c r="E2342" s="106"/>
      <c r="F2342" s="106"/>
      <c r="G2342" s="88"/>
      <c r="H2342" s="88"/>
      <c r="I2342" s="88"/>
      <c r="J2342" s="88"/>
      <c r="K2342" s="88"/>
      <c r="L2342" s="88"/>
      <c r="M2342" s="88"/>
      <c r="N2342" s="88"/>
    </row>
    <row r="2343" spans="1:14">
      <c r="A2343" s="106"/>
      <c r="B2343" s="106"/>
      <c r="C2343" s="106"/>
      <c r="E2343" s="106"/>
      <c r="F2343" s="106"/>
      <c r="G2343" s="88"/>
      <c r="H2343" s="88"/>
      <c r="I2343" s="88"/>
      <c r="J2343" s="88"/>
      <c r="K2343" s="88"/>
      <c r="L2343" s="88"/>
      <c r="M2343" s="88"/>
      <c r="N2343" s="88"/>
    </row>
    <row r="2344" spans="1:14">
      <c r="A2344" s="106"/>
      <c r="B2344" s="106"/>
      <c r="C2344" s="106"/>
      <c r="E2344" s="106"/>
      <c r="F2344" s="106"/>
      <c r="G2344" s="88"/>
      <c r="H2344" s="88"/>
      <c r="I2344" s="88"/>
      <c r="J2344" s="88"/>
      <c r="K2344" s="88"/>
      <c r="L2344" s="88"/>
      <c r="M2344" s="88"/>
      <c r="N2344" s="88"/>
    </row>
    <row r="2345" spans="1:14">
      <c r="A2345" s="106"/>
      <c r="B2345" s="106"/>
      <c r="C2345" s="106"/>
      <c r="E2345" s="106"/>
      <c r="F2345" s="106"/>
      <c r="G2345" s="88"/>
      <c r="H2345" s="88"/>
      <c r="I2345" s="88"/>
      <c r="J2345" s="88"/>
      <c r="K2345" s="88"/>
      <c r="L2345" s="88"/>
      <c r="M2345" s="88"/>
      <c r="N2345" s="88"/>
    </row>
    <row r="2346" spans="1:14">
      <c r="A2346" s="106"/>
      <c r="B2346" s="106"/>
      <c r="C2346" s="106"/>
      <c r="E2346" s="106"/>
      <c r="F2346" s="106"/>
      <c r="G2346" s="88"/>
      <c r="H2346" s="88"/>
      <c r="I2346" s="88"/>
      <c r="J2346" s="88"/>
      <c r="K2346" s="88"/>
      <c r="L2346" s="88"/>
      <c r="M2346" s="88"/>
      <c r="N2346" s="88"/>
    </row>
    <row r="2347" spans="1:14">
      <c r="A2347" s="106"/>
      <c r="B2347" s="106"/>
      <c r="C2347" s="106"/>
      <c r="E2347" s="106"/>
      <c r="F2347" s="106"/>
      <c r="G2347" s="88"/>
      <c r="H2347" s="88"/>
      <c r="I2347" s="88"/>
      <c r="J2347" s="88"/>
      <c r="K2347" s="88"/>
      <c r="L2347" s="88"/>
      <c r="M2347" s="88"/>
      <c r="N2347" s="88"/>
    </row>
    <row r="2348" spans="1:14">
      <c r="A2348" s="106"/>
      <c r="B2348" s="106"/>
      <c r="C2348" s="106"/>
      <c r="E2348" s="106"/>
      <c r="F2348" s="106"/>
      <c r="G2348" s="88"/>
      <c r="H2348" s="88"/>
      <c r="I2348" s="88"/>
      <c r="J2348" s="88"/>
      <c r="K2348" s="88"/>
      <c r="L2348" s="88"/>
      <c r="M2348" s="88"/>
      <c r="N2348" s="88"/>
    </row>
    <row r="2349" spans="1:14">
      <c r="A2349" s="106"/>
      <c r="B2349" s="106"/>
      <c r="C2349" s="106"/>
      <c r="E2349" s="106"/>
      <c r="F2349" s="106"/>
      <c r="G2349" s="88"/>
      <c r="H2349" s="88"/>
      <c r="I2349" s="88"/>
      <c r="J2349" s="88"/>
      <c r="K2349" s="88"/>
      <c r="L2349" s="88"/>
      <c r="M2349" s="88"/>
      <c r="N2349" s="88"/>
    </row>
    <row r="2350" spans="1:14">
      <c r="A2350" s="106"/>
      <c r="B2350" s="106"/>
      <c r="C2350" s="106"/>
      <c r="E2350" s="106"/>
      <c r="F2350" s="106"/>
      <c r="G2350" s="88"/>
      <c r="H2350" s="88"/>
      <c r="I2350" s="88"/>
      <c r="J2350" s="88"/>
      <c r="K2350" s="88"/>
      <c r="L2350" s="88"/>
      <c r="M2350" s="88"/>
      <c r="N2350" s="88"/>
    </row>
    <row r="2351" spans="1:14">
      <c r="A2351" s="106"/>
      <c r="B2351" s="106"/>
      <c r="C2351" s="106"/>
      <c r="E2351" s="106"/>
      <c r="F2351" s="106"/>
      <c r="G2351" s="88"/>
      <c r="H2351" s="88"/>
      <c r="I2351" s="88"/>
      <c r="J2351" s="88"/>
      <c r="K2351" s="88"/>
      <c r="L2351" s="88"/>
      <c r="M2351" s="88"/>
      <c r="N2351" s="88"/>
    </row>
    <row r="2352" spans="1:14">
      <c r="A2352" s="106"/>
      <c r="B2352" s="106"/>
      <c r="C2352" s="106"/>
      <c r="E2352" s="106"/>
      <c r="F2352" s="106"/>
      <c r="G2352" s="88"/>
      <c r="H2352" s="88"/>
      <c r="I2352" s="88"/>
      <c r="J2352" s="88"/>
      <c r="K2352" s="88"/>
      <c r="L2352" s="88"/>
      <c r="M2352" s="88"/>
      <c r="N2352" s="88"/>
    </row>
    <row r="2353" spans="1:14">
      <c r="A2353" s="106"/>
      <c r="B2353" s="106"/>
      <c r="C2353" s="106"/>
      <c r="E2353" s="106"/>
      <c r="F2353" s="106"/>
      <c r="G2353" s="88"/>
      <c r="H2353" s="88"/>
      <c r="I2353" s="88"/>
      <c r="J2353" s="88"/>
      <c r="K2353" s="88"/>
      <c r="L2353" s="88"/>
      <c r="M2353" s="88"/>
      <c r="N2353" s="88"/>
    </row>
    <row r="2354" spans="1:14">
      <c r="A2354" s="106"/>
      <c r="B2354" s="106"/>
      <c r="C2354" s="106"/>
      <c r="E2354" s="106"/>
      <c r="F2354" s="106"/>
      <c r="G2354" s="88"/>
      <c r="H2354" s="88"/>
      <c r="I2354" s="88"/>
      <c r="J2354" s="88"/>
      <c r="K2354" s="88"/>
      <c r="L2354" s="88"/>
      <c r="M2354" s="88"/>
      <c r="N2354" s="88"/>
    </row>
    <row r="2355" spans="1:14">
      <c r="A2355" s="106"/>
      <c r="B2355" s="106"/>
      <c r="C2355" s="106"/>
      <c r="E2355" s="106"/>
      <c r="F2355" s="106"/>
      <c r="G2355" s="88"/>
      <c r="H2355" s="88"/>
      <c r="I2355" s="88"/>
      <c r="J2355" s="88"/>
      <c r="K2355" s="88"/>
      <c r="L2355" s="88"/>
      <c r="M2355" s="88"/>
      <c r="N2355" s="88"/>
    </row>
    <row r="2356" spans="1:14">
      <c r="A2356" s="106"/>
      <c r="B2356" s="106"/>
      <c r="C2356" s="106"/>
      <c r="E2356" s="106"/>
      <c r="F2356" s="106"/>
      <c r="G2356" s="88"/>
      <c r="H2356" s="88"/>
      <c r="I2356" s="88"/>
      <c r="J2356" s="88"/>
      <c r="K2356" s="88"/>
      <c r="L2356" s="88"/>
      <c r="M2356" s="88"/>
      <c r="N2356" s="88"/>
    </row>
    <row r="2357" spans="1:14">
      <c r="A2357" s="106"/>
      <c r="B2357" s="106"/>
      <c r="C2357" s="106"/>
      <c r="E2357" s="106"/>
      <c r="F2357" s="106"/>
      <c r="G2357" s="88"/>
      <c r="H2357" s="88"/>
      <c r="I2357" s="88"/>
      <c r="J2357" s="88"/>
      <c r="K2357" s="88"/>
      <c r="L2357" s="88"/>
      <c r="M2357" s="88"/>
      <c r="N2357" s="88"/>
    </row>
    <row r="2358" spans="1:14">
      <c r="A2358" s="106"/>
      <c r="B2358" s="106"/>
      <c r="C2358" s="106"/>
      <c r="E2358" s="106"/>
      <c r="F2358" s="106"/>
      <c r="G2358" s="88"/>
      <c r="H2358" s="88"/>
      <c r="I2358" s="88"/>
      <c r="J2358" s="88"/>
      <c r="K2358" s="88"/>
      <c r="L2358" s="88"/>
      <c r="M2358" s="88"/>
      <c r="N2358" s="88"/>
    </row>
    <row r="2359" spans="1:14">
      <c r="A2359" s="106"/>
      <c r="B2359" s="106"/>
      <c r="C2359" s="106"/>
      <c r="E2359" s="106"/>
      <c r="F2359" s="106"/>
      <c r="G2359" s="88"/>
      <c r="H2359" s="88"/>
      <c r="I2359" s="88"/>
      <c r="J2359" s="88"/>
      <c r="K2359" s="88"/>
      <c r="L2359" s="88"/>
      <c r="M2359" s="88"/>
      <c r="N2359" s="88"/>
    </row>
    <row r="2360" spans="1:14">
      <c r="A2360" s="106"/>
      <c r="B2360" s="106"/>
      <c r="C2360" s="106"/>
      <c r="E2360" s="106"/>
      <c r="F2360" s="106"/>
      <c r="G2360" s="88"/>
      <c r="H2360" s="88"/>
      <c r="I2360" s="88"/>
      <c r="J2360" s="88"/>
      <c r="K2360" s="88"/>
      <c r="L2360" s="88"/>
      <c r="M2360" s="88"/>
      <c r="N2360" s="88"/>
    </row>
    <row r="2361" spans="1:14">
      <c r="A2361" s="106"/>
      <c r="B2361" s="106"/>
      <c r="C2361" s="106"/>
      <c r="E2361" s="106"/>
      <c r="F2361" s="106"/>
      <c r="G2361" s="88"/>
      <c r="H2361" s="88"/>
      <c r="I2361" s="88"/>
      <c r="J2361" s="88"/>
      <c r="K2361" s="88"/>
      <c r="L2361" s="88"/>
      <c r="M2361" s="88"/>
      <c r="N2361" s="88"/>
    </row>
    <row r="2362" spans="1:14">
      <c r="A2362" s="106"/>
      <c r="B2362" s="106"/>
      <c r="C2362" s="106"/>
      <c r="E2362" s="106"/>
      <c r="F2362" s="106"/>
      <c r="G2362" s="88"/>
      <c r="H2362" s="88"/>
      <c r="I2362" s="88"/>
      <c r="J2362" s="88"/>
      <c r="K2362" s="88"/>
      <c r="L2362" s="88"/>
      <c r="M2362" s="88"/>
      <c r="N2362" s="88"/>
    </row>
    <row r="2363" spans="1:14">
      <c r="A2363" s="106"/>
      <c r="B2363" s="106"/>
      <c r="C2363" s="106"/>
      <c r="E2363" s="106"/>
      <c r="F2363" s="106"/>
      <c r="G2363" s="88"/>
      <c r="H2363" s="88"/>
      <c r="I2363" s="88"/>
      <c r="J2363" s="88"/>
      <c r="K2363" s="88"/>
      <c r="L2363" s="88"/>
      <c r="M2363" s="88"/>
      <c r="N2363" s="88"/>
    </row>
    <row r="2364" spans="1:14">
      <c r="A2364" s="106"/>
      <c r="B2364" s="106"/>
      <c r="C2364" s="106"/>
      <c r="E2364" s="106"/>
      <c r="F2364" s="106"/>
      <c r="G2364" s="88"/>
      <c r="H2364" s="88"/>
      <c r="I2364" s="88"/>
      <c r="J2364" s="88"/>
      <c r="K2364" s="88"/>
      <c r="L2364" s="88"/>
      <c r="M2364" s="88"/>
      <c r="N2364" s="88"/>
    </row>
    <row r="2365" spans="1:14">
      <c r="A2365" s="106"/>
      <c r="B2365" s="106"/>
      <c r="C2365" s="106"/>
      <c r="E2365" s="106"/>
      <c r="F2365" s="106"/>
      <c r="G2365" s="88"/>
      <c r="H2365" s="88"/>
      <c r="I2365" s="88"/>
      <c r="J2365" s="88"/>
      <c r="K2365" s="88"/>
      <c r="L2365" s="88"/>
      <c r="M2365" s="88"/>
      <c r="N2365" s="88"/>
    </row>
    <row r="2366" spans="1:14">
      <c r="A2366" s="106"/>
      <c r="B2366" s="106"/>
      <c r="C2366" s="106"/>
      <c r="E2366" s="106"/>
      <c r="F2366" s="106"/>
      <c r="G2366" s="88"/>
      <c r="H2366" s="88"/>
      <c r="I2366" s="88"/>
      <c r="J2366" s="88"/>
      <c r="K2366" s="88"/>
      <c r="L2366" s="88"/>
      <c r="M2366" s="88"/>
      <c r="N2366" s="88"/>
    </row>
    <row r="2367" spans="1:14">
      <c r="A2367" s="106"/>
      <c r="B2367" s="106"/>
      <c r="C2367" s="106"/>
      <c r="E2367" s="106"/>
      <c r="F2367" s="106"/>
      <c r="G2367" s="88"/>
      <c r="H2367" s="88"/>
      <c r="I2367" s="88"/>
      <c r="J2367" s="88"/>
      <c r="K2367" s="88"/>
      <c r="L2367" s="88"/>
      <c r="M2367" s="88"/>
      <c r="N2367" s="88"/>
    </row>
    <row r="2368" spans="1:14">
      <c r="A2368" s="106"/>
      <c r="B2368" s="106"/>
      <c r="C2368" s="106"/>
      <c r="E2368" s="106"/>
      <c r="F2368" s="106"/>
      <c r="G2368" s="88"/>
      <c r="H2368" s="88"/>
      <c r="I2368" s="88"/>
      <c r="J2368" s="88"/>
      <c r="K2368" s="88"/>
      <c r="L2368" s="88"/>
      <c r="M2368" s="88"/>
      <c r="N2368" s="88"/>
    </row>
    <row r="2369" spans="1:14">
      <c r="A2369" s="106"/>
      <c r="B2369" s="106"/>
      <c r="C2369" s="106"/>
      <c r="E2369" s="106"/>
      <c r="F2369" s="106"/>
      <c r="G2369" s="88"/>
      <c r="H2369" s="88"/>
      <c r="I2369" s="88"/>
      <c r="J2369" s="88"/>
      <c r="K2369" s="88"/>
      <c r="L2369" s="88"/>
      <c r="M2369" s="88"/>
      <c r="N2369" s="88"/>
    </row>
    <row r="2370" spans="1:14">
      <c r="A2370" s="106"/>
      <c r="B2370" s="106"/>
      <c r="C2370" s="106"/>
      <c r="E2370" s="106"/>
      <c r="F2370" s="106"/>
      <c r="G2370" s="88"/>
      <c r="H2370" s="88"/>
      <c r="I2370" s="88"/>
      <c r="J2370" s="88"/>
      <c r="K2370" s="88"/>
      <c r="L2370" s="88"/>
      <c r="M2370" s="88"/>
      <c r="N2370" s="88"/>
    </row>
    <row r="2371" spans="1:14">
      <c r="A2371" s="106"/>
      <c r="B2371" s="106"/>
      <c r="C2371" s="106"/>
      <c r="E2371" s="106"/>
      <c r="F2371" s="106"/>
      <c r="G2371" s="88"/>
      <c r="H2371" s="88"/>
      <c r="I2371" s="88"/>
      <c r="J2371" s="88"/>
      <c r="K2371" s="88"/>
      <c r="L2371" s="88"/>
      <c r="M2371" s="88"/>
      <c r="N2371" s="88"/>
    </row>
    <row r="2372" spans="1:14">
      <c r="A2372" s="106"/>
      <c r="B2372" s="106"/>
      <c r="C2372" s="106"/>
      <c r="E2372" s="106"/>
      <c r="F2372" s="106"/>
      <c r="G2372" s="88"/>
      <c r="H2372" s="88"/>
      <c r="I2372" s="88"/>
      <c r="J2372" s="88"/>
      <c r="K2372" s="88"/>
      <c r="L2372" s="88"/>
      <c r="M2372" s="88"/>
      <c r="N2372" s="88"/>
    </row>
    <row r="2373" spans="1:14">
      <c r="A2373" s="106"/>
      <c r="B2373" s="106"/>
      <c r="C2373" s="106"/>
      <c r="E2373" s="106"/>
      <c r="F2373" s="106"/>
      <c r="G2373" s="88"/>
      <c r="H2373" s="88"/>
      <c r="I2373" s="88"/>
      <c r="J2373" s="88"/>
      <c r="K2373" s="88"/>
      <c r="L2373" s="88"/>
      <c r="M2373" s="88"/>
      <c r="N2373" s="88"/>
    </row>
    <row r="2374" spans="1:14">
      <c r="A2374" s="106"/>
      <c r="B2374" s="106"/>
      <c r="C2374" s="106"/>
      <c r="E2374" s="106"/>
      <c r="F2374" s="106"/>
      <c r="G2374" s="88"/>
      <c r="H2374" s="88"/>
      <c r="I2374" s="88"/>
      <c r="J2374" s="88"/>
      <c r="K2374" s="88"/>
      <c r="L2374" s="88"/>
      <c r="M2374" s="88"/>
      <c r="N2374" s="88"/>
    </row>
    <row r="2375" spans="1:14">
      <c r="A2375" s="106"/>
      <c r="B2375" s="106"/>
      <c r="C2375" s="106"/>
      <c r="E2375" s="106"/>
      <c r="F2375" s="106"/>
      <c r="G2375" s="88"/>
      <c r="H2375" s="88"/>
      <c r="I2375" s="88"/>
      <c r="J2375" s="88"/>
      <c r="K2375" s="88"/>
      <c r="L2375" s="88"/>
      <c r="M2375" s="88"/>
      <c r="N2375" s="88"/>
    </row>
    <row r="2376" spans="1:14">
      <c r="A2376" s="106"/>
      <c r="B2376" s="106"/>
      <c r="C2376" s="106"/>
      <c r="E2376" s="106"/>
      <c r="F2376" s="106"/>
      <c r="G2376" s="88"/>
      <c r="H2376" s="88"/>
      <c r="I2376" s="88"/>
      <c r="J2376" s="88"/>
      <c r="K2376" s="88"/>
      <c r="L2376" s="88"/>
      <c r="M2376" s="88"/>
      <c r="N2376" s="88"/>
    </row>
    <row r="2377" spans="1:14">
      <c r="A2377" s="106"/>
      <c r="B2377" s="106"/>
      <c r="C2377" s="106"/>
      <c r="E2377" s="106"/>
      <c r="F2377" s="106"/>
      <c r="G2377" s="88"/>
      <c r="H2377" s="88"/>
      <c r="I2377" s="88"/>
      <c r="J2377" s="88"/>
      <c r="K2377" s="88"/>
      <c r="L2377" s="88"/>
      <c r="M2377" s="88"/>
      <c r="N2377" s="88"/>
    </row>
    <row r="2378" spans="1:14">
      <c r="A2378" s="106"/>
      <c r="B2378" s="106"/>
      <c r="C2378" s="106"/>
      <c r="E2378" s="106"/>
      <c r="F2378" s="106"/>
      <c r="G2378" s="88"/>
      <c r="H2378" s="88"/>
      <c r="I2378" s="88"/>
      <c r="J2378" s="88"/>
      <c r="K2378" s="88"/>
      <c r="L2378" s="88"/>
      <c r="M2378" s="88"/>
      <c r="N2378" s="88"/>
    </row>
    <row r="2379" spans="1:14">
      <c r="A2379" s="106"/>
      <c r="B2379" s="106"/>
      <c r="C2379" s="106"/>
      <c r="E2379" s="106"/>
      <c r="F2379" s="106"/>
      <c r="G2379" s="88"/>
      <c r="H2379" s="88"/>
      <c r="I2379" s="88"/>
      <c r="J2379" s="88"/>
      <c r="K2379" s="88"/>
      <c r="L2379" s="88"/>
      <c r="M2379" s="88"/>
      <c r="N2379" s="88"/>
    </row>
    <row r="2380" spans="1:14">
      <c r="A2380" s="106"/>
      <c r="B2380" s="106"/>
      <c r="C2380" s="106"/>
      <c r="E2380" s="106"/>
      <c r="F2380" s="106"/>
      <c r="G2380" s="88"/>
      <c r="H2380" s="88"/>
      <c r="I2380" s="88"/>
      <c r="J2380" s="88"/>
      <c r="K2380" s="88"/>
      <c r="L2380" s="88"/>
      <c r="M2380" s="88"/>
      <c r="N2380" s="88"/>
    </row>
    <row r="2381" spans="1:14">
      <c r="A2381" s="106"/>
      <c r="B2381" s="106"/>
      <c r="C2381" s="106"/>
      <c r="E2381" s="106"/>
      <c r="F2381" s="106"/>
      <c r="G2381" s="88"/>
      <c r="H2381" s="88"/>
      <c r="I2381" s="88"/>
      <c r="J2381" s="88"/>
      <c r="K2381" s="88"/>
      <c r="L2381" s="88"/>
      <c r="M2381" s="88"/>
      <c r="N2381" s="88"/>
    </row>
    <row r="2382" spans="1:14">
      <c r="A2382" s="106"/>
      <c r="B2382" s="106"/>
      <c r="C2382" s="106"/>
      <c r="E2382" s="106"/>
      <c r="F2382" s="106"/>
      <c r="G2382" s="88"/>
      <c r="H2382" s="88"/>
      <c r="I2382" s="88"/>
      <c r="J2382" s="88"/>
      <c r="K2382" s="88"/>
      <c r="L2382" s="88"/>
      <c r="M2382" s="88"/>
      <c r="N2382" s="88"/>
    </row>
    <row r="2383" spans="1:14">
      <c r="A2383" s="106"/>
      <c r="B2383" s="106"/>
      <c r="C2383" s="106"/>
      <c r="E2383" s="106"/>
      <c r="F2383" s="106"/>
      <c r="G2383" s="88"/>
      <c r="H2383" s="88"/>
      <c r="I2383" s="88"/>
      <c r="J2383" s="88"/>
      <c r="K2383" s="88"/>
      <c r="L2383" s="88"/>
      <c r="M2383" s="88"/>
      <c r="N2383" s="88"/>
    </row>
    <row r="2384" spans="1:14">
      <c r="A2384" s="106"/>
      <c r="B2384" s="106"/>
      <c r="C2384" s="106"/>
      <c r="E2384" s="106"/>
      <c r="F2384" s="106"/>
      <c r="G2384" s="88"/>
      <c r="H2384" s="88"/>
      <c r="I2384" s="88"/>
      <c r="J2384" s="88"/>
      <c r="K2384" s="88"/>
      <c r="L2384" s="88"/>
      <c r="M2384" s="88"/>
      <c r="N2384" s="88"/>
    </row>
    <row r="2385" spans="1:14">
      <c r="A2385" s="106"/>
      <c r="B2385" s="106"/>
      <c r="C2385" s="106"/>
      <c r="E2385" s="106"/>
      <c r="F2385" s="106"/>
      <c r="G2385" s="88"/>
      <c r="H2385" s="88"/>
      <c r="I2385" s="88"/>
      <c r="J2385" s="88"/>
      <c r="K2385" s="88"/>
      <c r="L2385" s="88"/>
      <c r="M2385" s="88"/>
      <c r="N2385" s="88"/>
    </row>
    <row r="2386" spans="1:14">
      <c r="A2386" s="106"/>
      <c r="B2386" s="106"/>
      <c r="C2386" s="106"/>
      <c r="E2386" s="106"/>
      <c r="F2386" s="106"/>
      <c r="G2386" s="88"/>
      <c r="H2386" s="88"/>
      <c r="I2386" s="88"/>
      <c r="J2386" s="88"/>
      <c r="K2386" s="88"/>
      <c r="L2386" s="88"/>
      <c r="M2386" s="88"/>
      <c r="N2386" s="88"/>
    </row>
    <row r="2387" spans="1:14">
      <c r="A2387" s="106"/>
      <c r="B2387" s="106"/>
      <c r="C2387" s="106"/>
      <c r="E2387" s="106"/>
      <c r="F2387" s="106"/>
      <c r="G2387" s="88"/>
      <c r="H2387" s="88"/>
      <c r="I2387" s="88"/>
      <c r="J2387" s="88"/>
      <c r="K2387" s="88"/>
      <c r="L2387" s="88"/>
      <c r="M2387" s="88"/>
      <c r="N2387" s="88"/>
    </row>
    <row r="2388" spans="1:14">
      <c r="A2388" s="106"/>
      <c r="B2388" s="106"/>
      <c r="C2388" s="106"/>
      <c r="E2388" s="106"/>
      <c r="F2388" s="106"/>
      <c r="G2388" s="88"/>
      <c r="H2388" s="88"/>
      <c r="I2388" s="88"/>
      <c r="J2388" s="88"/>
      <c r="K2388" s="88"/>
      <c r="L2388" s="88"/>
      <c r="M2388" s="88"/>
      <c r="N2388" s="88"/>
    </row>
    <row r="2389" spans="1:14">
      <c r="A2389" s="106"/>
      <c r="B2389" s="106"/>
      <c r="C2389" s="106"/>
      <c r="E2389" s="106"/>
      <c r="F2389" s="106"/>
      <c r="G2389" s="88"/>
      <c r="H2389" s="88"/>
      <c r="I2389" s="88"/>
      <c r="J2389" s="88"/>
      <c r="K2389" s="88"/>
      <c r="L2389" s="88"/>
      <c r="M2389" s="88"/>
      <c r="N2389" s="88"/>
    </row>
    <row r="2390" spans="1:14">
      <c r="A2390" s="106"/>
      <c r="B2390" s="106"/>
      <c r="C2390" s="106"/>
      <c r="E2390" s="106"/>
      <c r="F2390" s="106"/>
      <c r="G2390" s="88"/>
      <c r="H2390" s="88"/>
      <c r="I2390" s="88"/>
      <c r="J2390" s="88"/>
      <c r="K2390" s="88"/>
      <c r="L2390" s="88"/>
      <c r="M2390" s="88"/>
      <c r="N2390" s="88"/>
    </row>
    <row r="2391" spans="1:14">
      <c r="A2391" s="106"/>
      <c r="B2391" s="106"/>
      <c r="C2391" s="106"/>
      <c r="E2391" s="106"/>
      <c r="F2391" s="106"/>
      <c r="G2391" s="88"/>
      <c r="H2391" s="88"/>
      <c r="I2391" s="88"/>
      <c r="J2391" s="88"/>
      <c r="K2391" s="88"/>
      <c r="L2391" s="88"/>
      <c r="M2391" s="88"/>
      <c r="N2391" s="88"/>
    </row>
    <row r="2392" spans="1:14">
      <c r="A2392" s="106"/>
      <c r="B2392" s="106"/>
      <c r="C2392" s="106"/>
      <c r="E2392" s="106"/>
      <c r="F2392" s="106"/>
      <c r="G2392" s="88"/>
      <c r="H2392" s="88"/>
      <c r="I2392" s="88"/>
      <c r="J2392" s="88"/>
      <c r="K2392" s="88"/>
      <c r="L2392" s="88"/>
      <c r="M2392" s="88"/>
      <c r="N2392" s="88"/>
    </row>
    <row r="2393" spans="1:14">
      <c r="A2393" s="106"/>
      <c r="B2393" s="106"/>
      <c r="C2393" s="106"/>
      <c r="E2393" s="106"/>
      <c r="F2393" s="106"/>
      <c r="G2393" s="88"/>
      <c r="H2393" s="88"/>
      <c r="I2393" s="88"/>
      <c r="J2393" s="88"/>
      <c r="K2393" s="88"/>
      <c r="L2393" s="88"/>
      <c r="M2393" s="88"/>
      <c r="N2393" s="88"/>
    </row>
    <row r="2394" spans="1:14">
      <c r="A2394" s="106"/>
      <c r="B2394" s="106"/>
      <c r="C2394" s="106"/>
      <c r="E2394" s="106"/>
      <c r="F2394" s="106"/>
      <c r="G2394" s="88"/>
      <c r="H2394" s="88"/>
      <c r="I2394" s="88"/>
      <c r="J2394" s="88"/>
      <c r="K2394" s="88"/>
      <c r="L2394" s="88"/>
      <c r="M2394" s="88"/>
      <c r="N2394" s="88"/>
    </row>
    <row r="2395" spans="1:14">
      <c r="A2395" s="106"/>
      <c r="B2395" s="106"/>
      <c r="C2395" s="106"/>
      <c r="E2395" s="106"/>
      <c r="F2395" s="106"/>
      <c r="G2395" s="88"/>
      <c r="H2395" s="88"/>
      <c r="I2395" s="88"/>
      <c r="J2395" s="88"/>
      <c r="K2395" s="88"/>
      <c r="L2395" s="88"/>
      <c r="M2395" s="88"/>
      <c r="N2395" s="88"/>
    </row>
    <row r="2396" spans="1:14">
      <c r="A2396" s="106"/>
      <c r="B2396" s="106"/>
      <c r="C2396" s="106"/>
      <c r="E2396" s="106"/>
      <c r="F2396" s="106"/>
      <c r="G2396" s="88"/>
      <c r="H2396" s="88"/>
      <c r="I2396" s="88"/>
      <c r="J2396" s="88"/>
      <c r="K2396" s="88"/>
      <c r="L2396" s="88"/>
      <c r="M2396" s="88"/>
      <c r="N2396" s="88"/>
    </row>
    <row r="2397" spans="1:14">
      <c r="A2397" s="106"/>
      <c r="B2397" s="106"/>
      <c r="C2397" s="106"/>
      <c r="E2397" s="106"/>
      <c r="F2397" s="106"/>
      <c r="G2397" s="88"/>
      <c r="H2397" s="88"/>
      <c r="I2397" s="88"/>
      <c r="J2397" s="88"/>
      <c r="K2397" s="88"/>
      <c r="L2397" s="88"/>
      <c r="M2397" s="88"/>
      <c r="N2397" s="88"/>
    </row>
    <row r="2398" spans="1:14">
      <c r="A2398" s="106"/>
      <c r="B2398" s="106"/>
      <c r="C2398" s="106"/>
      <c r="E2398" s="106"/>
      <c r="F2398" s="106"/>
      <c r="G2398" s="88"/>
      <c r="H2398" s="88"/>
      <c r="I2398" s="88"/>
      <c r="J2398" s="88"/>
      <c r="K2398" s="88"/>
      <c r="L2398" s="88"/>
      <c r="M2398" s="88"/>
      <c r="N2398" s="88"/>
    </row>
    <row r="2399" spans="1:14">
      <c r="A2399" s="106"/>
      <c r="B2399" s="106"/>
      <c r="C2399" s="106"/>
      <c r="E2399" s="106"/>
      <c r="F2399" s="106"/>
      <c r="G2399" s="88"/>
      <c r="H2399" s="88"/>
      <c r="I2399" s="88"/>
      <c r="J2399" s="88"/>
      <c r="K2399" s="88"/>
      <c r="L2399" s="88"/>
      <c r="M2399" s="88"/>
      <c r="N2399" s="88"/>
    </row>
    <row r="2400" spans="1:14">
      <c r="A2400" s="106"/>
      <c r="B2400" s="106"/>
      <c r="C2400" s="106"/>
      <c r="E2400" s="106"/>
      <c r="F2400" s="106"/>
      <c r="G2400" s="88"/>
      <c r="H2400" s="88"/>
      <c r="I2400" s="88"/>
      <c r="J2400" s="88"/>
      <c r="K2400" s="88"/>
      <c r="L2400" s="88"/>
      <c r="M2400" s="88"/>
      <c r="N2400" s="88"/>
    </row>
    <row r="2401" spans="1:14">
      <c r="A2401" s="106"/>
      <c r="B2401" s="106"/>
      <c r="C2401" s="106"/>
      <c r="E2401" s="106"/>
      <c r="F2401" s="106"/>
      <c r="G2401" s="88"/>
      <c r="H2401" s="88"/>
      <c r="I2401" s="88"/>
      <c r="J2401" s="88"/>
      <c r="K2401" s="88"/>
      <c r="L2401" s="88"/>
      <c r="M2401" s="88"/>
      <c r="N2401" s="88"/>
    </row>
    <row r="2402" spans="1:14">
      <c r="A2402" s="106"/>
      <c r="B2402" s="106"/>
      <c r="C2402" s="106"/>
      <c r="E2402" s="106"/>
      <c r="F2402" s="106"/>
      <c r="G2402" s="88"/>
      <c r="H2402" s="88"/>
      <c r="I2402" s="88"/>
      <c r="J2402" s="88"/>
      <c r="K2402" s="88"/>
      <c r="L2402" s="88"/>
      <c r="M2402" s="88"/>
      <c r="N2402" s="88"/>
    </row>
    <row r="2403" spans="1:14">
      <c r="A2403" s="106"/>
      <c r="B2403" s="106"/>
      <c r="C2403" s="106"/>
      <c r="E2403" s="106"/>
      <c r="F2403" s="106"/>
      <c r="G2403" s="88"/>
      <c r="H2403" s="88"/>
      <c r="I2403" s="88"/>
      <c r="J2403" s="88"/>
      <c r="K2403" s="88"/>
      <c r="L2403" s="88"/>
      <c r="M2403" s="88"/>
      <c r="N2403" s="88"/>
    </row>
    <row r="2404" spans="1:14">
      <c r="A2404" s="106"/>
      <c r="B2404" s="106"/>
      <c r="C2404" s="106"/>
      <c r="E2404" s="106"/>
      <c r="F2404" s="106"/>
      <c r="G2404" s="88"/>
      <c r="H2404" s="88"/>
      <c r="I2404" s="88"/>
      <c r="J2404" s="88"/>
      <c r="K2404" s="88"/>
      <c r="L2404" s="88"/>
      <c r="M2404" s="88"/>
      <c r="N2404" s="88"/>
    </row>
    <row r="2405" spans="1:14">
      <c r="A2405" s="106"/>
      <c r="B2405" s="106"/>
      <c r="C2405" s="106"/>
      <c r="E2405" s="106"/>
      <c r="F2405" s="106"/>
      <c r="G2405" s="88"/>
      <c r="H2405" s="88"/>
      <c r="I2405" s="88"/>
      <c r="J2405" s="88"/>
      <c r="K2405" s="88"/>
      <c r="L2405" s="88"/>
      <c r="M2405" s="88"/>
      <c r="N2405" s="88"/>
    </row>
    <row r="2406" spans="1:14">
      <c r="A2406" s="106"/>
      <c r="B2406" s="106"/>
      <c r="C2406" s="106"/>
      <c r="E2406" s="106"/>
      <c r="F2406" s="106"/>
      <c r="G2406" s="88"/>
      <c r="H2406" s="88"/>
      <c r="I2406" s="88"/>
      <c r="J2406" s="88"/>
      <c r="K2406" s="88"/>
      <c r="L2406" s="88"/>
      <c r="M2406" s="88"/>
      <c r="N2406" s="88"/>
    </row>
    <row r="2407" spans="1:14">
      <c r="A2407" s="106"/>
      <c r="B2407" s="106"/>
      <c r="C2407" s="106"/>
      <c r="E2407" s="106"/>
      <c r="F2407" s="106"/>
      <c r="G2407" s="88"/>
      <c r="H2407" s="88"/>
      <c r="I2407" s="88"/>
      <c r="J2407" s="88"/>
      <c r="K2407" s="88"/>
      <c r="L2407" s="88"/>
      <c r="M2407" s="88"/>
      <c r="N2407" s="88"/>
    </row>
    <row r="2408" spans="1:14">
      <c r="A2408" s="106"/>
      <c r="B2408" s="106"/>
      <c r="C2408" s="106"/>
      <c r="E2408" s="106"/>
      <c r="F2408" s="106"/>
      <c r="G2408" s="88"/>
      <c r="H2408" s="88"/>
      <c r="I2408" s="88"/>
      <c r="J2408" s="88"/>
      <c r="K2408" s="88"/>
      <c r="L2408" s="88"/>
      <c r="M2408" s="88"/>
      <c r="N2408" s="88"/>
    </row>
    <row r="2409" spans="1:14">
      <c r="A2409" s="106"/>
      <c r="B2409" s="106"/>
      <c r="C2409" s="106"/>
      <c r="E2409" s="106"/>
      <c r="F2409" s="106"/>
      <c r="G2409" s="88"/>
      <c r="H2409" s="88"/>
      <c r="I2409" s="88"/>
      <c r="J2409" s="88"/>
      <c r="K2409" s="88"/>
      <c r="L2409" s="88"/>
      <c r="M2409" s="88"/>
      <c r="N2409" s="88"/>
    </row>
    <row r="2410" spans="1:14">
      <c r="A2410" s="106"/>
      <c r="B2410" s="106"/>
      <c r="C2410" s="106"/>
      <c r="E2410" s="106"/>
      <c r="F2410" s="106"/>
      <c r="G2410" s="88"/>
      <c r="H2410" s="88"/>
      <c r="I2410" s="88"/>
      <c r="J2410" s="88"/>
      <c r="K2410" s="88"/>
      <c r="L2410" s="88"/>
      <c r="M2410" s="88"/>
      <c r="N2410" s="88"/>
    </row>
    <row r="2411" spans="1:14">
      <c r="A2411" s="106"/>
      <c r="B2411" s="106"/>
      <c r="C2411" s="106"/>
      <c r="E2411" s="106"/>
      <c r="F2411" s="106"/>
      <c r="G2411" s="88"/>
      <c r="H2411" s="88"/>
      <c r="I2411" s="88"/>
      <c r="J2411" s="88"/>
      <c r="K2411" s="88"/>
      <c r="L2411" s="88"/>
      <c r="M2411" s="88"/>
      <c r="N2411" s="88"/>
    </row>
    <row r="2412" spans="1:14">
      <c r="A2412" s="106"/>
      <c r="B2412" s="106"/>
      <c r="C2412" s="106"/>
      <c r="E2412" s="106"/>
      <c r="F2412" s="106"/>
      <c r="G2412" s="88"/>
      <c r="H2412" s="88"/>
      <c r="I2412" s="88"/>
      <c r="J2412" s="88"/>
      <c r="K2412" s="88"/>
      <c r="L2412" s="88"/>
      <c r="M2412" s="88"/>
      <c r="N2412" s="88"/>
    </row>
    <row r="2413" spans="1:14">
      <c r="A2413" s="106"/>
      <c r="B2413" s="106"/>
      <c r="C2413" s="106"/>
      <c r="E2413" s="106"/>
      <c r="F2413" s="106"/>
      <c r="G2413" s="88"/>
      <c r="H2413" s="88"/>
      <c r="I2413" s="88"/>
      <c r="J2413" s="88"/>
      <c r="K2413" s="88"/>
      <c r="L2413" s="88"/>
      <c r="M2413" s="88"/>
      <c r="N2413" s="88"/>
    </row>
    <row r="2414" spans="1:14">
      <c r="A2414" s="106"/>
      <c r="B2414" s="106"/>
      <c r="C2414" s="106"/>
      <c r="E2414" s="106"/>
      <c r="F2414" s="106"/>
      <c r="G2414" s="88"/>
      <c r="H2414" s="88"/>
      <c r="I2414" s="88"/>
      <c r="J2414" s="88"/>
      <c r="K2414" s="88"/>
      <c r="L2414" s="88"/>
      <c r="M2414" s="88"/>
      <c r="N2414" s="88"/>
    </row>
    <row r="2415" spans="1:14">
      <c r="A2415" s="106"/>
      <c r="B2415" s="106"/>
      <c r="C2415" s="106"/>
      <c r="E2415" s="106"/>
      <c r="F2415" s="106"/>
      <c r="G2415" s="88"/>
      <c r="H2415" s="88"/>
      <c r="I2415" s="88"/>
      <c r="J2415" s="88"/>
      <c r="K2415" s="88"/>
      <c r="L2415" s="88"/>
      <c r="M2415" s="88"/>
      <c r="N2415" s="88"/>
    </row>
    <row r="2416" spans="1:14">
      <c r="A2416" s="106"/>
      <c r="B2416" s="106"/>
      <c r="C2416" s="106"/>
      <c r="E2416" s="106"/>
      <c r="F2416" s="106"/>
      <c r="G2416" s="88"/>
      <c r="H2416" s="88"/>
      <c r="I2416" s="88"/>
      <c r="J2416" s="88"/>
      <c r="K2416" s="88"/>
      <c r="L2416" s="88"/>
      <c r="M2416" s="88"/>
      <c r="N2416" s="88"/>
    </row>
    <row r="2417" spans="1:14">
      <c r="A2417" s="106"/>
      <c r="B2417" s="106"/>
      <c r="C2417" s="106"/>
      <c r="E2417" s="106"/>
      <c r="F2417" s="106"/>
      <c r="G2417" s="88"/>
      <c r="H2417" s="88"/>
      <c r="I2417" s="88"/>
      <c r="J2417" s="88"/>
      <c r="K2417" s="88"/>
      <c r="L2417" s="88"/>
      <c r="M2417" s="88"/>
      <c r="N2417" s="88"/>
    </row>
    <row r="2418" spans="1:14">
      <c r="A2418" s="106"/>
      <c r="B2418" s="106"/>
      <c r="C2418" s="106"/>
      <c r="E2418" s="106"/>
      <c r="F2418" s="106"/>
      <c r="G2418" s="88"/>
      <c r="H2418" s="88"/>
      <c r="I2418" s="88"/>
      <c r="J2418" s="88"/>
      <c r="K2418" s="88"/>
      <c r="L2418" s="88"/>
      <c r="M2418" s="88"/>
      <c r="N2418" s="88"/>
    </row>
    <row r="2419" spans="1:14">
      <c r="A2419" s="106"/>
      <c r="B2419" s="106"/>
      <c r="C2419" s="106"/>
      <c r="E2419" s="106"/>
      <c r="F2419" s="106"/>
      <c r="G2419" s="88"/>
      <c r="H2419" s="88"/>
      <c r="I2419" s="88"/>
      <c r="J2419" s="88"/>
      <c r="K2419" s="88"/>
      <c r="L2419" s="88"/>
      <c r="M2419" s="88"/>
      <c r="N2419" s="88"/>
    </row>
    <row r="2420" spans="1:14">
      <c r="A2420" s="106"/>
      <c r="B2420" s="106"/>
      <c r="C2420" s="106"/>
      <c r="E2420" s="106"/>
      <c r="F2420" s="106"/>
      <c r="G2420" s="88"/>
      <c r="H2420" s="88"/>
      <c r="I2420" s="88"/>
      <c r="J2420" s="88"/>
      <c r="K2420" s="88"/>
      <c r="L2420" s="88"/>
      <c r="M2420" s="88"/>
      <c r="N2420" s="88"/>
    </row>
    <row r="2421" spans="1:14">
      <c r="A2421" s="106"/>
      <c r="B2421" s="106"/>
      <c r="C2421" s="106"/>
      <c r="E2421" s="106"/>
      <c r="F2421" s="106"/>
      <c r="G2421" s="88"/>
      <c r="H2421" s="88"/>
      <c r="I2421" s="88"/>
      <c r="J2421" s="88"/>
      <c r="K2421" s="88"/>
      <c r="L2421" s="88"/>
      <c r="M2421" s="88"/>
      <c r="N2421" s="88"/>
    </row>
    <row r="2422" spans="1:14">
      <c r="A2422" s="106"/>
      <c r="B2422" s="106"/>
      <c r="C2422" s="106"/>
      <c r="E2422" s="106"/>
      <c r="F2422" s="106"/>
      <c r="G2422" s="88"/>
      <c r="H2422" s="88"/>
      <c r="I2422" s="88"/>
      <c r="J2422" s="88"/>
      <c r="K2422" s="88"/>
      <c r="L2422" s="88"/>
      <c r="M2422" s="88"/>
      <c r="N2422" s="88"/>
    </row>
    <row r="2423" spans="1:14">
      <c r="A2423" s="106"/>
      <c r="B2423" s="106"/>
      <c r="C2423" s="106"/>
      <c r="E2423" s="106"/>
      <c r="F2423" s="106"/>
      <c r="G2423" s="88"/>
      <c r="H2423" s="88"/>
      <c r="I2423" s="88"/>
      <c r="J2423" s="88"/>
      <c r="K2423" s="88"/>
      <c r="L2423" s="88"/>
      <c r="M2423" s="88"/>
      <c r="N2423" s="88"/>
    </row>
    <row r="2424" spans="1:14">
      <c r="A2424" s="106"/>
      <c r="B2424" s="106"/>
      <c r="C2424" s="106"/>
      <c r="E2424" s="106"/>
      <c r="F2424" s="106"/>
      <c r="G2424" s="88"/>
      <c r="H2424" s="88"/>
      <c r="I2424" s="88"/>
      <c r="J2424" s="88"/>
      <c r="K2424" s="88"/>
      <c r="L2424" s="88"/>
      <c r="M2424" s="88"/>
      <c r="N2424" s="88"/>
    </row>
    <row r="2425" spans="1:14">
      <c r="A2425" s="106"/>
      <c r="B2425" s="106"/>
      <c r="C2425" s="106"/>
      <c r="E2425" s="106"/>
      <c r="F2425" s="106"/>
      <c r="G2425" s="88"/>
      <c r="H2425" s="88"/>
      <c r="I2425" s="88"/>
      <c r="J2425" s="88"/>
      <c r="K2425" s="88"/>
      <c r="L2425" s="88"/>
      <c r="M2425" s="88"/>
      <c r="N2425" s="88"/>
    </row>
    <row r="2426" spans="1:14">
      <c r="A2426" s="106"/>
      <c r="B2426" s="106"/>
      <c r="C2426" s="106"/>
      <c r="E2426" s="106"/>
      <c r="F2426" s="106"/>
      <c r="G2426" s="88"/>
      <c r="H2426" s="88"/>
      <c r="I2426" s="88"/>
      <c r="J2426" s="88"/>
      <c r="K2426" s="88"/>
      <c r="L2426" s="88"/>
      <c r="M2426" s="88"/>
      <c r="N2426" s="88"/>
    </row>
    <row r="2427" spans="1:14">
      <c r="A2427" s="106"/>
      <c r="B2427" s="106"/>
      <c r="C2427" s="106"/>
      <c r="E2427" s="106"/>
      <c r="F2427" s="106"/>
      <c r="G2427" s="88"/>
      <c r="H2427" s="88"/>
      <c r="I2427" s="88"/>
      <c r="J2427" s="88"/>
      <c r="K2427" s="88"/>
      <c r="L2427" s="88"/>
      <c r="M2427" s="88"/>
      <c r="N2427" s="88"/>
    </row>
    <row r="2428" spans="1:14">
      <c r="A2428" s="106"/>
      <c r="B2428" s="106"/>
      <c r="C2428" s="106"/>
      <c r="E2428" s="106"/>
      <c r="F2428" s="106"/>
      <c r="G2428" s="88"/>
      <c r="H2428" s="88"/>
      <c r="I2428" s="88"/>
      <c r="J2428" s="88"/>
      <c r="K2428" s="88"/>
      <c r="L2428" s="88"/>
      <c r="M2428" s="88"/>
      <c r="N2428" s="88"/>
    </row>
    <row r="2429" spans="1:14">
      <c r="A2429" s="106"/>
      <c r="B2429" s="106"/>
      <c r="C2429" s="106"/>
      <c r="E2429" s="106"/>
      <c r="F2429" s="106"/>
      <c r="G2429" s="88"/>
      <c r="H2429" s="88"/>
      <c r="I2429" s="88"/>
      <c r="J2429" s="88"/>
      <c r="K2429" s="88"/>
      <c r="L2429" s="88"/>
      <c r="M2429" s="88"/>
      <c r="N2429" s="88"/>
    </row>
    <row r="2430" spans="1:14">
      <c r="A2430" s="106"/>
      <c r="B2430" s="106"/>
      <c r="C2430" s="106"/>
      <c r="E2430" s="106"/>
      <c r="F2430" s="106"/>
      <c r="G2430" s="88"/>
      <c r="H2430" s="88"/>
      <c r="I2430" s="88"/>
      <c r="J2430" s="88"/>
      <c r="K2430" s="88"/>
      <c r="L2430" s="88"/>
      <c r="M2430" s="88"/>
      <c r="N2430" s="88"/>
    </row>
    <row r="2431" spans="1:14">
      <c r="A2431" s="106"/>
      <c r="B2431" s="106"/>
      <c r="C2431" s="106"/>
      <c r="E2431" s="106"/>
      <c r="F2431" s="106"/>
      <c r="G2431" s="88"/>
      <c r="H2431" s="88"/>
      <c r="I2431" s="88"/>
      <c r="J2431" s="88"/>
      <c r="K2431" s="88"/>
      <c r="L2431" s="88"/>
      <c r="M2431" s="88"/>
      <c r="N2431" s="88"/>
    </row>
    <row r="2432" spans="1:14">
      <c r="A2432" s="106"/>
      <c r="B2432" s="106"/>
      <c r="C2432" s="106"/>
      <c r="E2432" s="106"/>
      <c r="F2432" s="106"/>
      <c r="G2432" s="88"/>
      <c r="H2432" s="88"/>
      <c r="I2432" s="88"/>
      <c r="J2432" s="88"/>
      <c r="K2432" s="88"/>
      <c r="L2432" s="88"/>
      <c r="M2432" s="88"/>
      <c r="N2432" s="88"/>
    </row>
    <row r="2433" spans="1:14">
      <c r="A2433" s="106"/>
      <c r="B2433" s="106"/>
      <c r="C2433" s="106"/>
      <c r="E2433" s="106"/>
      <c r="F2433" s="106"/>
      <c r="G2433" s="88"/>
      <c r="H2433" s="88"/>
      <c r="I2433" s="88"/>
      <c r="J2433" s="88"/>
      <c r="K2433" s="88"/>
      <c r="L2433" s="88"/>
      <c r="M2433" s="88"/>
      <c r="N2433" s="88"/>
    </row>
    <row r="2434" spans="1:14">
      <c r="A2434" s="106"/>
      <c r="B2434" s="106"/>
      <c r="C2434" s="106"/>
      <c r="E2434" s="106"/>
      <c r="F2434" s="106"/>
      <c r="G2434" s="88"/>
      <c r="H2434" s="88"/>
      <c r="I2434" s="88"/>
      <c r="J2434" s="88"/>
      <c r="K2434" s="88"/>
      <c r="L2434" s="88"/>
      <c r="M2434" s="88"/>
      <c r="N2434" s="88"/>
    </row>
    <row r="2435" spans="1:14">
      <c r="A2435" s="106"/>
      <c r="B2435" s="106"/>
      <c r="C2435" s="106"/>
      <c r="E2435" s="106"/>
      <c r="F2435" s="106"/>
      <c r="G2435" s="88"/>
      <c r="H2435" s="88"/>
      <c r="I2435" s="88"/>
      <c r="J2435" s="88"/>
      <c r="K2435" s="88"/>
      <c r="L2435" s="88"/>
      <c r="M2435" s="88"/>
      <c r="N2435" s="88"/>
    </row>
    <row r="2436" spans="1:14">
      <c r="A2436" s="106"/>
      <c r="B2436" s="106"/>
      <c r="C2436" s="106"/>
      <c r="E2436" s="106"/>
      <c r="F2436" s="106"/>
      <c r="G2436" s="88"/>
      <c r="H2436" s="88"/>
      <c r="I2436" s="88"/>
      <c r="J2436" s="88"/>
      <c r="K2436" s="88"/>
      <c r="L2436" s="88"/>
      <c r="M2436" s="88"/>
      <c r="N2436" s="88"/>
    </row>
    <row r="2437" spans="1:14">
      <c r="A2437" s="106"/>
      <c r="B2437" s="106"/>
      <c r="C2437" s="106"/>
      <c r="E2437" s="106"/>
      <c r="F2437" s="106"/>
      <c r="G2437" s="88"/>
      <c r="H2437" s="88"/>
      <c r="I2437" s="88"/>
      <c r="J2437" s="88"/>
      <c r="K2437" s="88"/>
      <c r="L2437" s="88"/>
      <c r="M2437" s="88"/>
      <c r="N2437" s="88"/>
    </row>
    <row r="2438" spans="1:14">
      <c r="A2438" s="106"/>
      <c r="B2438" s="106"/>
      <c r="C2438" s="106"/>
      <c r="E2438" s="106"/>
      <c r="F2438" s="106"/>
      <c r="G2438" s="88"/>
      <c r="H2438" s="88"/>
      <c r="I2438" s="88"/>
      <c r="J2438" s="88"/>
      <c r="K2438" s="88"/>
      <c r="L2438" s="88"/>
      <c r="M2438" s="88"/>
      <c r="N2438" s="88"/>
    </row>
    <row r="2439" spans="1:14">
      <c r="A2439" s="106"/>
      <c r="B2439" s="106"/>
      <c r="C2439" s="106"/>
      <c r="E2439" s="106"/>
      <c r="F2439" s="106"/>
      <c r="G2439" s="88"/>
      <c r="H2439" s="88"/>
      <c r="I2439" s="88"/>
      <c r="J2439" s="88"/>
      <c r="K2439" s="88"/>
      <c r="L2439" s="88"/>
      <c r="M2439" s="88"/>
      <c r="N2439" s="88"/>
    </row>
    <row r="2440" spans="1:14">
      <c r="A2440" s="106"/>
      <c r="B2440" s="106"/>
      <c r="C2440" s="106"/>
      <c r="E2440" s="106"/>
      <c r="F2440" s="106"/>
      <c r="G2440" s="88"/>
      <c r="H2440" s="88"/>
      <c r="I2440" s="88"/>
      <c r="J2440" s="88"/>
      <c r="K2440" s="88"/>
      <c r="L2440" s="88"/>
      <c r="M2440" s="88"/>
      <c r="N2440" s="88"/>
    </row>
    <row r="2441" spans="1:14">
      <c r="A2441" s="106"/>
      <c r="B2441" s="106"/>
      <c r="C2441" s="106"/>
      <c r="E2441" s="106"/>
      <c r="F2441" s="106"/>
      <c r="G2441" s="88"/>
      <c r="H2441" s="88"/>
      <c r="I2441" s="88"/>
      <c r="J2441" s="88"/>
      <c r="K2441" s="88"/>
      <c r="L2441" s="88"/>
      <c r="M2441" s="88"/>
      <c r="N2441" s="88"/>
    </row>
    <row r="2442" spans="1:14">
      <c r="A2442" s="106"/>
      <c r="B2442" s="106"/>
      <c r="C2442" s="106"/>
      <c r="E2442" s="106"/>
      <c r="F2442" s="106"/>
      <c r="G2442" s="88"/>
      <c r="H2442" s="88"/>
      <c r="I2442" s="88"/>
      <c r="J2442" s="88"/>
      <c r="K2442" s="88"/>
      <c r="L2442" s="88"/>
      <c r="M2442" s="88"/>
      <c r="N2442" s="88"/>
    </row>
    <row r="2443" spans="1:14">
      <c r="A2443" s="106"/>
      <c r="B2443" s="106"/>
      <c r="C2443" s="106"/>
      <c r="E2443" s="106"/>
      <c r="F2443" s="106"/>
      <c r="G2443" s="88"/>
      <c r="H2443" s="88"/>
      <c r="I2443" s="88"/>
      <c r="J2443" s="88"/>
      <c r="K2443" s="88"/>
      <c r="L2443" s="88"/>
      <c r="M2443" s="88"/>
      <c r="N2443" s="88"/>
    </row>
    <row r="2444" spans="1:14">
      <c r="A2444" s="106"/>
      <c r="B2444" s="106"/>
      <c r="C2444" s="106"/>
      <c r="E2444" s="106"/>
      <c r="F2444" s="106"/>
      <c r="G2444" s="88"/>
      <c r="H2444" s="88"/>
      <c r="I2444" s="88"/>
      <c r="J2444" s="88"/>
      <c r="K2444" s="88"/>
      <c r="L2444" s="88"/>
      <c r="M2444" s="88"/>
      <c r="N2444" s="88"/>
    </row>
    <row r="2445" spans="1:14">
      <c r="A2445" s="106"/>
      <c r="B2445" s="106"/>
      <c r="C2445" s="106"/>
      <c r="E2445" s="106"/>
      <c r="F2445" s="106"/>
      <c r="G2445" s="88"/>
      <c r="H2445" s="88"/>
      <c r="I2445" s="88"/>
      <c r="J2445" s="88"/>
      <c r="K2445" s="88"/>
      <c r="L2445" s="88"/>
      <c r="M2445" s="88"/>
      <c r="N2445" s="88"/>
    </row>
    <row r="2446" spans="1:14">
      <c r="A2446" s="106"/>
      <c r="B2446" s="106"/>
      <c r="C2446" s="106"/>
      <c r="E2446" s="106"/>
      <c r="F2446" s="106"/>
      <c r="G2446" s="88"/>
      <c r="H2446" s="88"/>
      <c r="I2446" s="88"/>
      <c r="J2446" s="88"/>
      <c r="K2446" s="88"/>
      <c r="L2446" s="88"/>
      <c r="M2446" s="88"/>
      <c r="N2446" s="88"/>
    </row>
    <row r="2447" spans="1:14">
      <c r="A2447" s="106"/>
      <c r="B2447" s="106"/>
      <c r="C2447" s="106"/>
      <c r="E2447" s="106"/>
      <c r="F2447" s="106"/>
      <c r="G2447" s="88"/>
      <c r="H2447" s="88"/>
      <c r="I2447" s="88"/>
      <c r="J2447" s="88"/>
      <c r="K2447" s="88"/>
      <c r="L2447" s="88"/>
      <c r="M2447" s="88"/>
      <c r="N2447" s="88"/>
    </row>
    <row r="2448" spans="1:14">
      <c r="A2448" s="106"/>
      <c r="B2448" s="106"/>
      <c r="C2448" s="106"/>
      <c r="E2448" s="106"/>
      <c r="F2448" s="106"/>
      <c r="G2448" s="88"/>
      <c r="H2448" s="88"/>
      <c r="I2448" s="88"/>
      <c r="J2448" s="88"/>
      <c r="K2448" s="88"/>
      <c r="L2448" s="88"/>
      <c r="M2448" s="88"/>
      <c r="N2448" s="88"/>
    </row>
    <row r="2449" spans="1:14">
      <c r="A2449" s="106"/>
      <c r="B2449" s="106"/>
      <c r="C2449" s="106"/>
      <c r="E2449" s="106"/>
      <c r="F2449" s="106"/>
      <c r="G2449" s="88"/>
      <c r="H2449" s="88"/>
      <c r="I2449" s="88"/>
      <c r="J2449" s="88"/>
      <c r="K2449" s="88"/>
      <c r="L2449" s="88"/>
      <c r="M2449" s="88"/>
      <c r="N2449" s="88"/>
    </row>
    <row r="2450" spans="1:14">
      <c r="A2450" s="106"/>
      <c r="B2450" s="106"/>
      <c r="C2450" s="106"/>
      <c r="E2450" s="106"/>
      <c r="F2450" s="106"/>
      <c r="G2450" s="88"/>
      <c r="H2450" s="88"/>
      <c r="I2450" s="88"/>
      <c r="J2450" s="88"/>
      <c r="K2450" s="88"/>
      <c r="L2450" s="88"/>
      <c r="M2450" s="88"/>
      <c r="N2450" s="88"/>
    </row>
    <row r="2451" spans="1:14">
      <c r="A2451" s="106"/>
      <c r="B2451" s="106"/>
      <c r="C2451" s="106"/>
      <c r="E2451" s="106"/>
      <c r="F2451" s="106"/>
      <c r="G2451" s="88"/>
      <c r="H2451" s="88"/>
      <c r="I2451" s="88"/>
      <c r="J2451" s="88"/>
      <c r="K2451" s="88"/>
      <c r="L2451" s="88"/>
      <c r="M2451" s="88"/>
      <c r="N2451" s="88"/>
    </row>
    <row r="2452" spans="1:14">
      <c r="A2452" s="106"/>
      <c r="B2452" s="106"/>
      <c r="C2452" s="106"/>
      <c r="E2452" s="106"/>
      <c r="F2452" s="106"/>
      <c r="G2452" s="88"/>
      <c r="H2452" s="88"/>
      <c r="I2452" s="88"/>
      <c r="J2452" s="88"/>
      <c r="K2452" s="88"/>
      <c r="L2452" s="88"/>
      <c r="M2452" s="88"/>
      <c r="N2452" s="88"/>
    </row>
    <row r="2453" spans="1:14">
      <c r="A2453" s="106"/>
      <c r="B2453" s="106"/>
      <c r="C2453" s="106"/>
      <c r="E2453" s="106"/>
      <c r="F2453" s="106"/>
      <c r="G2453" s="88"/>
      <c r="H2453" s="88"/>
      <c r="I2453" s="88"/>
      <c r="J2453" s="88"/>
      <c r="K2453" s="88"/>
      <c r="L2453" s="88"/>
      <c r="M2453" s="88"/>
      <c r="N2453" s="88"/>
    </row>
    <row r="2454" spans="1:14">
      <c r="A2454" s="106"/>
      <c r="B2454" s="106"/>
      <c r="C2454" s="106"/>
      <c r="E2454" s="106"/>
      <c r="F2454" s="106"/>
      <c r="G2454" s="88"/>
      <c r="H2454" s="88"/>
      <c r="I2454" s="88"/>
      <c r="J2454" s="88"/>
      <c r="K2454" s="88"/>
      <c r="L2454" s="88"/>
      <c r="M2454" s="88"/>
      <c r="N2454" s="88"/>
    </row>
    <row r="2455" spans="1:14">
      <c r="A2455" s="106"/>
      <c r="B2455" s="106"/>
      <c r="C2455" s="106"/>
      <c r="E2455" s="106"/>
      <c r="F2455" s="106"/>
      <c r="G2455" s="88"/>
      <c r="H2455" s="88"/>
      <c r="I2455" s="88"/>
      <c r="J2455" s="88"/>
      <c r="K2455" s="88"/>
      <c r="L2455" s="88"/>
      <c r="M2455" s="88"/>
      <c r="N2455" s="88"/>
    </row>
    <row r="2456" spans="1:14">
      <c r="A2456" s="106"/>
      <c r="B2456" s="106"/>
      <c r="C2456" s="106"/>
      <c r="E2456" s="106"/>
      <c r="F2456" s="106"/>
      <c r="G2456" s="88"/>
      <c r="H2456" s="88"/>
      <c r="I2456" s="88"/>
      <c r="J2456" s="88"/>
      <c r="K2456" s="88"/>
      <c r="L2456" s="88"/>
      <c r="M2456" s="88"/>
      <c r="N2456" s="88"/>
    </row>
    <row r="2457" spans="1:14">
      <c r="A2457" s="106"/>
      <c r="B2457" s="106"/>
      <c r="C2457" s="106"/>
      <c r="E2457" s="106"/>
      <c r="F2457" s="106"/>
      <c r="G2457" s="88"/>
      <c r="H2457" s="88"/>
      <c r="I2457" s="88"/>
      <c r="J2457" s="88"/>
      <c r="K2457" s="88"/>
      <c r="L2457" s="88"/>
      <c r="M2457" s="88"/>
      <c r="N2457" s="88"/>
    </row>
    <row r="2458" spans="1:14">
      <c r="A2458" s="106"/>
      <c r="B2458" s="106"/>
      <c r="C2458" s="106"/>
      <c r="E2458" s="106"/>
      <c r="F2458" s="106"/>
      <c r="G2458" s="88"/>
      <c r="H2458" s="88"/>
      <c r="I2458" s="88"/>
      <c r="J2458" s="88"/>
      <c r="K2458" s="88"/>
      <c r="L2458" s="88"/>
      <c r="M2458" s="88"/>
      <c r="N2458" s="88"/>
    </row>
    <row r="2459" spans="1:14">
      <c r="A2459" s="106"/>
      <c r="B2459" s="106"/>
      <c r="C2459" s="106"/>
      <c r="E2459" s="106"/>
      <c r="F2459" s="106"/>
      <c r="G2459" s="88"/>
      <c r="H2459" s="88"/>
      <c r="I2459" s="88"/>
      <c r="J2459" s="88"/>
      <c r="K2459" s="88"/>
      <c r="L2459" s="88"/>
      <c r="M2459" s="88"/>
      <c r="N2459" s="88"/>
    </row>
    <row r="2460" spans="1:14">
      <c r="A2460" s="106"/>
      <c r="B2460" s="106"/>
      <c r="C2460" s="106"/>
      <c r="E2460" s="106"/>
      <c r="F2460" s="106"/>
      <c r="G2460" s="88"/>
      <c r="H2460" s="88"/>
      <c r="I2460" s="88"/>
      <c r="J2460" s="88"/>
      <c r="K2460" s="88"/>
      <c r="L2460" s="88"/>
      <c r="M2460" s="88"/>
      <c r="N2460" s="88"/>
    </row>
    <row r="2461" spans="1:14">
      <c r="A2461" s="106"/>
      <c r="B2461" s="106"/>
      <c r="C2461" s="106"/>
      <c r="E2461" s="106"/>
      <c r="F2461" s="106"/>
      <c r="G2461" s="88"/>
      <c r="H2461" s="88"/>
      <c r="I2461" s="88"/>
      <c r="J2461" s="88"/>
      <c r="K2461" s="88"/>
      <c r="L2461" s="88"/>
      <c r="M2461" s="88"/>
      <c r="N2461" s="88"/>
    </row>
    <row r="2462" spans="1:14">
      <c r="A2462" s="106"/>
      <c r="B2462" s="106"/>
      <c r="C2462" s="106"/>
      <c r="E2462" s="106"/>
      <c r="F2462" s="106"/>
      <c r="G2462" s="88"/>
      <c r="H2462" s="88"/>
      <c r="I2462" s="88"/>
      <c r="J2462" s="88"/>
      <c r="K2462" s="88"/>
      <c r="L2462" s="88"/>
      <c r="M2462" s="88"/>
      <c r="N2462" s="88"/>
    </row>
    <row r="2463" spans="1:14">
      <c r="A2463" s="106"/>
      <c r="B2463" s="106"/>
      <c r="C2463" s="106"/>
      <c r="E2463" s="106"/>
      <c r="F2463" s="106"/>
      <c r="G2463" s="88"/>
      <c r="H2463" s="88"/>
      <c r="I2463" s="88"/>
      <c r="J2463" s="88"/>
      <c r="K2463" s="88"/>
      <c r="L2463" s="88"/>
      <c r="M2463" s="88"/>
      <c r="N2463" s="88"/>
    </row>
    <row r="2464" spans="1:14">
      <c r="A2464" s="106"/>
      <c r="B2464" s="106"/>
      <c r="C2464" s="106"/>
      <c r="E2464" s="106"/>
      <c r="F2464" s="106"/>
      <c r="G2464" s="88"/>
      <c r="H2464" s="88"/>
      <c r="I2464" s="88"/>
      <c r="J2464" s="88"/>
      <c r="K2464" s="88"/>
      <c r="L2464" s="88"/>
      <c r="M2464" s="88"/>
      <c r="N2464" s="88"/>
    </row>
    <row r="2465" spans="1:14">
      <c r="A2465" s="106"/>
      <c r="B2465" s="106"/>
      <c r="C2465" s="106"/>
      <c r="E2465" s="106"/>
      <c r="F2465" s="106"/>
      <c r="G2465" s="88"/>
      <c r="H2465" s="88"/>
      <c r="I2465" s="88"/>
      <c r="J2465" s="88"/>
      <c r="K2465" s="88"/>
      <c r="L2465" s="88"/>
      <c r="M2465" s="88"/>
      <c r="N2465" s="88"/>
    </row>
    <row r="2466" spans="1:14">
      <c r="A2466" s="106"/>
      <c r="B2466" s="106"/>
      <c r="C2466" s="106"/>
      <c r="E2466" s="106"/>
      <c r="F2466" s="106"/>
      <c r="G2466" s="88"/>
      <c r="H2466" s="88"/>
      <c r="I2466" s="88"/>
      <c r="J2466" s="88"/>
      <c r="K2466" s="88"/>
      <c r="L2466" s="88"/>
      <c r="M2466" s="88"/>
      <c r="N2466" s="88"/>
    </row>
    <row r="2467" spans="1:14">
      <c r="A2467" s="106"/>
      <c r="B2467" s="106"/>
      <c r="C2467" s="106"/>
      <c r="E2467" s="106"/>
      <c r="F2467" s="106"/>
      <c r="G2467" s="88"/>
      <c r="H2467" s="88"/>
      <c r="I2467" s="88"/>
      <c r="J2467" s="88"/>
      <c r="K2467" s="88"/>
      <c r="L2467" s="88"/>
      <c r="M2467" s="88"/>
      <c r="N2467" s="88"/>
    </row>
    <row r="2468" spans="1:14">
      <c r="A2468" s="106"/>
      <c r="B2468" s="106"/>
      <c r="C2468" s="106"/>
      <c r="E2468" s="106"/>
      <c r="F2468" s="106"/>
      <c r="G2468" s="88"/>
      <c r="H2468" s="88"/>
      <c r="I2468" s="88"/>
      <c r="J2468" s="88"/>
      <c r="K2468" s="88"/>
      <c r="L2468" s="88"/>
      <c r="M2468" s="88"/>
      <c r="N2468" s="88"/>
    </row>
    <row r="2469" spans="1:14">
      <c r="A2469" s="106"/>
      <c r="B2469" s="106"/>
      <c r="C2469" s="106"/>
      <c r="E2469" s="106"/>
      <c r="F2469" s="106"/>
      <c r="G2469" s="88"/>
      <c r="H2469" s="88"/>
      <c r="I2469" s="88"/>
      <c r="J2469" s="88"/>
      <c r="K2469" s="88"/>
      <c r="L2469" s="88"/>
      <c r="M2469" s="88"/>
      <c r="N2469" s="88"/>
    </row>
    <row r="2470" spans="1:14">
      <c r="A2470" s="106"/>
      <c r="B2470" s="106"/>
      <c r="C2470" s="106"/>
      <c r="E2470" s="106"/>
      <c r="F2470" s="106"/>
      <c r="G2470" s="88"/>
      <c r="H2470" s="88"/>
      <c r="I2470" s="88"/>
      <c r="J2470" s="88"/>
      <c r="K2470" s="88"/>
      <c r="L2470" s="88"/>
      <c r="M2470" s="88"/>
      <c r="N2470" s="88"/>
    </row>
    <row r="2471" spans="1:14">
      <c r="A2471" s="106"/>
      <c r="B2471" s="106"/>
      <c r="C2471" s="106"/>
      <c r="E2471" s="106"/>
      <c r="F2471" s="106"/>
      <c r="G2471" s="88"/>
      <c r="H2471" s="88"/>
      <c r="I2471" s="88"/>
      <c r="J2471" s="88"/>
      <c r="K2471" s="88"/>
      <c r="L2471" s="88"/>
      <c r="M2471" s="88"/>
      <c r="N2471" s="88"/>
    </row>
    <row r="2472" spans="1:14">
      <c r="A2472" s="106"/>
      <c r="B2472" s="106"/>
      <c r="C2472" s="106"/>
      <c r="E2472" s="106"/>
      <c r="F2472" s="106"/>
      <c r="G2472" s="88"/>
      <c r="H2472" s="88"/>
      <c r="I2472" s="88"/>
      <c r="J2472" s="88"/>
      <c r="K2472" s="88"/>
      <c r="L2472" s="88"/>
      <c r="M2472" s="88"/>
      <c r="N2472" s="88"/>
    </row>
    <row r="2473" spans="1:14">
      <c r="A2473" s="106"/>
      <c r="B2473" s="106"/>
      <c r="C2473" s="106"/>
      <c r="E2473" s="106"/>
      <c r="F2473" s="106"/>
      <c r="G2473" s="88"/>
      <c r="H2473" s="88"/>
      <c r="I2473" s="88"/>
      <c r="J2473" s="88"/>
      <c r="K2473" s="88"/>
      <c r="L2473" s="88"/>
      <c r="M2473" s="88"/>
      <c r="N2473" s="88"/>
    </row>
    <row r="2474" spans="1:14">
      <c r="A2474" s="106"/>
      <c r="B2474" s="106"/>
      <c r="C2474" s="106"/>
      <c r="E2474" s="106"/>
      <c r="F2474" s="106"/>
      <c r="G2474" s="88"/>
      <c r="H2474" s="88"/>
      <c r="I2474" s="88"/>
      <c r="J2474" s="88"/>
      <c r="K2474" s="88"/>
      <c r="L2474" s="88"/>
      <c r="M2474" s="88"/>
      <c r="N2474" s="88"/>
    </row>
    <row r="2475" spans="1:14">
      <c r="A2475" s="106"/>
      <c r="B2475" s="106"/>
      <c r="C2475" s="106"/>
      <c r="E2475" s="106"/>
      <c r="F2475" s="106"/>
      <c r="G2475" s="88"/>
      <c r="H2475" s="88"/>
      <c r="I2475" s="88"/>
      <c r="J2475" s="88"/>
      <c r="K2475" s="88"/>
      <c r="L2475" s="88"/>
      <c r="M2475" s="88"/>
      <c r="N2475" s="88"/>
    </row>
    <row r="2476" spans="1:14">
      <c r="A2476" s="106"/>
      <c r="B2476" s="106"/>
      <c r="C2476" s="106"/>
      <c r="E2476" s="106"/>
      <c r="F2476" s="106"/>
      <c r="G2476" s="88"/>
      <c r="H2476" s="88"/>
      <c r="I2476" s="88"/>
      <c r="J2476" s="88"/>
      <c r="K2476" s="88"/>
      <c r="L2476" s="88"/>
      <c r="M2476" s="88"/>
      <c r="N2476" s="88"/>
    </row>
    <row r="2477" spans="1:14">
      <c r="A2477" s="106"/>
      <c r="B2477" s="106"/>
      <c r="C2477" s="106"/>
      <c r="E2477" s="106"/>
      <c r="F2477" s="106"/>
      <c r="G2477" s="88"/>
      <c r="H2477" s="88"/>
      <c r="I2477" s="88"/>
      <c r="J2477" s="88"/>
      <c r="K2477" s="88"/>
      <c r="L2477" s="88"/>
      <c r="M2477" s="88"/>
      <c r="N2477" s="88"/>
    </row>
    <row r="2478" spans="1:14">
      <c r="A2478" s="106"/>
      <c r="B2478" s="106"/>
      <c r="C2478" s="106"/>
      <c r="E2478" s="106"/>
      <c r="F2478" s="106"/>
      <c r="G2478" s="88"/>
      <c r="H2478" s="88"/>
      <c r="I2478" s="88"/>
      <c r="J2478" s="88"/>
      <c r="K2478" s="88"/>
      <c r="L2478" s="88"/>
      <c r="M2478" s="88"/>
      <c r="N2478" s="88"/>
    </row>
    <row r="2479" spans="1:14">
      <c r="A2479" s="106"/>
      <c r="B2479" s="106"/>
      <c r="C2479" s="106"/>
      <c r="E2479" s="106"/>
      <c r="F2479" s="106"/>
      <c r="G2479" s="88"/>
      <c r="H2479" s="88"/>
      <c r="I2479" s="88"/>
      <c r="J2479" s="88"/>
      <c r="K2479" s="88"/>
      <c r="L2479" s="88"/>
      <c r="M2479" s="88"/>
      <c r="N2479" s="88"/>
    </row>
    <row r="2480" spans="1:14">
      <c r="A2480" s="106"/>
      <c r="B2480" s="106"/>
      <c r="C2480" s="106"/>
      <c r="E2480" s="106"/>
      <c r="F2480" s="106"/>
      <c r="G2480" s="88"/>
      <c r="H2480" s="88"/>
      <c r="I2480" s="88"/>
      <c r="J2480" s="88"/>
      <c r="K2480" s="88"/>
      <c r="L2480" s="88"/>
      <c r="M2480" s="88"/>
      <c r="N2480" s="88"/>
    </row>
    <row r="2481" spans="1:14">
      <c r="A2481" s="106"/>
      <c r="B2481" s="106"/>
      <c r="C2481" s="106"/>
      <c r="E2481" s="106"/>
      <c r="F2481" s="106"/>
      <c r="G2481" s="88"/>
      <c r="H2481" s="88"/>
      <c r="I2481" s="88"/>
      <c r="J2481" s="88"/>
      <c r="K2481" s="88"/>
      <c r="L2481" s="88"/>
      <c r="M2481" s="88"/>
      <c r="N2481" s="88"/>
    </row>
    <row r="2482" spans="1:14">
      <c r="A2482" s="106"/>
      <c r="B2482" s="106"/>
      <c r="C2482" s="106"/>
      <c r="E2482" s="106"/>
      <c r="F2482" s="106"/>
      <c r="G2482" s="88"/>
      <c r="H2482" s="88"/>
      <c r="I2482" s="88"/>
      <c r="J2482" s="88"/>
      <c r="K2482" s="88"/>
      <c r="L2482" s="88"/>
      <c r="M2482" s="88"/>
      <c r="N2482" s="88"/>
    </row>
    <row r="2483" spans="1:14">
      <c r="A2483" s="106"/>
      <c r="B2483" s="106"/>
      <c r="C2483" s="106"/>
      <c r="E2483" s="106"/>
      <c r="F2483" s="106"/>
      <c r="G2483" s="88"/>
      <c r="H2483" s="88"/>
      <c r="I2483" s="88"/>
      <c r="J2483" s="88"/>
      <c r="K2483" s="88"/>
      <c r="L2483" s="88"/>
      <c r="M2483" s="88"/>
      <c r="N2483" s="88"/>
    </row>
    <row r="2484" spans="1:14">
      <c r="A2484" s="106"/>
      <c r="B2484" s="106"/>
      <c r="C2484" s="106"/>
      <c r="E2484" s="106"/>
      <c r="F2484" s="106"/>
      <c r="G2484" s="88"/>
      <c r="H2484" s="88"/>
      <c r="I2484" s="88"/>
      <c r="J2484" s="88"/>
      <c r="K2484" s="88"/>
      <c r="L2484" s="88"/>
      <c r="M2484" s="88"/>
      <c r="N2484" s="88"/>
    </row>
    <row r="2485" spans="1:14">
      <c r="A2485" s="106"/>
      <c r="B2485" s="106"/>
      <c r="C2485" s="106"/>
      <c r="E2485" s="106"/>
      <c r="F2485" s="106"/>
      <c r="G2485" s="88"/>
      <c r="H2485" s="88"/>
      <c r="I2485" s="88"/>
      <c r="J2485" s="88"/>
      <c r="K2485" s="88"/>
      <c r="L2485" s="88"/>
      <c r="M2485" s="88"/>
      <c r="N2485" s="88"/>
    </row>
    <row r="2486" spans="1:14">
      <c r="A2486" s="106"/>
      <c r="B2486" s="106"/>
      <c r="C2486" s="106"/>
      <c r="E2486" s="106"/>
      <c r="F2486" s="106"/>
      <c r="G2486" s="88"/>
      <c r="H2486" s="88"/>
      <c r="I2486" s="88"/>
      <c r="J2486" s="88"/>
      <c r="K2486" s="88"/>
      <c r="L2486" s="88"/>
      <c r="M2486" s="88"/>
      <c r="N2486" s="88"/>
    </row>
    <row r="2487" spans="1:14">
      <c r="A2487" s="106"/>
      <c r="B2487" s="106"/>
      <c r="C2487" s="106"/>
      <c r="E2487" s="106"/>
      <c r="F2487" s="106"/>
      <c r="G2487" s="88"/>
      <c r="H2487" s="88"/>
      <c r="I2487" s="88"/>
      <c r="J2487" s="88"/>
      <c r="K2487" s="88"/>
      <c r="L2487" s="88"/>
      <c r="M2487" s="88"/>
      <c r="N2487" s="88"/>
    </row>
    <row r="2488" spans="1:14">
      <c r="A2488" s="106"/>
      <c r="B2488" s="106"/>
      <c r="C2488" s="106"/>
      <c r="E2488" s="106"/>
      <c r="F2488" s="106"/>
      <c r="G2488" s="88"/>
      <c r="H2488" s="88"/>
      <c r="I2488" s="88"/>
      <c r="J2488" s="88"/>
      <c r="K2488" s="88"/>
      <c r="L2488" s="88"/>
      <c r="M2488" s="88"/>
      <c r="N2488" s="88"/>
    </row>
    <row r="2489" spans="1:14">
      <c r="A2489" s="106"/>
      <c r="B2489" s="106"/>
      <c r="C2489" s="106"/>
      <c r="E2489" s="106"/>
      <c r="F2489" s="106"/>
      <c r="G2489" s="88"/>
      <c r="H2489" s="88"/>
      <c r="I2489" s="88"/>
      <c r="J2489" s="88"/>
      <c r="K2489" s="88"/>
      <c r="L2489" s="88"/>
      <c r="M2489" s="88"/>
      <c r="N2489" s="88"/>
    </row>
    <row r="2490" spans="1:14">
      <c r="A2490" s="106"/>
      <c r="B2490" s="106"/>
      <c r="C2490" s="106"/>
      <c r="E2490" s="106"/>
      <c r="F2490" s="106"/>
      <c r="G2490" s="88"/>
      <c r="H2490" s="88"/>
      <c r="I2490" s="88"/>
      <c r="J2490" s="88"/>
      <c r="K2490" s="88"/>
      <c r="L2490" s="88"/>
      <c r="M2490" s="88"/>
      <c r="N2490" s="88"/>
    </row>
    <row r="2491" spans="1:14">
      <c r="A2491" s="106"/>
      <c r="B2491" s="106"/>
      <c r="C2491" s="106"/>
      <c r="E2491" s="106"/>
      <c r="F2491" s="106"/>
      <c r="G2491" s="88"/>
      <c r="H2491" s="88"/>
      <c r="I2491" s="88"/>
      <c r="J2491" s="88"/>
      <c r="K2491" s="88"/>
      <c r="L2491" s="88"/>
      <c r="M2491" s="88"/>
      <c r="N2491" s="88"/>
    </row>
    <row r="2492" spans="1:14">
      <c r="A2492" s="106"/>
      <c r="B2492" s="106"/>
      <c r="C2492" s="106"/>
      <c r="E2492" s="106"/>
      <c r="F2492" s="106"/>
      <c r="G2492" s="88"/>
      <c r="H2492" s="88"/>
      <c r="I2492" s="88"/>
      <c r="J2492" s="88"/>
      <c r="K2492" s="88"/>
      <c r="L2492" s="88"/>
      <c r="M2492" s="88"/>
      <c r="N2492" s="88"/>
    </row>
    <row r="2493" spans="1:14">
      <c r="A2493" s="106"/>
      <c r="B2493" s="106"/>
      <c r="C2493" s="106"/>
      <c r="E2493" s="106"/>
      <c r="F2493" s="106"/>
      <c r="G2493" s="88"/>
      <c r="H2493" s="88"/>
      <c r="I2493" s="88"/>
      <c r="J2493" s="88"/>
      <c r="K2493" s="88"/>
      <c r="L2493" s="88"/>
      <c r="M2493" s="88"/>
      <c r="N2493" s="88"/>
    </row>
    <row r="2494" spans="1:14">
      <c r="A2494" s="106"/>
      <c r="B2494" s="106"/>
      <c r="C2494" s="106"/>
      <c r="E2494" s="106"/>
      <c r="F2494" s="106"/>
      <c r="G2494" s="88"/>
      <c r="H2494" s="88"/>
      <c r="I2494" s="88"/>
      <c r="J2494" s="88"/>
      <c r="K2494" s="88"/>
      <c r="L2494" s="88"/>
      <c r="M2494" s="88"/>
      <c r="N2494" s="88"/>
    </row>
    <row r="2495" spans="1:14">
      <c r="A2495" s="106"/>
      <c r="B2495" s="106"/>
      <c r="C2495" s="106"/>
      <c r="E2495" s="106"/>
      <c r="F2495" s="106"/>
      <c r="G2495" s="88"/>
      <c r="H2495" s="88"/>
      <c r="I2495" s="88"/>
      <c r="J2495" s="88"/>
      <c r="K2495" s="88"/>
      <c r="L2495" s="88"/>
      <c r="M2495" s="88"/>
      <c r="N2495" s="88"/>
    </row>
    <row r="2496" spans="1:14">
      <c r="A2496" s="106"/>
      <c r="B2496" s="106"/>
      <c r="C2496" s="106"/>
      <c r="E2496" s="106"/>
      <c r="F2496" s="106"/>
      <c r="G2496" s="88"/>
      <c r="H2496" s="88"/>
      <c r="I2496" s="88"/>
      <c r="J2496" s="88"/>
      <c r="K2496" s="88"/>
      <c r="L2496" s="88"/>
      <c r="M2496" s="88"/>
      <c r="N2496" s="88"/>
    </row>
    <row r="2497" spans="1:14">
      <c r="A2497" s="106"/>
      <c r="B2497" s="106"/>
      <c r="C2497" s="106"/>
      <c r="E2497" s="106"/>
      <c r="F2497" s="106"/>
      <c r="G2497" s="88"/>
      <c r="H2497" s="88"/>
      <c r="I2497" s="88"/>
      <c r="J2497" s="88"/>
      <c r="K2497" s="88"/>
      <c r="L2497" s="88"/>
      <c r="M2497" s="88"/>
      <c r="N2497" s="88"/>
    </row>
    <row r="2498" spans="1:14">
      <c r="A2498" s="106"/>
      <c r="B2498" s="106"/>
      <c r="C2498" s="106"/>
      <c r="E2498" s="106"/>
      <c r="F2498" s="106"/>
      <c r="G2498" s="88"/>
      <c r="H2498" s="88"/>
      <c r="I2498" s="88"/>
      <c r="J2498" s="88"/>
      <c r="K2498" s="88"/>
      <c r="L2498" s="88"/>
      <c r="M2498" s="88"/>
      <c r="N2498" s="88"/>
    </row>
    <row r="2499" spans="1:14">
      <c r="A2499" s="106"/>
      <c r="B2499" s="106"/>
      <c r="C2499" s="106"/>
      <c r="E2499" s="106"/>
      <c r="F2499" s="106"/>
      <c r="G2499" s="88"/>
      <c r="H2499" s="88"/>
      <c r="I2499" s="88"/>
      <c r="J2499" s="88"/>
      <c r="K2499" s="88"/>
      <c r="L2499" s="88"/>
      <c r="M2499" s="88"/>
      <c r="N2499" s="88"/>
    </row>
    <row r="2500" spans="1:14">
      <c r="A2500" s="106"/>
      <c r="B2500" s="106"/>
      <c r="C2500" s="106"/>
      <c r="E2500" s="106"/>
      <c r="F2500" s="106"/>
      <c r="G2500" s="88"/>
      <c r="H2500" s="88"/>
      <c r="I2500" s="88"/>
      <c r="J2500" s="88"/>
      <c r="K2500" s="88"/>
      <c r="L2500" s="88"/>
      <c r="M2500" s="88"/>
      <c r="N2500" s="88"/>
    </row>
    <row r="2501" spans="1:14">
      <c r="A2501" s="106"/>
      <c r="B2501" s="106"/>
      <c r="C2501" s="106"/>
      <c r="E2501" s="106"/>
      <c r="F2501" s="106"/>
      <c r="G2501" s="88"/>
      <c r="H2501" s="88"/>
      <c r="I2501" s="88"/>
      <c r="J2501" s="88"/>
      <c r="K2501" s="88"/>
      <c r="L2501" s="88"/>
      <c r="M2501" s="88"/>
      <c r="N2501" s="88"/>
    </row>
    <row r="2502" spans="1:14">
      <c r="A2502" s="106"/>
      <c r="B2502" s="106"/>
      <c r="C2502" s="106"/>
      <c r="E2502" s="106"/>
      <c r="F2502" s="106"/>
      <c r="G2502" s="88"/>
      <c r="H2502" s="88"/>
      <c r="I2502" s="88"/>
      <c r="J2502" s="88"/>
      <c r="K2502" s="88"/>
      <c r="L2502" s="88"/>
      <c r="M2502" s="88"/>
      <c r="N2502" s="88"/>
    </row>
    <row r="2503" spans="1:14">
      <c r="A2503" s="106"/>
      <c r="B2503" s="106"/>
      <c r="C2503" s="106"/>
      <c r="E2503" s="106"/>
      <c r="F2503" s="106"/>
      <c r="G2503" s="88"/>
      <c r="H2503" s="88"/>
      <c r="I2503" s="88"/>
      <c r="J2503" s="88"/>
      <c r="K2503" s="88"/>
      <c r="L2503" s="88"/>
      <c r="M2503" s="88"/>
      <c r="N2503" s="88"/>
    </row>
    <row r="2504" spans="1:14">
      <c r="A2504" s="106"/>
      <c r="B2504" s="106"/>
      <c r="C2504" s="106"/>
      <c r="E2504" s="106"/>
      <c r="F2504" s="106"/>
      <c r="G2504" s="88"/>
      <c r="H2504" s="88"/>
      <c r="I2504" s="88"/>
      <c r="J2504" s="88"/>
      <c r="K2504" s="88"/>
      <c r="L2504" s="88"/>
      <c r="M2504" s="88"/>
      <c r="N2504" s="88"/>
    </row>
    <row r="2505" spans="1:14">
      <c r="A2505" s="106"/>
      <c r="B2505" s="106"/>
      <c r="C2505" s="106"/>
      <c r="E2505" s="106"/>
      <c r="F2505" s="106"/>
      <c r="G2505" s="88"/>
      <c r="H2505" s="88"/>
      <c r="I2505" s="88"/>
      <c r="J2505" s="88"/>
      <c r="K2505" s="88"/>
      <c r="L2505" s="88"/>
      <c r="M2505" s="88"/>
      <c r="N2505" s="88"/>
    </row>
    <row r="2506" spans="1:14">
      <c r="A2506" s="106"/>
      <c r="B2506" s="106"/>
      <c r="C2506" s="106"/>
      <c r="E2506" s="106"/>
      <c r="F2506" s="106"/>
      <c r="G2506" s="88"/>
      <c r="H2506" s="88"/>
      <c r="I2506" s="88"/>
      <c r="J2506" s="88"/>
      <c r="K2506" s="88"/>
      <c r="L2506" s="88"/>
      <c r="M2506" s="88"/>
      <c r="N2506" s="88"/>
    </row>
    <row r="2507" spans="1:14">
      <c r="A2507" s="106"/>
      <c r="B2507" s="106"/>
      <c r="C2507" s="106"/>
      <c r="E2507" s="106"/>
      <c r="F2507" s="106"/>
      <c r="G2507" s="88"/>
      <c r="H2507" s="88"/>
      <c r="I2507" s="88"/>
      <c r="J2507" s="88"/>
      <c r="K2507" s="88"/>
      <c r="L2507" s="88"/>
      <c r="M2507" s="88"/>
      <c r="N2507" s="88"/>
    </row>
    <row r="2508" spans="1:14">
      <c r="A2508" s="106"/>
      <c r="B2508" s="106"/>
      <c r="C2508" s="106"/>
      <c r="E2508" s="106"/>
      <c r="F2508" s="106"/>
      <c r="G2508" s="88"/>
      <c r="H2508" s="88"/>
      <c r="I2508" s="88"/>
      <c r="J2508" s="88"/>
      <c r="K2508" s="88"/>
      <c r="L2508" s="88"/>
      <c r="M2508" s="88"/>
      <c r="N2508" s="88"/>
    </row>
    <row r="2509" spans="1:14">
      <c r="A2509" s="106"/>
      <c r="B2509" s="106"/>
      <c r="C2509" s="106"/>
      <c r="E2509" s="106"/>
      <c r="F2509" s="106"/>
      <c r="G2509" s="88"/>
      <c r="H2509" s="88"/>
      <c r="I2509" s="88"/>
      <c r="J2509" s="88"/>
      <c r="K2509" s="88"/>
      <c r="L2509" s="88"/>
      <c r="M2509" s="88"/>
      <c r="N2509" s="88"/>
    </row>
    <row r="2510" spans="1:14">
      <c r="A2510" s="106"/>
      <c r="B2510" s="106"/>
      <c r="C2510" s="106"/>
      <c r="E2510" s="106"/>
      <c r="F2510" s="106"/>
      <c r="G2510" s="88"/>
      <c r="H2510" s="88"/>
      <c r="I2510" s="88"/>
      <c r="J2510" s="88"/>
      <c r="K2510" s="88"/>
      <c r="L2510" s="88"/>
      <c r="M2510" s="88"/>
      <c r="N2510" s="88"/>
    </row>
    <row r="2511" spans="1:14">
      <c r="A2511" s="106"/>
      <c r="B2511" s="106"/>
      <c r="C2511" s="106"/>
      <c r="E2511" s="106"/>
      <c r="F2511" s="106"/>
      <c r="G2511" s="88"/>
      <c r="H2511" s="88"/>
      <c r="I2511" s="88"/>
      <c r="J2511" s="88"/>
      <c r="K2511" s="88"/>
      <c r="L2511" s="88"/>
      <c r="M2511" s="88"/>
      <c r="N2511" s="88"/>
    </row>
    <row r="2512" spans="1:14">
      <c r="A2512" s="106"/>
      <c r="B2512" s="106"/>
      <c r="C2512" s="106"/>
      <c r="E2512" s="106"/>
      <c r="F2512" s="106"/>
      <c r="G2512" s="88"/>
      <c r="H2512" s="88"/>
      <c r="I2512" s="88"/>
      <c r="J2512" s="88"/>
      <c r="K2512" s="88"/>
      <c r="L2512" s="88"/>
      <c r="M2512" s="88"/>
      <c r="N2512" s="88"/>
    </row>
    <row r="2513" spans="1:14">
      <c r="A2513" s="106"/>
      <c r="B2513" s="106"/>
      <c r="C2513" s="106"/>
      <c r="E2513" s="106"/>
      <c r="F2513" s="106"/>
      <c r="G2513" s="88"/>
      <c r="H2513" s="88"/>
      <c r="I2513" s="88"/>
      <c r="J2513" s="88"/>
      <c r="K2513" s="88"/>
      <c r="L2513" s="88"/>
      <c r="M2513" s="88"/>
      <c r="N2513" s="88"/>
    </row>
    <row r="2514" spans="1:14">
      <c r="A2514" s="106"/>
      <c r="B2514" s="106"/>
      <c r="C2514" s="106"/>
      <c r="E2514" s="106"/>
      <c r="F2514" s="106"/>
      <c r="G2514" s="88"/>
      <c r="H2514" s="88"/>
      <c r="I2514" s="88"/>
      <c r="J2514" s="88"/>
      <c r="K2514" s="88"/>
      <c r="L2514" s="88"/>
      <c r="M2514" s="88"/>
      <c r="N2514" s="88"/>
    </row>
    <row r="2515" spans="1:14">
      <c r="A2515" s="106"/>
      <c r="B2515" s="106"/>
      <c r="C2515" s="106"/>
      <c r="E2515" s="106"/>
      <c r="F2515" s="106"/>
      <c r="G2515" s="88"/>
      <c r="H2515" s="88"/>
      <c r="I2515" s="88"/>
      <c r="J2515" s="88"/>
      <c r="K2515" s="88"/>
      <c r="L2515" s="88"/>
      <c r="M2515" s="88"/>
      <c r="N2515" s="88"/>
    </row>
    <row r="2516" spans="1:14">
      <c r="A2516" s="106"/>
      <c r="B2516" s="106"/>
      <c r="C2516" s="106"/>
      <c r="E2516" s="106"/>
      <c r="F2516" s="106"/>
      <c r="G2516" s="88"/>
      <c r="H2516" s="88"/>
      <c r="I2516" s="88"/>
      <c r="J2516" s="88"/>
      <c r="K2516" s="88"/>
      <c r="L2516" s="88"/>
      <c r="M2516" s="88"/>
      <c r="N2516" s="88"/>
    </row>
    <row r="2517" spans="1:14">
      <c r="A2517" s="106"/>
      <c r="B2517" s="106"/>
      <c r="C2517" s="106"/>
      <c r="E2517" s="106"/>
      <c r="F2517" s="106"/>
      <c r="G2517" s="88"/>
      <c r="H2517" s="88"/>
      <c r="I2517" s="88"/>
      <c r="J2517" s="88"/>
      <c r="K2517" s="88"/>
      <c r="L2517" s="88"/>
      <c r="M2517" s="88"/>
      <c r="N2517" s="88"/>
    </row>
    <row r="2518" spans="1:14">
      <c r="A2518" s="106"/>
      <c r="B2518" s="106"/>
      <c r="C2518" s="106"/>
      <c r="E2518" s="106"/>
      <c r="F2518" s="106"/>
      <c r="G2518" s="88"/>
      <c r="H2518" s="88"/>
      <c r="I2518" s="88"/>
      <c r="J2518" s="88"/>
      <c r="K2518" s="88"/>
      <c r="L2518" s="88"/>
      <c r="M2518" s="88"/>
      <c r="N2518" s="88"/>
    </row>
    <row r="2519" spans="1:14">
      <c r="A2519" s="106"/>
      <c r="B2519" s="106"/>
      <c r="C2519" s="106"/>
      <c r="E2519" s="106"/>
      <c r="F2519" s="106"/>
      <c r="G2519" s="88"/>
      <c r="H2519" s="88"/>
      <c r="I2519" s="88"/>
      <c r="J2519" s="88"/>
      <c r="K2519" s="88"/>
      <c r="L2519" s="88"/>
      <c r="M2519" s="88"/>
      <c r="N2519" s="88"/>
    </row>
    <row r="2520" spans="1:14">
      <c r="A2520" s="106"/>
      <c r="B2520" s="106"/>
      <c r="C2520" s="106"/>
      <c r="E2520" s="106"/>
      <c r="F2520" s="106"/>
      <c r="G2520" s="88"/>
      <c r="H2520" s="88"/>
      <c r="I2520" s="88"/>
      <c r="J2520" s="88"/>
      <c r="K2520" s="88"/>
      <c r="L2520" s="88"/>
      <c r="M2520" s="88"/>
      <c r="N2520" s="88"/>
    </row>
    <row r="2521" spans="1:14">
      <c r="A2521" s="106"/>
      <c r="B2521" s="106"/>
      <c r="C2521" s="106"/>
      <c r="E2521" s="106"/>
      <c r="F2521" s="106"/>
      <c r="G2521" s="88"/>
      <c r="H2521" s="88"/>
      <c r="I2521" s="88"/>
      <c r="J2521" s="88"/>
      <c r="K2521" s="88"/>
      <c r="L2521" s="88"/>
      <c r="M2521" s="88"/>
      <c r="N2521" s="88"/>
    </row>
    <row r="2522" spans="1:14">
      <c r="A2522" s="106"/>
      <c r="B2522" s="106"/>
      <c r="C2522" s="106"/>
      <c r="E2522" s="106"/>
      <c r="F2522" s="106"/>
      <c r="G2522" s="88"/>
      <c r="H2522" s="88"/>
      <c r="I2522" s="88"/>
      <c r="J2522" s="88"/>
      <c r="K2522" s="88"/>
      <c r="L2522" s="88"/>
      <c r="M2522" s="88"/>
      <c r="N2522" s="88"/>
    </row>
    <row r="2523" spans="1:14">
      <c r="A2523" s="106"/>
      <c r="B2523" s="106"/>
      <c r="C2523" s="106"/>
      <c r="E2523" s="106"/>
      <c r="F2523" s="106"/>
      <c r="G2523" s="88"/>
      <c r="H2523" s="88"/>
      <c r="I2523" s="88"/>
      <c r="J2523" s="88"/>
      <c r="K2523" s="88"/>
      <c r="L2523" s="88"/>
      <c r="M2523" s="88"/>
      <c r="N2523" s="88"/>
    </row>
    <row r="2524" spans="1:14">
      <c r="A2524" s="106"/>
      <c r="B2524" s="106"/>
      <c r="C2524" s="106"/>
      <c r="E2524" s="106"/>
      <c r="F2524" s="106"/>
      <c r="G2524" s="88"/>
      <c r="H2524" s="88"/>
      <c r="I2524" s="88"/>
      <c r="J2524" s="88"/>
      <c r="K2524" s="88"/>
      <c r="L2524" s="88"/>
      <c r="M2524" s="88"/>
      <c r="N2524" s="88"/>
    </row>
    <row r="2525" spans="1:14">
      <c r="A2525" s="106"/>
      <c r="B2525" s="106"/>
      <c r="C2525" s="106"/>
      <c r="E2525" s="106"/>
      <c r="F2525" s="106"/>
      <c r="G2525" s="88"/>
      <c r="H2525" s="88"/>
      <c r="I2525" s="88"/>
      <c r="J2525" s="88"/>
      <c r="K2525" s="88"/>
      <c r="L2525" s="88"/>
      <c r="M2525" s="88"/>
      <c r="N2525" s="88"/>
    </row>
    <row r="2526" spans="1:14">
      <c r="A2526" s="106"/>
      <c r="B2526" s="106"/>
      <c r="C2526" s="106"/>
      <c r="E2526" s="106"/>
      <c r="F2526" s="106"/>
      <c r="G2526" s="88"/>
      <c r="H2526" s="88"/>
      <c r="I2526" s="88"/>
      <c r="J2526" s="88"/>
      <c r="K2526" s="88"/>
      <c r="L2526" s="88"/>
      <c r="M2526" s="88"/>
      <c r="N2526" s="88"/>
    </row>
    <row r="2527" spans="1:14">
      <c r="A2527" s="106"/>
      <c r="B2527" s="106"/>
      <c r="C2527" s="106"/>
      <c r="E2527" s="106"/>
      <c r="F2527" s="106"/>
      <c r="G2527" s="88"/>
      <c r="H2527" s="88"/>
      <c r="I2527" s="88"/>
      <c r="J2527" s="88"/>
      <c r="K2527" s="88"/>
      <c r="L2527" s="88"/>
      <c r="M2527" s="88"/>
      <c r="N2527" s="88"/>
    </row>
    <row r="2528" spans="1:14">
      <c r="A2528" s="106"/>
      <c r="B2528" s="106"/>
      <c r="C2528" s="106"/>
      <c r="E2528" s="106"/>
      <c r="F2528" s="106"/>
      <c r="G2528" s="88"/>
      <c r="H2528" s="88"/>
      <c r="I2528" s="88"/>
      <c r="J2528" s="88"/>
      <c r="K2528" s="88"/>
      <c r="L2528" s="88"/>
      <c r="M2528" s="88"/>
      <c r="N2528" s="88"/>
    </row>
    <row r="2529" spans="1:14">
      <c r="A2529" s="106"/>
      <c r="B2529" s="106"/>
      <c r="C2529" s="106"/>
      <c r="E2529" s="106"/>
      <c r="F2529" s="106"/>
      <c r="G2529" s="88"/>
      <c r="H2529" s="88"/>
      <c r="I2529" s="88"/>
      <c r="J2529" s="88"/>
      <c r="K2529" s="88"/>
      <c r="L2529" s="88"/>
      <c r="M2529" s="88"/>
      <c r="N2529" s="88"/>
    </row>
    <row r="2530" spans="1:14">
      <c r="A2530" s="106"/>
      <c r="B2530" s="106"/>
      <c r="C2530" s="106"/>
      <c r="E2530" s="106"/>
      <c r="F2530" s="106"/>
      <c r="G2530" s="88"/>
      <c r="H2530" s="88"/>
      <c r="I2530" s="88"/>
      <c r="J2530" s="88"/>
      <c r="K2530" s="88"/>
      <c r="L2530" s="88"/>
      <c r="M2530" s="88"/>
      <c r="N2530" s="88"/>
    </row>
    <row r="2531" spans="1:14">
      <c r="A2531" s="106"/>
      <c r="B2531" s="106"/>
      <c r="C2531" s="106"/>
      <c r="E2531" s="106"/>
      <c r="F2531" s="106"/>
      <c r="G2531" s="88"/>
      <c r="H2531" s="88"/>
      <c r="I2531" s="88"/>
      <c r="J2531" s="88"/>
      <c r="K2531" s="88"/>
      <c r="L2531" s="88"/>
      <c r="M2531" s="88"/>
      <c r="N2531" s="88"/>
    </row>
    <row r="2532" spans="1:14">
      <c r="A2532" s="106"/>
      <c r="B2532" s="106"/>
      <c r="C2532" s="106"/>
      <c r="E2532" s="106"/>
      <c r="F2532" s="106"/>
      <c r="G2532" s="88"/>
      <c r="H2532" s="88"/>
      <c r="I2532" s="88"/>
      <c r="J2532" s="88"/>
      <c r="K2532" s="88"/>
      <c r="L2532" s="88"/>
      <c r="M2532" s="88"/>
      <c r="N2532" s="88"/>
    </row>
    <row r="2533" spans="1:14">
      <c r="A2533" s="106"/>
      <c r="B2533" s="106"/>
      <c r="C2533" s="106"/>
      <c r="E2533" s="106"/>
      <c r="F2533" s="106"/>
      <c r="G2533" s="88"/>
      <c r="H2533" s="88"/>
      <c r="I2533" s="88"/>
      <c r="J2533" s="88"/>
      <c r="K2533" s="88"/>
      <c r="L2533" s="88"/>
      <c r="M2533" s="88"/>
      <c r="N2533" s="88"/>
    </row>
    <row r="2534" spans="1:14">
      <c r="A2534" s="106"/>
      <c r="B2534" s="106"/>
      <c r="C2534" s="106"/>
      <c r="E2534" s="106"/>
      <c r="F2534" s="106"/>
      <c r="G2534" s="88"/>
      <c r="H2534" s="88"/>
      <c r="I2534" s="88"/>
      <c r="J2534" s="88"/>
      <c r="K2534" s="88"/>
      <c r="L2534" s="88"/>
      <c r="M2534" s="88"/>
      <c r="N2534" s="88"/>
    </row>
    <row r="2535" spans="1:14">
      <c r="A2535" s="106"/>
      <c r="B2535" s="106"/>
      <c r="C2535" s="106"/>
      <c r="E2535" s="106"/>
      <c r="F2535" s="106"/>
      <c r="G2535" s="88"/>
      <c r="H2535" s="88"/>
      <c r="I2535" s="88"/>
      <c r="J2535" s="88"/>
      <c r="K2535" s="88"/>
      <c r="L2535" s="88"/>
      <c r="M2535" s="88"/>
      <c r="N2535" s="88"/>
    </row>
    <row r="2536" spans="1:14">
      <c r="A2536" s="106"/>
      <c r="B2536" s="106"/>
      <c r="C2536" s="106"/>
      <c r="E2536" s="106"/>
      <c r="F2536" s="106"/>
      <c r="G2536" s="88"/>
      <c r="H2536" s="88"/>
      <c r="I2536" s="88"/>
      <c r="J2536" s="88"/>
      <c r="K2536" s="88"/>
      <c r="L2536" s="88"/>
      <c r="M2536" s="88"/>
      <c r="N2536" s="88"/>
    </row>
    <row r="2537" spans="1:14">
      <c r="A2537" s="106"/>
      <c r="B2537" s="106"/>
      <c r="C2537" s="106"/>
      <c r="E2537" s="106"/>
      <c r="F2537" s="106"/>
      <c r="G2537" s="88"/>
      <c r="H2537" s="88"/>
      <c r="I2537" s="88"/>
      <c r="J2537" s="88"/>
      <c r="K2537" s="88"/>
      <c r="L2537" s="88"/>
      <c r="M2537" s="88"/>
      <c r="N2537" s="88"/>
    </row>
    <row r="2538" spans="1:14">
      <c r="A2538" s="106"/>
      <c r="B2538" s="106"/>
      <c r="C2538" s="106"/>
      <c r="E2538" s="106"/>
      <c r="F2538" s="106"/>
      <c r="G2538" s="88"/>
      <c r="H2538" s="88"/>
      <c r="I2538" s="88"/>
      <c r="J2538" s="88"/>
      <c r="K2538" s="88"/>
      <c r="L2538" s="88"/>
      <c r="M2538" s="88"/>
      <c r="N2538" s="88"/>
    </row>
    <row r="2539" spans="1:14">
      <c r="A2539" s="106"/>
      <c r="B2539" s="106"/>
      <c r="C2539" s="106"/>
      <c r="E2539" s="106"/>
      <c r="F2539" s="106"/>
      <c r="G2539" s="88"/>
      <c r="H2539" s="88"/>
      <c r="I2539" s="88"/>
      <c r="J2539" s="88"/>
      <c r="K2539" s="88"/>
      <c r="L2539" s="88"/>
      <c r="M2539" s="88"/>
      <c r="N2539" s="88"/>
    </row>
    <row r="2540" spans="1:14">
      <c r="A2540" s="106"/>
      <c r="B2540" s="106"/>
      <c r="C2540" s="106"/>
      <c r="E2540" s="106"/>
      <c r="F2540" s="106"/>
      <c r="G2540" s="88"/>
      <c r="H2540" s="88"/>
      <c r="I2540" s="88"/>
      <c r="J2540" s="88"/>
      <c r="K2540" s="88"/>
      <c r="L2540" s="88"/>
      <c r="M2540" s="88"/>
      <c r="N2540" s="88"/>
    </row>
    <row r="2541" spans="1:14">
      <c r="A2541" s="106"/>
      <c r="B2541" s="106"/>
      <c r="C2541" s="106"/>
      <c r="E2541" s="106"/>
      <c r="F2541" s="106"/>
      <c r="G2541" s="88"/>
      <c r="H2541" s="88"/>
      <c r="I2541" s="88"/>
      <c r="J2541" s="88"/>
      <c r="K2541" s="88"/>
      <c r="L2541" s="88"/>
      <c r="M2541" s="88"/>
      <c r="N2541" s="88"/>
    </row>
    <row r="2542" spans="1:14">
      <c r="A2542" s="106"/>
      <c r="B2542" s="106"/>
      <c r="C2542" s="106"/>
      <c r="E2542" s="106"/>
      <c r="F2542" s="106"/>
      <c r="G2542" s="88"/>
      <c r="H2542" s="88"/>
      <c r="I2542" s="88"/>
      <c r="J2542" s="88"/>
      <c r="K2542" s="88"/>
      <c r="L2542" s="88"/>
      <c r="M2542" s="88"/>
      <c r="N2542" s="88"/>
    </row>
    <row r="2543" spans="1:14">
      <c r="A2543" s="106"/>
      <c r="B2543" s="106"/>
      <c r="C2543" s="106"/>
      <c r="E2543" s="106"/>
      <c r="F2543" s="106"/>
      <c r="G2543" s="88"/>
      <c r="H2543" s="88"/>
      <c r="I2543" s="88"/>
      <c r="J2543" s="88"/>
      <c r="K2543" s="88"/>
      <c r="L2543" s="88"/>
      <c r="M2543" s="88"/>
      <c r="N2543" s="88"/>
    </row>
    <row r="2544" spans="1:14">
      <c r="A2544" s="106"/>
      <c r="B2544" s="106"/>
      <c r="C2544" s="106"/>
      <c r="E2544" s="106"/>
      <c r="F2544" s="106"/>
      <c r="G2544" s="88"/>
      <c r="H2544" s="88"/>
      <c r="I2544" s="88"/>
      <c r="J2544" s="88"/>
      <c r="K2544" s="88"/>
      <c r="L2544" s="88"/>
      <c r="M2544" s="88"/>
      <c r="N2544" s="88"/>
    </row>
    <row r="2545" spans="1:14">
      <c r="A2545" s="106"/>
      <c r="B2545" s="106"/>
      <c r="C2545" s="106"/>
      <c r="E2545" s="106"/>
      <c r="F2545" s="106"/>
      <c r="G2545" s="88"/>
      <c r="H2545" s="88"/>
      <c r="I2545" s="88"/>
      <c r="J2545" s="88"/>
      <c r="K2545" s="88"/>
      <c r="L2545" s="88"/>
      <c r="M2545" s="88"/>
      <c r="N2545" s="88"/>
    </row>
    <row r="2546" spans="1:14">
      <c r="A2546" s="106"/>
      <c r="B2546" s="106"/>
      <c r="C2546" s="106"/>
      <c r="E2546" s="106"/>
      <c r="F2546" s="106"/>
      <c r="G2546" s="88"/>
      <c r="H2546" s="88"/>
      <c r="I2546" s="88"/>
      <c r="J2546" s="88"/>
      <c r="K2546" s="88"/>
      <c r="L2546" s="88"/>
      <c r="M2546" s="88"/>
      <c r="N2546" s="88"/>
    </row>
    <row r="2547" spans="1:14">
      <c r="A2547" s="106"/>
      <c r="B2547" s="106"/>
      <c r="C2547" s="106"/>
      <c r="E2547" s="106"/>
      <c r="F2547" s="106"/>
      <c r="G2547" s="88"/>
      <c r="H2547" s="88"/>
      <c r="I2547" s="88"/>
      <c r="J2547" s="88"/>
      <c r="K2547" s="88"/>
      <c r="L2547" s="88"/>
      <c r="M2547" s="88"/>
      <c r="N2547" s="88"/>
    </row>
    <row r="2548" spans="1:14">
      <c r="A2548" s="106"/>
      <c r="B2548" s="106"/>
      <c r="C2548" s="106"/>
      <c r="E2548" s="106"/>
      <c r="F2548" s="106"/>
      <c r="G2548" s="88"/>
      <c r="H2548" s="88"/>
      <c r="I2548" s="88"/>
      <c r="J2548" s="88"/>
      <c r="K2548" s="88"/>
      <c r="L2548" s="88"/>
      <c r="M2548" s="88"/>
      <c r="N2548" s="88"/>
    </row>
    <row r="2549" spans="1:14">
      <c r="A2549" s="106"/>
      <c r="B2549" s="106"/>
      <c r="C2549" s="106"/>
      <c r="E2549" s="106"/>
      <c r="F2549" s="106"/>
      <c r="G2549" s="88"/>
      <c r="H2549" s="88"/>
      <c r="I2549" s="88"/>
      <c r="J2549" s="88"/>
      <c r="K2549" s="88"/>
      <c r="L2549" s="88"/>
      <c r="M2549" s="88"/>
      <c r="N2549" s="88"/>
    </row>
    <row r="2550" spans="1:14">
      <c r="A2550" s="106"/>
      <c r="B2550" s="106"/>
      <c r="C2550" s="106"/>
      <c r="E2550" s="106"/>
      <c r="F2550" s="106"/>
      <c r="G2550" s="88"/>
      <c r="H2550" s="88"/>
      <c r="I2550" s="88"/>
      <c r="J2550" s="88"/>
      <c r="K2550" s="88"/>
      <c r="L2550" s="88"/>
      <c r="M2550" s="88"/>
      <c r="N2550" s="88"/>
    </row>
    <row r="2551" spans="1:14">
      <c r="A2551" s="106"/>
      <c r="B2551" s="106"/>
      <c r="C2551" s="106"/>
      <c r="E2551" s="106"/>
      <c r="F2551" s="106"/>
      <c r="G2551" s="88"/>
      <c r="H2551" s="88"/>
      <c r="I2551" s="88"/>
      <c r="J2551" s="88"/>
      <c r="K2551" s="88"/>
      <c r="L2551" s="88"/>
      <c r="M2551" s="88"/>
      <c r="N2551" s="88"/>
    </row>
    <row r="2552" spans="1:14">
      <c r="A2552" s="106"/>
      <c r="B2552" s="106"/>
      <c r="C2552" s="106"/>
      <c r="E2552" s="106"/>
      <c r="F2552" s="106"/>
      <c r="G2552" s="88"/>
      <c r="H2552" s="88"/>
      <c r="I2552" s="88"/>
      <c r="J2552" s="88"/>
      <c r="K2552" s="88"/>
      <c r="L2552" s="88"/>
      <c r="M2552" s="88"/>
      <c r="N2552" s="88"/>
    </row>
    <row r="2553" spans="1:14">
      <c r="A2553" s="106"/>
      <c r="B2553" s="106"/>
      <c r="C2553" s="106"/>
      <c r="E2553" s="106"/>
      <c r="F2553" s="106"/>
      <c r="G2553" s="88"/>
      <c r="H2553" s="88"/>
      <c r="I2553" s="88"/>
      <c r="J2553" s="88"/>
      <c r="K2553" s="88"/>
      <c r="L2553" s="88"/>
      <c r="M2553" s="88"/>
      <c r="N2553" s="88"/>
    </row>
    <row r="2554" spans="1:14">
      <c r="A2554" s="106"/>
      <c r="B2554" s="106"/>
      <c r="C2554" s="106"/>
      <c r="E2554" s="106"/>
      <c r="F2554" s="106"/>
      <c r="G2554" s="88"/>
      <c r="H2554" s="88"/>
      <c r="I2554" s="88"/>
      <c r="J2554" s="88"/>
      <c r="K2554" s="88"/>
      <c r="L2554" s="88"/>
      <c r="M2554" s="88"/>
      <c r="N2554" s="88"/>
    </row>
    <row r="2555" spans="1:14">
      <c r="A2555" s="106"/>
      <c r="B2555" s="106"/>
      <c r="C2555" s="106"/>
      <c r="E2555" s="106"/>
      <c r="F2555" s="106"/>
      <c r="G2555" s="88"/>
      <c r="H2555" s="88"/>
      <c r="I2555" s="88"/>
      <c r="J2555" s="88"/>
      <c r="K2555" s="88"/>
      <c r="L2555" s="88"/>
      <c r="M2555" s="88"/>
      <c r="N2555" s="88"/>
    </row>
    <row r="2556" spans="1:14">
      <c r="A2556" s="106"/>
      <c r="B2556" s="106"/>
      <c r="C2556" s="106"/>
      <c r="E2556" s="106"/>
      <c r="F2556" s="106"/>
      <c r="G2556" s="88"/>
      <c r="H2556" s="88"/>
      <c r="I2556" s="88"/>
      <c r="J2556" s="88"/>
      <c r="K2556" s="88"/>
      <c r="L2556" s="88"/>
      <c r="M2556" s="88"/>
      <c r="N2556" s="88"/>
    </row>
    <row r="2557" spans="1:14">
      <c r="A2557" s="106"/>
      <c r="B2557" s="106"/>
      <c r="C2557" s="106"/>
      <c r="E2557" s="106"/>
      <c r="F2557" s="106"/>
      <c r="G2557" s="88"/>
      <c r="H2557" s="88"/>
      <c r="I2557" s="88"/>
      <c r="J2557" s="88"/>
      <c r="K2557" s="88"/>
      <c r="L2557" s="88"/>
      <c r="M2557" s="88"/>
      <c r="N2557" s="88"/>
    </row>
    <row r="2558" spans="1:14">
      <c r="A2558" s="106"/>
      <c r="B2558" s="106"/>
      <c r="C2558" s="106"/>
      <c r="E2558" s="106"/>
      <c r="F2558" s="106"/>
      <c r="G2558" s="88"/>
      <c r="H2558" s="88"/>
      <c r="I2558" s="88"/>
      <c r="J2558" s="88"/>
      <c r="K2558" s="88"/>
      <c r="L2558" s="88"/>
      <c r="M2558" s="88"/>
      <c r="N2558" s="88"/>
    </row>
    <row r="2559" spans="1:14">
      <c r="A2559" s="106"/>
      <c r="B2559" s="106"/>
      <c r="C2559" s="106"/>
      <c r="E2559" s="106"/>
      <c r="F2559" s="106"/>
      <c r="G2559" s="88"/>
      <c r="H2559" s="88"/>
      <c r="I2559" s="88"/>
      <c r="J2559" s="88"/>
      <c r="K2559" s="88"/>
      <c r="L2559" s="88"/>
      <c r="M2559" s="88"/>
      <c r="N2559" s="88"/>
    </row>
    <row r="2560" spans="1:14">
      <c r="A2560" s="106"/>
      <c r="B2560" s="106"/>
      <c r="C2560" s="106"/>
      <c r="E2560" s="106"/>
      <c r="F2560" s="106"/>
      <c r="G2560" s="88"/>
      <c r="H2560" s="88"/>
      <c r="I2560" s="88"/>
      <c r="J2560" s="88"/>
      <c r="K2560" s="88"/>
      <c r="L2560" s="88"/>
      <c r="M2560" s="88"/>
      <c r="N2560" s="88"/>
    </row>
    <row r="2561" spans="1:14">
      <c r="A2561" s="106"/>
      <c r="B2561" s="106"/>
      <c r="C2561" s="106"/>
      <c r="E2561" s="106"/>
      <c r="F2561" s="106"/>
      <c r="G2561" s="88"/>
      <c r="H2561" s="88"/>
      <c r="I2561" s="88"/>
      <c r="J2561" s="88"/>
      <c r="K2561" s="88"/>
      <c r="L2561" s="88"/>
      <c r="M2561" s="88"/>
      <c r="N2561" s="88"/>
    </row>
    <row r="2562" spans="1:14">
      <c r="A2562" s="106"/>
      <c r="B2562" s="106"/>
      <c r="C2562" s="106"/>
      <c r="E2562" s="106"/>
      <c r="F2562" s="106"/>
      <c r="G2562" s="88"/>
      <c r="H2562" s="88"/>
      <c r="I2562" s="88"/>
      <c r="J2562" s="88"/>
      <c r="K2562" s="88"/>
      <c r="L2562" s="88"/>
      <c r="M2562" s="88"/>
      <c r="N2562" s="88"/>
    </row>
    <row r="2563" spans="1:14">
      <c r="A2563" s="106"/>
      <c r="B2563" s="106"/>
      <c r="C2563" s="106"/>
      <c r="E2563" s="106"/>
      <c r="F2563" s="106"/>
      <c r="G2563" s="88"/>
      <c r="H2563" s="88"/>
      <c r="I2563" s="88"/>
      <c r="J2563" s="88"/>
      <c r="K2563" s="88"/>
      <c r="L2563" s="88"/>
      <c r="M2563" s="88"/>
      <c r="N2563" s="88"/>
    </row>
    <row r="2564" spans="1:14">
      <c r="A2564" s="106"/>
      <c r="B2564" s="106"/>
      <c r="C2564" s="106"/>
      <c r="E2564" s="106"/>
      <c r="F2564" s="106"/>
      <c r="G2564" s="88"/>
      <c r="H2564" s="88"/>
      <c r="I2564" s="88"/>
      <c r="J2564" s="88"/>
      <c r="K2564" s="88"/>
      <c r="L2564" s="88"/>
      <c r="M2564" s="88"/>
      <c r="N2564" s="88"/>
    </row>
    <row r="2565" spans="1:14">
      <c r="A2565" s="106"/>
      <c r="B2565" s="106"/>
      <c r="C2565" s="106"/>
      <c r="E2565" s="106"/>
      <c r="F2565" s="106"/>
      <c r="G2565" s="88"/>
      <c r="H2565" s="88"/>
      <c r="I2565" s="88"/>
      <c r="J2565" s="88"/>
      <c r="K2565" s="88"/>
      <c r="L2565" s="88"/>
      <c r="M2565" s="88"/>
      <c r="N2565" s="88"/>
    </row>
    <row r="2566" spans="1:14">
      <c r="A2566" s="106"/>
      <c r="B2566" s="106"/>
      <c r="C2566" s="106"/>
      <c r="E2566" s="106"/>
      <c r="F2566" s="106"/>
      <c r="G2566" s="88"/>
      <c r="H2566" s="88"/>
      <c r="I2566" s="88"/>
      <c r="J2566" s="88"/>
      <c r="K2566" s="88"/>
      <c r="L2566" s="88"/>
      <c r="M2566" s="88"/>
      <c r="N2566" s="88"/>
    </row>
    <row r="2567" spans="1:14">
      <c r="A2567" s="106"/>
      <c r="B2567" s="106"/>
      <c r="C2567" s="106"/>
      <c r="E2567" s="106"/>
      <c r="F2567" s="106"/>
      <c r="G2567" s="88"/>
      <c r="H2567" s="88"/>
      <c r="I2567" s="88"/>
      <c r="J2567" s="88"/>
      <c r="K2567" s="88"/>
      <c r="L2567" s="88"/>
      <c r="M2567" s="88"/>
      <c r="N2567" s="88"/>
    </row>
    <row r="2568" spans="1:14">
      <c r="A2568" s="106"/>
      <c r="B2568" s="106"/>
      <c r="C2568" s="106"/>
      <c r="E2568" s="106"/>
      <c r="F2568" s="106"/>
      <c r="G2568" s="88"/>
      <c r="H2568" s="88"/>
      <c r="I2568" s="88"/>
      <c r="J2568" s="88"/>
      <c r="K2568" s="88"/>
      <c r="L2568" s="88"/>
      <c r="M2568" s="88"/>
      <c r="N2568" s="88"/>
    </row>
    <row r="2569" spans="1:14">
      <c r="A2569" s="106"/>
      <c r="B2569" s="106"/>
      <c r="C2569" s="106"/>
      <c r="E2569" s="106"/>
      <c r="F2569" s="106"/>
      <c r="G2569" s="88"/>
      <c r="H2569" s="88"/>
      <c r="I2569" s="88"/>
      <c r="J2569" s="88"/>
      <c r="K2569" s="88"/>
      <c r="L2569" s="88"/>
      <c r="M2569" s="88"/>
      <c r="N2569" s="88"/>
    </row>
    <row r="2570" spans="1:14">
      <c r="A2570" s="106"/>
      <c r="B2570" s="106"/>
      <c r="C2570" s="106"/>
      <c r="E2570" s="106"/>
      <c r="F2570" s="106"/>
      <c r="G2570" s="88"/>
      <c r="H2570" s="88"/>
      <c r="I2570" s="88"/>
      <c r="J2570" s="88"/>
      <c r="K2570" s="88"/>
      <c r="L2570" s="88"/>
      <c r="M2570" s="88"/>
      <c r="N2570" s="88"/>
    </row>
    <row r="2571" spans="1:14">
      <c r="A2571" s="106"/>
      <c r="B2571" s="106"/>
      <c r="C2571" s="106"/>
      <c r="E2571" s="106"/>
      <c r="F2571" s="106"/>
      <c r="G2571" s="88"/>
      <c r="H2571" s="88"/>
      <c r="I2571" s="88"/>
      <c r="J2571" s="88"/>
      <c r="K2571" s="88"/>
      <c r="L2571" s="88"/>
      <c r="M2571" s="88"/>
      <c r="N2571" s="88"/>
    </row>
    <row r="2572" spans="1:14">
      <c r="A2572" s="106"/>
      <c r="B2572" s="106"/>
      <c r="C2572" s="106"/>
      <c r="E2572" s="106"/>
      <c r="F2572" s="106"/>
      <c r="G2572" s="88"/>
      <c r="H2572" s="88"/>
      <c r="I2572" s="88"/>
      <c r="J2572" s="88"/>
      <c r="K2572" s="88"/>
      <c r="L2572" s="88"/>
      <c r="M2572" s="88"/>
      <c r="N2572" s="88"/>
    </row>
    <row r="2573" spans="1:14">
      <c r="A2573" s="106"/>
      <c r="B2573" s="106"/>
      <c r="C2573" s="106"/>
      <c r="E2573" s="106"/>
      <c r="F2573" s="106"/>
      <c r="G2573" s="88"/>
      <c r="H2573" s="88"/>
      <c r="I2573" s="88"/>
      <c r="J2573" s="88"/>
      <c r="K2573" s="88"/>
      <c r="L2573" s="88"/>
      <c r="M2573" s="88"/>
      <c r="N2573" s="88"/>
    </row>
    <row r="2574" spans="1:14">
      <c r="A2574" s="106"/>
      <c r="B2574" s="106"/>
      <c r="C2574" s="106"/>
      <c r="E2574" s="106"/>
      <c r="F2574" s="106"/>
      <c r="G2574" s="88"/>
      <c r="H2574" s="88"/>
      <c r="I2574" s="88"/>
      <c r="J2574" s="88"/>
      <c r="K2574" s="88"/>
      <c r="L2574" s="88"/>
      <c r="M2574" s="88"/>
      <c r="N2574" s="88"/>
    </row>
    <row r="2575" spans="1:14">
      <c r="A2575" s="106"/>
      <c r="B2575" s="106"/>
      <c r="C2575" s="106"/>
      <c r="E2575" s="106"/>
      <c r="F2575" s="106"/>
      <c r="G2575" s="88"/>
      <c r="H2575" s="88"/>
      <c r="I2575" s="88"/>
      <c r="J2575" s="88"/>
      <c r="K2575" s="88"/>
      <c r="L2575" s="88"/>
      <c r="M2575" s="88"/>
      <c r="N2575" s="88"/>
    </row>
    <row r="2576" spans="1:14">
      <c r="A2576" s="106"/>
      <c r="B2576" s="106"/>
      <c r="C2576" s="106"/>
      <c r="E2576" s="106"/>
      <c r="F2576" s="106"/>
      <c r="G2576" s="88"/>
      <c r="H2576" s="88"/>
      <c r="I2576" s="88"/>
      <c r="J2576" s="88"/>
      <c r="K2576" s="88"/>
      <c r="L2576" s="88"/>
      <c r="M2576" s="88"/>
      <c r="N2576" s="88"/>
    </row>
    <row r="2577" spans="1:14">
      <c r="A2577" s="106"/>
      <c r="B2577" s="106"/>
      <c r="C2577" s="106"/>
      <c r="E2577" s="106"/>
      <c r="F2577" s="106"/>
      <c r="G2577" s="88"/>
      <c r="H2577" s="88"/>
      <c r="I2577" s="88"/>
      <c r="J2577" s="88"/>
      <c r="K2577" s="88"/>
      <c r="L2577" s="88"/>
      <c r="M2577" s="88"/>
      <c r="N2577" s="88"/>
    </row>
    <row r="2578" spans="1:14">
      <c r="A2578" s="106"/>
      <c r="B2578" s="106"/>
      <c r="C2578" s="106"/>
      <c r="E2578" s="106"/>
      <c r="F2578" s="106"/>
      <c r="G2578" s="88"/>
      <c r="H2578" s="88"/>
      <c r="I2578" s="88"/>
      <c r="J2578" s="88"/>
      <c r="K2578" s="88"/>
      <c r="L2578" s="88"/>
      <c r="M2578" s="88"/>
      <c r="N2578" s="88"/>
    </row>
    <row r="2579" spans="1:14">
      <c r="A2579" s="106"/>
      <c r="B2579" s="106"/>
      <c r="C2579" s="106"/>
      <c r="E2579" s="106"/>
      <c r="F2579" s="106"/>
      <c r="G2579" s="88"/>
      <c r="H2579" s="88"/>
      <c r="I2579" s="88"/>
      <c r="J2579" s="88"/>
      <c r="K2579" s="88"/>
      <c r="L2579" s="88"/>
      <c r="M2579" s="88"/>
      <c r="N2579" s="88"/>
    </row>
    <row r="2580" spans="1:14">
      <c r="A2580" s="106"/>
      <c r="B2580" s="106"/>
      <c r="C2580" s="106"/>
      <c r="E2580" s="106"/>
      <c r="F2580" s="106"/>
      <c r="G2580" s="88"/>
      <c r="H2580" s="88"/>
      <c r="I2580" s="88"/>
      <c r="J2580" s="88"/>
      <c r="K2580" s="88"/>
      <c r="L2580" s="88"/>
      <c r="M2580" s="88"/>
      <c r="N2580" s="88"/>
    </row>
    <row r="2581" spans="1:14">
      <c r="A2581" s="106"/>
      <c r="B2581" s="106"/>
      <c r="C2581" s="106"/>
      <c r="E2581" s="106"/>
      <c r="F2581" s="106"/>
      <c r="G2581" s="88"/>
      <c r="H2581" s="88"/>
      <c r="I2581" s="88"/>
      <c r="J2581" s="88"/>
      <c r="K2581" s="88"/>
      <c r="L2581" s="88"/>
      <c r="M2581" s="88"/>
      <c r="N2581" s="88"/>
    </row>
    <row r="2582" spans="1:14">
      <c r="A2582" s="106"/>
      <c r="B2582" s="106"/>
      <c r="C2582" s="106"/>
      <c r="E2582" s="106"/>
      <c r="F2582" s="106"/>
      <c r="G2582" s="88"/>
      <c r="H2582" s="88"/>
      <c r="I2582" s="88"/>
      <c r="J2582" s="88"/>
      <c r="K2582" s="88"/>
      <c r="L2582" s="88"/>
      <c r="M2582" s="88"/>
      <c r="N2582" s="88"/>
    </row>
    <row r="2583" spans="1:14">
      <c r="A2583" s="106"/>
      <c r="B2583" s="106"/>
      <c r="C2583" s="106"/>
      <c r="E2583" s="106"/>
      <c r="F2583" s="106"/>
      <c r="G2583" s="88"/>
      <c r="H2583" s="88"/>
      <c r="I2583" s="88"/>
      <c r="J2583" s="88"/>
      <c r="K2583" s="88"/>
      <c r="L2583" s="88"/>
      <c r="M2583" s="88"/>
      <c r="N2583" s="88"/>
    </row>
    <row r="2584" spans="1:14">
      <c r="A2584" s="106"/>
      <c r="B2584" s="106"/>
      <c r="C2584" s="106"/>
      <c r="E2584" s="106"/>
      <c r="F2584" s="106"/>
      <c r="G2584" s="88"/>
      <c r="H2584" s="88"/>
      <c r="I2584" s="88"/>
      <c r="J2584" s="88"/>
      <c r="K2584" s="88"/>
      <c r="L2584" s="88"/>
      <c r="M2584" s="88"/>
      <c r="N2584" s="88"/>
    </row>
    <row r="2585" spans="1:14">
      <c r="A2585" s="106"/>
      <c r="B2585" s="106"/>
      <c r="C2585" s="106"/>
      <c r="E2585" s="106"/>
      <c r="F2585" s="106"/>
      <c r="G2585" s="88"/>
      <c r="H2585" s="88"/>
      <c r="I2585" s="88"/>
      <c r="J2585" s="88"/>
      <c r="K2585" s="88"/>
      <c r="L2585" s="88"/>
      <c r="M2585" s="88"/>
      <c r="N2585" s="88"/>
    </row>
    <row r="2586" spans="1:14">
      <c r="A2586" s="106"/>
      <c r="B2586" s="106"/>
      <c r="C2586" s="106"/>
      <c r="E2586" s="106"/>
      <c r="F2586" s="106"/>
      <c r="G2586" s="88"/>
      <c r="H2586" s="88"/>
      <c r="I2586" s="88"/>
      <c r="J2586" s="88"/>
      <c r="K2586" s="88"/>
      <c r="L2586" s="88"/>
      <c r="M2586" s="88"/>
      <c r="N2586" s="88"/>
    </row>
    <row r="2587" spans="1:14">
      <c r="A2587" s="106"/>
      <c r="B2587" s="106"/>
      <c r="C2587" s="106"/>
      <c r="E2587" s="106"/>
      <c r="F2587" s="106"/>
      <c r="G2587" s="88"/>
      <c r="H2587" s="88"/>
      <c r="I2587" s="88"/>
      <c r="J2587" s="88"/>
      <c r="K2587" s="88"/>
      <c r="L2587" s="88"/>
      <c r="M2587" s="88"/>
      <c r="N2587" s="88"/>
    </row>
    <row r="2588" spans="1:14">
      <c r="A2588" s="106"/>
      <c r="B2588" s="106"/>
      <c r="C2588" s="106"/>
      <c r="E2588" s="106"/>
      <c r="F2588" s="106"/>
      <c r="G2588" s="88"/>
      <c r="H2588" s="88"/>
      <c r="I2588" s="88"/>
      <c r="J2588" s="88"/>
      <c r="K2588" s="88"/>
      <c r="L2588" s="88"/>
      <c r="M2588" s="88"/>
      <c r="N2588" s="88"/>
    </row>
    <row r="2589" spans="1:14">
      <c r="A2589" s="106"/>
      <c r="B2589" s="106"/>
      <c r="C2589" s="106"/>
      <c r="E2589" s="106"/>
      <c r="F2589" s="106"/>
      <c r="G2589" s="88"/>
      <c r="H2589" s="88"/>
      <c r="I2589" s="88"/>
      <c r="J2589" s="88"/>
      <c r="K2589" s="88"/>
      <c r="L2589" s="88"/>
      <c r="M2589" s="88"/>
      <c r="N2589" s="88"/>
    </row>
    <row r="2590" spans="1:14">
      <c r="A2590" s="106"/>
      <c r="B2590" s="106"/>
      <c r="C2590" s="106"/>
      <c r="E2590" s="106"/>
      <c r="F2590" s="106"/>
      <c r="G2590" s="88"/>
      <c r="H2590" s="88"/>
      <c r="I2590" s="88"/>
      <c r="J2590" s="88"/>
      <c r="K2590" s="88"/>
      <c r="L2590" s="88"/>
      <c r="M2590" s="88"/>
      <c r="N2590" s="88"/>
    </row>
    <row r="2591" spans="1:14">
      <c r="A2591" s="106"/>
      <c r="B2591" s="106"/>
      <c r="C2591" s="106"/>
      <c r="E2591" s="106"/>
      <c r="F2591" s="106"/>
      <c r="G2591" s="88"/>
      <c r="H2591" s="88"/>
      <c r="I2591" s="88"/>
      <c r="J2591" s="88"/>
      <c r="K2591" s="88"/>
      <c r="L2591" s="88"/>
      <c r="M2591" s="88"/>
      <c r="N2591" s="88"/>
    </row>
    <row r="2592" spans="1:14">
      <c r="A2592" s="106"/>
      <c r="B2592" s="106"/>
      <c r="C2592" s="106"/>
      <c r="E2592" s="106"/>
      <c r="F2592" s="106"/>
      <c r="G2592" s="88"/>
      <c r="H2592" s="88"/>
      <c r="I2592" s="88"/>
      <c r="J2592" s="88"/>
      <c r="K2592" s="88"/>
      <c r="L2592" s="88"/>
      <c r="M2592" s="88"/>
      <c r="N2592" s="88"/>
    </row>
    <row r="2593" spans="1:14">
      <c r="A2593" s="106"/>
      <c r="B2593" s="106"/>
      <c r="C2593" s="106"/>
      <c r="E2593" s="106"/>
      <c r="F2593" s="106"/>
      <c r="G2593" s="88"/>
      <c r="H2593" s="88"/>
      <c r="I2593" s="88"/>
      <c r="J2593" s="88"/>
      <c r="K2593" s="88"/>
      <c r="L2593" s="88"/>
      <c r="M2593" s="88"/>
      <c r="N2593" s="88"/>
    </row>
    <row r="2594" spans="1:14">
      <c r="A2594" s="106"/>
      <c r="B2594" s="106"/>
      <c r="C2594" s="106"/>
      <c r="E2594" s="106"/>
      <c r="F2594" s="106"/>
      <c r="G2594" s="88"/>
      <c r="H2594" s="88"/>
      <c r="I2594" s="88"/>
      <c r="J2594" s="88"/>
      <c r="K2594" s="88"/>
      <c r="L2594" s="88"/>
      <c r="M2594" s="88"/>
      <c r="N2594" s="88"/>
    </row>
    <row r="2595" spans="1:14">
      <c r="A2595" s="106"/>
      <c r="B2595" s="106"/>
      <c r="C2595" s="106"/>
      <c r="E2595" s="106"/>
      <c r="F2595" s="106"/>
      <c r="G2595" s="88"/>
      <c r="H2595" s="88"/>
      <c r="I2595" s="88"/>
      <c r="J2595" s="88"/>
      <c r="K2595" s="88"/>
      <c r="L2595" s="88"/>
      <c r="M2595" s="88"/>
      <c r="N2595" s="88"/>
    </row>
    <row r="2596" spans="1:14">
      <c r="A2596" s="106"/>
      <c r="B2596" s="106"/>
      <c r="C2596" s="106"/>
      <c r="E2596" s="106"/>
      <c r="F2596" s="106"/>
      <c r="G2596" s="88"/>
      <c r="H2596" s="88"/>
      <c r="I2596" s="88"/>
      <c r="J2596" s="88"/>
      <c r="K2596" s="88"/>
      <c r="L2596" s="88"/>
      <c r="M2596" s="88"/>
      <c r="N2596" s="88"/>
    </row>
    <row r="2597" spans="1:14">
      <c r="A2597" s="106"/>
      <c r="B2597" s="106"/>
      <c r="C2597" s="106"/>
      <c r="E2597" s="106"/>
      <c r="F2597" s="106"/>
      <c r="G2597" s="88"/>
      <c r="H2597" s="88"/>
      <c r="I2597" s="88"/>
      <c r="J2597" s="88"/>
      <c r="K2597" s="88"/>
      <c r="L2597" s="88"/>
      <c r="M2597" s="88"/>
      <c r="N2597" s="88"/>
    </row>
    <row r="2598" spans="1:14">
      <c r="A2598" s="106"/>
      <c r="B2598" s="106"/>
      <c r="C2598" s="106"/>
      <c r="E2598" s="106"/>
      <c r="F2598" s="106"/>
      <c r="G2598" s="88"/>
      <c r="H2598" s="88"/>
      <c r="I2598" s="88"/>
      <c r="J2598" s="88"/>
      <c r="K2598" s="88"/>
      <c r="L2598" s="88"/>
      <c r="M2598" s="88"/>
      <c r="N2598" s="88"/>
    </row>
    <row r="2599" spans="1:14">
      <c r="A2599" s="106"/>
      <c r="B2599" s="106"/>
      <c r="C2599" s="106"/>
      <c r="E2599" s="106"/>
      <c r="F2599" s="106"/>
      <c r="G2599" s="88"/>
      <c r="H2599" s="88"/>
      <c r="I2599" s="88"/>
      <c r="J2599" s="88"/>
      <c r="K2599" s="88"/>
      <c r="L2599" s="88"/>
      <c r="M2599" s="88"/>
      <c r="N2599" s="88"/>
    </row>
    <row r="2600" spans="1:14">
      <c r="A2600" s="106"/>
      <c r="B2600" s="106"/>
      <c r="C2600" s="106"/>
      <c r="E2600" s="106"/>
      <c r="F2600" s="106"/>
      <c r="G2600" s="88"/>
      <c r="H2600" s="88"/>
      <c r="I2600" s="88"/>
      <c r="J2600" s="88"/>
      <c r="K2600" s="88"/>
      <c r="L2600" s="88"/>
      <c r="M2600" s="88"/>
      <c r="N2600" s="88"/>
    </row>
    <row r="2601" spans="1:14">
      <c r="A2601" s="106"/>
      <c r="B2601" s="106"/>
      <c r="C2601" s="106"/>
      <c r="E2601" s="106"/>
      <c r="F2601" s="106"/>
      <c r="G2601" s="88"/>
      <c r="H2601" s="88"/>
      <c r="I2601" s="88"/>
      <c r="J2601" s="88"/>
      <c r="K2601" s="88"/>
      <c r="L2601" s="88"/>
      <c r="M2601" s="88"/>
      <c r="N2601" s="88"/>
    </row>
    <row r="2602" spans="1:14">
      <c r="A2602" s="106"/>
      <c r="B2602" s="106"/>
      <c r="C2602" s="106"/>
      <c r="E2602" s="106"/>
      <c r="F2602" s="106"/>
      <c r="G2602" s="88"/>
      <c r="H2602" s="88"/>
      <c r="I2602" s="88"/>
      <c r="J2602" s="88"/>
      <c r="K2602" s="88"/>
      <c r="L2602" s="88"/>
      <c r="M2602" s="88"/>
      <c r="N2602" s="88"/>
    </row>
    <row r="2603" spans="1:14">
      <c r="A2603" s="106"/>
      <c r="B2603" s="106"/>
      <c r="C2603" s="106"/>
      <c r="E2603" s="106"/>
      <c r="F2603" s="106"/>
      <c r="G2603" s="88"/>
      <c r="H2603" s="88"/>
      <c r="I2603" s="88"/>
      <c r="J2603" s="88"/>
      <c r="K2603" s="88"/>
      <c r="L2603" s="88"/>
      <c r="M2603" s="88"/>
      <c r="N2603" s="88"/>
    </row>
    <row r="2604" spans="1:14">
      <c r="A2604" s="106"/>
      <c r="B2604" s="106"/>
      <c r="C2604" s="106"/>
      <c r="E2604" s="106"/>
      <c r="F2604" s="106"/>
      <c r="G2604" s="88"/>
      <c r="H2604" s="88"/>
      <c r="I2604" s="88"/>
      <c r="J2604" s="88"/>
      <c r="K2604" s="88"/>
      <c r="L2604" s="88"/>
      <c r="M2604" s="88"/>
      <c r="N2604" s="88"/>
    </row>
    <row r="2605" spans="1:14">
      <c r="A2605" s="106"/>
      <c r="B2605" s="106"/>
      <c r="C2605" s="106"/>
      <c r="E2605" s="106"/>
      <c r="F2605" s="106"/>
      <c r="G2605" s="88"/>
      <c r="H2605" s="88"/>
      <c r="I2605" s="88"/>
      <c r="J2605" s="88"/>
      <c r="K2605" s="88"/>
      <c r="L2605" s="88"/>
      <c r="M2605" s="88"/>
      <c r="N2605" s="88"/>
    </row>
    <row r="2606" spans="1:14">
      <c r="A2606" s="106"/>
      <c r="B2606" s="106"/>
      <c r="C2606" s="106"/>
      <c r="E2606" s="106"/>
      <c r="F2606" s="106"/>
      <c r="G2606" s="88"/>
      <c r="H2606" s="88"/>
      <c r="I2606" s="88"/>
      <c r="J2606" s="88"/>
      <c r="K2606" s="88"/>
      <c r="L2606" s="88"/>
      <c r="M2606" s="88"/>
      <c r="N2606" s="88"/>
    </row>
    <row r="2607" spans="1:14">
      <c r="A2607" s="106"/>
      <c r="B2607" s="106"/>
      <c r="C2607" s="106"/>
      <c r="E2607" s="106"/>
      <c r="F2607" s="106"/>
      <c r="G2607" s="88"/>
      <c r="H2607" s="88"/>
      <c r="I2607" s="88"/>
      <c r="J2607" s="88"/>
      <c r="K2607" s="88"/>
      <c r="L2607" s="88"/>
      <c r="M2607" s="88"/>
      <c r="N2607" s="88"/>
    </row>
    <row r="2608" spans="1:14">
      <c r="A2608" s="106"/>
      <c r="B2608" s="106"/>
      <c r="C2608" s="106"/>
      <c r="E2608" s="106"/>
      <c r="F2608" s="106"/>
      <c r="G2608" s="88"/>
      <c r="H2608" s="88"/>
      <c r="I2608" s="88"/>
      <c r="J2608" s="88"/>
      <c r="K2608" s="88"/>
      <c r="L2608" s="88"/>
      <c r="M2608" s="88"/>
      <c r="N2608" s="88"/>
    </row>
    <row r="2609" spans="1:14">
      <c r="A2609" s="106"/>
      <c r="B2609" s="106"/>
      <c r="C2609" s="106"/>
      <c r="E2609" s="106"/>
      <c r="F2609" s="106"/>
      <c r="G2609" s="88"/>
      <c r="H2609" s="88"/>
      <c r="I2609" s="88"/>
      <c r="J2609" s="88"/>
      <c r="K2609" s="88"/>
      <c r="L2609" s="88"/>
      <c r="M2609" s="88"/>
      <c r="N2609" s="88"/>
    </row>
    <row r="2610" spans="1:14">
      <c r="A2610" s="106"/>
      <c r="B2610" s="106"/>
      <c r="C2610" s="106"/>
      <c r="E2610" s="106"/>
      <c r="F2610" s="106"/>
      <c r="G2610" s="88"/>
      <c r="H2610" s="88"/>
      <c r="I2610" s="88"/>
      <c r="J2610" s="88"/>
      <c r="K2610" s="88"/>
      <c r="L2610" s="88"/>
      <c r="M2610" s="88"/>
      <c r="N2610" s="88"/>
    </row>
    <row r="2611" spans="1:14">
      <c r="A2611" s="106"/>
      <c r="B2611" s="106"/>
      <c r="C2611" s="106"/>
      <c r="E2611" s="106"/>
      <c r="F2611" s="106"/>
      <c r="G2611" s="88"/>
      <c r="H2611" s="88"/>
      <c r="I2611" s="88"/>
      <c r="J2611" s="88"/>
      <c r="K2611" s="88"/>
      <c r="L2611" s="88"/>
      <c r="M2611" s="88"/>
      <c r="N2611" s="88"/>
    </row>
    <row r="2612" spans="1:14">
      <c r="A2612" s="106"/>
      <c r="B2612" s="106"/>
      <c r="C2612" s="106"/>
      <c r="E2612" s="106"/>
      <c r="F2612" s="106"/>
      <c r="G2612" s="88"/>
      <c r="H2612" s="88"/>
      <c r="I2612" s="88"/>
      <c r="J2612" s="88"/>
      <c r="K2612" s="88"/>
      <c r="L2612" s="88"/>
      <c r="M2612" s="88"/>
      <c r="N2612" s="88"/>
    </row>
    <row r="2613" spans="1:14">
      <c r="A2613" s="106"/>
      <c r="B2613" s="106"/>
      <c r="C2613" s="106"/>
      <c r="E2613" s="106"/>
      <c r="F2613" s="106"/>
      <c r="G2613" s="88"/>
      <c r="H2613" s="88"/>
      <c r="I2613" s="88"/>
      <c r="J2613" s="88"/>
      <c r="K2613" s="88"/>
      <c r="L2613" s="88"/>
      <c r="M2613" s="88"/>
      <c r="N2613" s="88"/>
    </row>
    <row r="2614" spans="1:14">
      <c r="A2614" s="106"/>
      <c r="B2614" s="106"/>
      <c r="C2614" s="106"/>
      <c r="E2614" s="106"/>
      <c r="F2614" s="106"/>
      <c r="G2614" s="88"/>
      <c r="H2614" s="88"/>
      <c r="I2614" s="88"/>
      <c r="J2614" s="88"/>
      <c r="K2614" s="88"/>
      <c r="L2614" s="88"/>
      <c r="M2614" s="88"/>
      <c r="N2614" s="88"/>
    </row>
    <row r="2615" spans="1:14">
      <c r="A2615" s="106"/>
      <c r="B2615" s="106"/>
      <c r="C2615" s="106"/>
      <c r="E2615" s="106"/>
      <c r="F2615" s="106"/>
      <c r="G2615" s="88"/>
      <c r="H2615" s="88"/>
      <c r="I2615" s="88"/>
      <c r="J2615" s="88"/>
      <c r="K2615" s="88"/>
      <c r="L2615" s="88"/>
      <c r="M2615" s="88"/>
      <c r="N2615" s="88"/>
    </row>
    <row r="2616" spans="1:14">
      <c r="A2616" s="106"/>
      <c r="B2616" s="106"/>
      <c r="C2616" s="106"/>
      <c r="E2616" s="106"/>
      <c r="F2616" s="106"/>
      <c r="G2616" s="88"/>
      <c r="H2616" s="88"/>
      <c r="I2616" s="88"/>
      <c r="J2616" s="88"/>
      <c r="K2616" s="88"/>
      <c r="L2616" s="88"/>
      <c r="M2616" s="88"/>
      <c r="N2616" s="88"/>
    </row>
    <row r="2617" spans="1:14">
      <c r="A2617" s="106"/>
      <c r="B2617" s="106"/>
      <c r="C2617" s="106"/>
      <c r="E2617" s="106"/>
      <c r="F2617" s="106"/>
      <c r="G2617" s="88"/>
      <c r="H2617" s="88"/>
      <c r="I2617" s="88"/>
      <c r="J2617" s="88"/>
      <c r="K2617" s="88"/>
      <c r="L2617" s="88"/>
      <c r="M2617" s="88"/>
      <c r="N2617" s="88"/>
    </row>
    <row r="2618" spans="1:14">
      <c r="A2618" s="106"/>
      <c r="B2618" s="106"/>
      <c r="C2618" s="106"/>
      <c r="E2618" s="106"/>
      <c r="F2618" s="106"/>
      <c r="G2618" s="88"/>
      <c r="H2618" s="88"/>
      <c r="I2618" s="88"/>
      <c r="J2618" s="88"/>
      <c r="K2618" s="88"/>
      <c r="L2618" s="88"/>
      <c r="M2618" s="88"/>
      <c r="N2618" s="88"/>
    </row>
    <row r="2619" spans="1:14">
      <c r="A2619" s="106"/>
      <c r="B2619" s="106"/>
      <c r="C2619" s="106"/>
      <c r="E2619" s="106"/>
      <c r="F2619" s="106"/>
      <c r="G2619" s="88"/>
      <c r="H2619" s="88"/>
      <c r="I2619" s="88"/>
      <c r="J2619" s="88"/>
      <c r="K2619" s="88"/>
      <c r="L2619" s="88"/>
      <c r="M2619" s="88"/>
      <c r="N2619" s="88"/>
    </row>
    <row r="2620" spans="1:14">
      <c r="A2620" s="106"/>
      <c r="B2620" s="106"/>
      <c r="C2620" s="106"/>
      <c r="E2620" s="106"/>
      <c r="F2620" s="106"/>
      <c r="G2620" s="88"/>
      <c r="H2620" s="88"/>
      <c r="I2620" s="88"/>
      <c r="J2620" s="88"/>
      <c r="K2620" s="88"/>
      <c r="L2620" s="88"/>
      <c r="M2620" s="88"/>
      <c r="N2620" s="88"/>
    </row>
    <row r="2621" spans="1:14">
      <c r="A2621" s="106"/>
      <c r="B2621" s="106"/>
      <c r="C2621" s="106"/>
      <c r="E2621" s="106"/>
      <c r="F2621" s="106"/>
      <c r="G2621" s="88"/>
      <c r="H2621" s="88"/>
      <c r="I2621" s="88"/>
      <c r="J2621" s="88"/>
      <c r="K2621" s="88"/>
      <c r="L2621" s="88"/>
      <c r="M2621" s="88"/>
      <c r="N2621" s="88"/>
    </row>
    <row r="2622" spans="1:14">
      <c r="A2622" s="106"/>
      <c r="B2622" s="106"/>
      <c r="C2622" s="106"/>
      <c r="E2622" s="106"/>
      <c r="F2622" s="106"/>
      <c r="G2622" s="88"/>
      <c r="H2622" s="88"/>
      <c r="I2622" s="88"/>
      <c r="J2622" s="88"/>
      <c r="K2622" s="88"/>
      <c r="L2622" s="88"/>
      <c r="M2622" s="88"/>
      <c r="N2622" s="88"/>
    </row>
    <row r="2623" spans="1:14">
      <c r="A2623" s="106"/>
      <c r="B2623" s="106"/>
      <c r="C2623" s="106"/>
      <c r="E2623" s="106"/>
      <c r="F2623" s="106"/>
      <c r="G2623" s="88"/>
      <c r="H2623" s="88"/>
      <c r="I2623" s="88"/>
      <c r="J2623" s="88"/>
      <c r="K2623" s="88"/>
      <c r="L2623" s="88"/>
      <c r="M2623" s="88"/>
      <c r="N2623" s="88"/>
    </row>
    <row r="2624" spans="1:14">
      <c r="A2624" s="106"/>
      <c r="B2624" s="106"/>
      <c r="C2624" s="106"/>
      <c r="E2624" s="106"/>
      <c r="F2624" s="106"/>
      <c r="G2624" s="88"/>
      <c r="H2624" s="88"/>
      <c r="I2624" s="88"/>
      <c r="J2624" s="88"/>
      <c r="K2624" s="88"/>
      <c r="L2624" s="88"/>
      <c r="M2624" s="88"/>
      <c r="N2624" s="88"/>
    </row>
    <row r="2625" spans="1:14">
      <c r="A2625" s="106"/>
      <c r="B2625" s="106"/>
      <c r="C2625" s="106"/>
      <c r="E2625" s="106"/>
      <c r="F2625" s="106"/>
      <c r="G2625" s="88"/>
      <c r="H2625" s="88"/>
      <c r="I2625" s="88"/>
      <c r="J2625" s="88"/>
      <c r="K2625" s="88"/>
      <c r="L2625" s="88"/>
      <c r="M2625" s="88"/>
      <c r="N2625" s="88"/>
    </row>
    <row r="2626" spans="1:14">
      <c r="A2626" s="106"/>
      <c r="B2626" s="106"/>
      <c r="C2626" s="106"/>
      <c r="E2626" s="106"/>
      <c r="F2626" s="106"/>
      <c r="G2626" s="88"/>
      <c r="H2626" s="88"/>
      <c r="I2626" s="88"/>
      <c r="J2626" s="88"/>
      <c r="K2626" s="88"/>
      <c r="L2626" s="88"/>
      <c r="M2626" s="88"/>
      <c r="N2626" s="88"/>
    </row>
    <row r="2627" spans="1:14">
      <c r="A2627" s="106"/>
      <c r="B2627" s="106"/>
      <c r="C2627" s="106"/>
      <c r="E2627" s="106"/>
      <c r="F2627" s="106"/>
      <c r="G2627" s="88"/>
      <c r="H2627" s="88"/>
      <c r="I2627" s="88"/>
      <c r="J2627" s="88"/>
      <c r="K2627" s="88"/>
      <c r="L2627" s="88"/>
      <c r="M2627" s="88"/>
      <c r="N2627" s="88"/>
    </row>
    <row r="2628" spans="1:14">
      <c r="A2628" s="106"/>
      <c r="B2628" s="106"/>
      <c r="C2628" s="106"/>
      <c r="E2628" s="106"/>
      <c r="F2628" s="106"/>
      <c r="G2628" s="88"/>
      <c r="H2628" s="88"/>
      <c r="I2628" s="88"/>
      <c r="J2628" s="88"/>
      <c r="K2628" s="88"/>
      <c r="L2628" s="88"/>
      <c r="M2628" s="88"/>
      <c r="N2628" s="88"/>
    </row>
    <row r="2629" spans="1:14">
      <c r="A2629" s="106"/>
      <c r="B2629" s="106"/>
      <c r="C2629" s="106"/>
      <c r="E2629" s="106"/>
      <c r="F2629" s="106"/>
      <c r="G2629" s="88"/>
      <c r="H2629" s="88"/>
      <c r="I2629" s="88"/>
      <c r="J2629" s="88"/>
      <c r="K2629" s="88"/>
      <c r="L2629" s="88"/>
      <c r="M2629" s="88"/>
      <c r="N2629" s="88"/>
    </row>
    <row r="2630" spans="1:14">
      <c r="A2630" s="106"/>
      <c r="B2630" s="106"/>
      <c r="C2630" s="106"/>
      <c r="E2630" s="106"/>
      <c r="F2630" s="106"/>
      <c r="G2630" s="88"/>
      <c r="H2630" s="88"/>
      <c r="I2630" s="88"/>
      <c r="J2630" s="88"/>
      <c r="K2630" s="88"/>
      <c r="L2630" s="88"/>
      <c r="M2630" s="88"/>
      <c r="N2630" s="88"/>
    </row>
    <row r="2631" spans="1:14">
      <c r="A2631" s="106"/>
      <c r="B2631" s="106"/>
      <c r="C2631" s="106"/>
      <c r="E2631" s="106"/>
      <c r="F2631" s="106"/>
      <c r="G2631" s="88"/>
      <c r="H2631" s="88"/>
      <c r="I2631" s="88"/>
      <c r="J2631" s="88"/>
      <c r="K2631" s="88"/>
      <c r="L2631" s="88"/>
      <c r="M2631" s="88"/>
      <c r="N2631" s="88"/>
    </row>
    <row r="2632" spans="1:14">
      <c r="A2632" s="106"/>
      <c r="B2632" s="106"/>
      <c r="C2632" s="106"/>
      <c r="E2632" s="106"/>
      <c r="F2632" s="106"/>
      <c r="G2632" s="88"/>
      <c r="H2632" s="88"/>
      <c r="I2632" s="88"/>
      <c r="J2632" s="88"/>
      <c r="K2632" s="88"/>
      <c r="L2632" s="88"/>
      <c r="M2632" s="88"/>
      <c r="N2632" s="88"/>
    </row>
    <row r="2633" spans="1:14">
      <c r="A2633" s="106"/>
      <c r="B2633" s="106"/>
      <c r="C2633" s="106"/>
      <c r="E2633" s="106"/>
      <c r="F2633" s="106"/>
      <c r="G2633" s="88"/>
      <c r="H2633" s="88"/>
      <c r="I2633" s="88"/>
      <c r="J2633" s="88"/>
      <c r="K2633" s="88"/>
      <c r="L2633" s="88"/>
      <c r="M2633" s="88"/>
      <c r="N2633" s="88"/>
    </row>
    <row r="2634" spans="1:14">
      <c r="A2634" s="106"/>
      <c r="B2634" s="106"/>
      <c r="C2634" s="106"/>
      <c r="E2634" s="106"/>
      <c r="F2634" s="106"/>
      <c r="G2634" s="88"/>
      <c r="H2634" s="88"/>
      <c r="I2634" s="88"/>
      <c r="J2634" s="88"/>
      <c r="K2634" s="88"/>
      <c r="L2634" s="88"/>
      <c r="M2634" s="88"/>
      <c r="N2634" s="88"/>
    </row>
    <row r="2635" spans="1:14">
      <c r="A2635" s="106"/>
      <c r="B2635" s="106"/>
      <c r="C2635" s="106"/>
      <c r="E2635" s="106"/>
      <c r="F2635" s="106"/>
      <c r="G2635" s="88"/>
      <c r="H2635" s="88"/>
      <c r="I2635" s="88"/>
      <c r="J2635" s="88"/>
      <c r="K2635" s="88"/>
      <c r="L2635" s="88"/>
      <c r="M2635" s="88"/>
      <c r="N2635" s="88"/>
    </row>
    <row r="2636" spans="1:14">
      <c r="A2636" s="106"/>
      <c r="B2636" s="106"/>
      <c r="C2636" s="106"/>
      <c r="E2636" s="106"/>
      <c r="F2636" s="106"/>
      <c r="G2636" s="88"/>
      <c r="H2636" s="88"/>
      <c r="I2636" s="88"/>
      <c r="J2636" s="88"/>
      <c r="K2636" s="88"/>
      <c r="L2636" s="88"/>
      <c r="M2636" s="88"/>
      <c r="N2636" s="88"/>
    </row>
    <row r="2637" spans="1:14">
      <c r="A2637" s="106"/>
      <c r="B2637" s="106"/>
      <c r="C2637" s="106"/>
      <c r="E2637" s="106"/>
      <c r="F2637" s="106"/>
      <c r="G2637" s="88"/>
      <c r="H2637" s="88"/>
      <c r="I2637" s="88"/>
      <c r="J2637" s="88"/>
      <c r="K2637" s="88"/>
      <c r="L2637" s="88"/>
      <c r="M2637" s="88"/>
      <c r="N2637" s="88"/>
    </row>
    <row r="2638" spans="1:14">
      <c r="A2638" s="106"/>
      <c r="B2638" s="106"/>
      <c r="C2638" s="106"/>
      <c r="E2638" s="106"/>
      <c r="F2638" s="106"/>
      <c r="G2638" s="88"/>
      <c r="H2638" s="88"/>
      <c r="I2638" s="88"/>
      <c r="J2638" s="88"/>
      <c r="K2638" s="88"/>
      <c r="L2638" s="88"/>
      <c r="M2638" s="88"/>
      <c r="N2638" s="88"/>
    </row>
    <row r="2639" spans="1:14">
      <c r="A2639" s="106"/>
      <c r="B2639" s="106"/>
      <c r="C2639" s="106"/>
      <c r="E2639" s="106"/>
      <c r="F2639" s="106"/>
      <c r="G2639" s="88"/>
      <c r="H2639" s="88"/>
      <c r="I2639" s="88"/>
      <c r="J2639" s="88"/>
      <c r="K2639" s="88"/>
      <c r="L2639" s="88"/>
      <c r="M2639" s="88"/>
      <c r="N2639" s="88"/>
    </row>
    <row r="2640" spans="1:14">
      <c r="A2640" s="106"/>
      <c r="B2640" s="106"/>
      <c r="C2640" s="106"/>
      <c r="E2640" s="106"/>
      <c r="F2640" s="106"/>
      <c r="G2640" s="88"/>
      <c r="H2640" s="88"/>
      <c r="I2640" s="88"/>
      <c r="J2640" s="88"/>
      <c r="K2640" s="88"/>
      <c r="L2640" s="88"/>
      <c r="M2640" s="88"/>
      <c r="N2640" s="88"/>
    </row>
    <row r="2641" spans="1:14">
      <c r="A2641" s="106"/>
      <c r="B2641" s="106"/>
      <c r="C2641" s="106"/>
      <c r="E2641" s="106"/>
      <c r="F2641" s="106"/>
      <c r="G2641" s="88"/>
      <c r="H2641" s="88"/>
      <c r="I2641" s="88"/>
      <c r="J2641" s="88"/>
      <c r="K2641" s="88"/>
      <c r="L2641" s="88"/>
      <c r="M2641" s="88"/>
      <c r="N2641" s="88"/>
    </row>
    <row r="2642" spans="1:14">
      <c r="A2642" s="106"/>
      <c r="B2642" s="106"/>
      <c r="C2642" s="106"/>
      <c r="E2642" s="106"/>
      <c r="F2642" s="106"/>
      <c r="G2642" s="88"/>
      <c r="H2642" s="88"/>
      <c r="I2642" s="88"/>
      <c r="J2642" s="88"/>
      <c r="K2642" s="88"/>
      <c r="L2642" s="88"/>
      <c r="M2642" s="88"/>
      <c r="N2642" s="88"/>
    </row>
    <row r="2643" spans="1:14">
      <c r="A2643" s="106"/>
      <c r="B2643" s="106"/>
      <c r="C2643" s="106"/>
      <c r="E2643" s="106"/>
      <c r="F2643" s="106"/>
      <c r="G2643" s="88"/>
      <c r="H2643" s="88"/>
      <c r="I2643" s="88"/>
      <c r="J2643" s="88"/>
      <c r="K2643" s="88"/>
      <c r="L2643" s="88"/>
      <c r="M2643" s="88"/>
      <c r="N2643" s="88"/>
    </row>
    <row r="2644" spans="1:14">
      <c r="A2644" s="106"/>
      <c r="B2644" s="106"/>
      <c r="C2644" s="106"/>
      <c r="E2644" s="106"/>
      <c r="F2644" s="106"/>
      <c r="G2644" s="88"/>
      <c r="H2644" s="88"/>
      <c r="I2644" s="88"/>
      <c r="J2644" s="88"/>
      <c r="K2644" s="88"/>
      <c r="L2644" s="88"/>
      <c r="M2644" s="88"/>
      <c r="N2644" s="88"/>
    </row>
    <row r="2645" spans="1:14">
      <c r="A2645" s="106"/>
      <c r="B2645" s="106"/>
      <c r="C2645" s="106"/>
      <c r="E2645" s="106"/>
      <c r="F2645" s="106"/>
      <c r="G2645" s="88"/>
      <c r="H2645" s="88"/>
      <c r="I2645" s="88"/>
      <c r="J2645" s="88"/>
      <c r="K2645" s="88"/>
      <c r="L2645" s="88"/>
      <c r="M2645" s="88"/>
      <c r="N2645" s="88"/>
    </row>
    <row r="2646" spans="1:14">
      <c r="A2646" s="106"/>
      <c r="B2646" s="106"/>
      <c r="C2646" s="106"/>
      <c r="E2646" s="106"/>
      <c r="F2646" s="106"/>
      <c r="G2646" s="88"/>
      <c r="H2646" s="88"/>
      <c r="I2646" s="88"/>
      <c r="J2646" s="88"/>
      <c r="K2646" s="88"/>
      <c r="L2646" s="88"/>
      <c r="M2646" s="88"/>
      <c r="N2646" s="88"/>
    </row>
    <row r="2647" spans="1:14">
      <c r="A2647" s="106"/>
      <c r="B2647" s="106"/>
      <c r="C2647" s="106"/>
      <c r="E2647" s="106"/>
      <c r="F2647" s="106"/>
      <c r="G2647" s="88"/>
      <c r="H2647" s="88"/>
      <c r="I2647" s="88"/>
      <c r="J2647" s="88"/>
      <c r="K2647" s="88"/>
      <c r="L2647" s="88"/>
      <c r="M2647" s="88"/>
      <c r="N2647" s="88"/>
    </row>
    <row r="2648" spans="1:14">
      <c r="A2648" s="106"/>
      <c r="B2648" s="106"/>
      <c r="C2648" s="106"/>
      <c r="E2648" s="106"/>
      <c r="F2648" s="106"/>
      <c r="G2648" s="88"/>
      <c r="H2648" s="88"/>
      <c r="I2648" s="88"/>
      <c r="J2648" s="88"/>
      <c r="K2648" s="88"/>
      <c r="L2648" s="88"/>
      <c r="M2648" s="88"/>
      <c r="N2648" s="88"/>
    </row>
    <row r="2649" spans="1:14">
      <c r="A2649" s="106"/>
      <c r="B2649" s="106"/>
      <c r="C2649" s="106"/>
      <c r="E2649" s="106"/>
      <c r="F2649" s="106"/>
      <c r="G2649" s="88"/>
      <c r="H2649" s="88"/>
      <c r="I2649" s="88"/>
      <c r="J2649" s="88"/>
      <c r="K2649" s="88"/>
      <c r="L2649" s="88"/>
      <c r="M2649" s="88"/>
      <c r="N2649" s="88"/>
    </row>
    <row r="2650" spans="1:14">
      <c r="A2650" s="106"/>
      <c r="B2650" s="106"/>
      <c r="C2650" s="106"/>
      <c r="E2650" s="106"/>
      <c r="F2650" s="106"/>
      <c r="G2650" s="88"/>
      <c r="H2650" s="88"/>
      <c r="I2650" s="88"/>
      <c r="J2650" s="88"/>
      <c r="K2650" s="88"/>
      <c r="L2650" s="88"/>
      <c r="M2650" s="88"/>
      <c r="N2650" s="88"/>
    </row>
    <row r="2651" spans="1:14">
      <c r="A2651" s="106"/>
      <c r="B2651" s="106"/>
      <c r="C2651" s="106"/>
      <c r="E2651" s="106"/>
      <c r="F2651" s="106"/>
      <c r="G2651" s="88"/>
      <c r="H2651" s="88"/>
      <c r="I2651" s="88"/>
      <c r="J2651" s="88"/>
      <c r="K2651" s="88"/>
      <c r="L2651" s="88"/>
      <c r="M2651" s="88"/>
      <c r="N2651" s="88"/>
    </row>
    <row r="2652" spans="1:14">
      <c r="A2652" s="106"/>
      <c r="B2652" s="106"/>
      <c r="C2652" s="106"/>
      <c r="E2652" s="106"/>
      <c r="F2652" s="106"/>
      <c r="G2652" s="88"/>
      <c r="H2652" s="88"/>
      <c r="I2652" s="88"/>
      <c r="J2652" s="88"/>
      <c r="K2652" s="88"/>
      <c r="L2652" s="88"/>
      <c r="M2652" s="88"/>
      <c r="N2652" s="88"/>
    </row>
    <row r="2653" spans="1:14">
      <c r="A2653" s="106"/>
      <c r="B2653" s="106"/>
      <c r="C2653" s="106"/>
      <c r="E2653" s="106"/>
      <c r="F2653" s="106"/>
      <c r="G2653" s="88"/>
      <c r="H2653" s="88"/>
      <c r="I2653" s="88"/>
      <c r="J2653" s="88"/>
      <c r="K2653" s="88"/>
      <c r="L2653" s="88"/>
      <c r="M2653" s="88"/>
      <c r="N2653" s="88"/>
    </row>
    <row r="2654" spans="1:14">
      <c r="A2654" s="106"/>
      <c r="B2654" s="106"/>
      <c r="C2654" s="106"/>
      <c r="E2654" s="106"/>
      <c r="F2654" s="106"/>
      <c r="G2654" s="88"/>
      <c r="H2654" s="88"/>
      <c r="I2654" s="88"/>
      <c r="J2654" s="88"/>
      <c r="K2654" s="88"/>
      <c r="L2654" s="88"/>
      <c r="M2654" s="88"/>
      <c r="N2654" s="88"/>
    </row>
    <row r="2655" spans="1:14">
      <c r="A2655" s="106"/>
      <c r="B2655" s="106"/>
      <c r="C2655" s="106"/>
      <c r="E2655" s="106"/>
      <c r="F2655" s="106"/>
      <c r="G2655" s="88"/>
      <c r="H2655" s="88"/>
      <c r="I2655" s="88"/>
      <c r="J2655" s="88"/>
      <c r="K2655" s="88"/>
      <c r="L2655" s="88"/>
      <c r="M2655" s="88"/>
      <c r="N2655" s="88"/>
    </row>
    <row r="2656" spans="1:14">
      <c r="A2656" s="106"/>
      <c r="B2656" s="106"/>
      <c r="C2656" s="106"/>
      <c r="E2656" s="106"/>
      <c r="F2656" s="106"/>
      <c r="G2656" s="88"/>
      <c r="H2656" s="88"/>
      <c r="I2656" s="88"/>
      <c r="J2656" s="88"/>
      <c r="K2656" s="88"/>
      <c r="L2656" s="88"/>
      <c r="M2656" s="88"/>
      <c r="N2656" s="88"/>
    </row>
    <row r="2657" spans="1:14">
      <c r="A2657" s="106"/>
      <c r="B2657" s="106"/>
      <c r="C2657" s="106"/>
      <c r="E2657" s="106"/>
      <c r="F2657" s="106"/>
      <c r="G2657" s="88"/>
      <c r="H2657" s="88"/>
      <c r="I2657" s="88"/>
      <c r="J2657" s="88"/>
      <c r="K2657" s="88"/>
      <c r="L2657" s="88"/>
      <c r="M2657" s="88"/>
      <c r="N2657" s="88"/>
    </row>
    <row r="2658" spans="1:14">
      <c r="A2658" s="106"/>
      <c r="B2658" s="106"/>
      <c r="C2658" s="106"/>
      <c r="E2658" s="106"/>
      <c r="F2658" s="106"/>
      <c r="G2658" s="88"/>
      <c r="H2658" s="88"/>
      <c r="I2658" s="88"/>
      <c r="J2658" s="88"/>
      <c r="K2658" s="88"/>
      <c r="L2658" s="88"/>
      <c r="M2658" s="88"/>
      <c r="N2658" s="88"/>
    </row>
    <row r="2659" spans="1:14">
      <c r="A2659" s="106"/>
      <c r="B2659" s="106"/>
      <c r="C2659" s="106"/>
      <c r="E2659" s="106"/>
      <c r="F2659" s="106"/>
      <c r="G2659" s="88"/>
      <c r="H2659" s="88"/>
      <c r="I2659" s="88"/>
      <c r="J2659" s="88"/>
      <c r="K2659" s="88"/>
      <c r="L2659" s="88"/>
      <c r="M2659" s="88"/>
      <c r="N2659" s="88"/>
    </row>
    <row r="2660" spans="1:14">
      <c r="A2660" s="106"/>
      <c r="B2660" s="106"/>
      <c r="C2660" s="106"/>
      <c r="E2660" s="106"/>
      <c r="F2660" s="106"/>
      <c r="G2660" s="88"/>
      <c r="H2660" s="88"/>
      <c r="I2660" s="88"/>
      <c r="J2660" s="88"/>
      <c r="K2660" s="88"/>
      <c r="L2660" s="88"/>
      <c r="M2660" s="88"/>
      <c r="N2660" s="88"/>
    </row>
    <row r="2661" spans="1:14">
      <c r="A2661" s="106"/>
      <c r="B2661" s="106"/>
      <c r="C2661" s="106"/>
      <c r="E2661" s="106"/>
      <c r="F2661" s="106"/>
      <c r="G2661" s="88"/>
      <c r="H2661" s="88"/>
      <c r="I2661" s="88"/>
      <c r="J2661" s="88"/>
      <c r="K2661" s="88"/>
      <c r="L2661" s="88"/>
      <c r="M2661" s="88"/>
      <c r="N2661" s="88"/>
    </row>
    <row r="2662" spans="1:14">
      <c r="A2662" s="106"/>
      <c r="B2662" s="106"/>
      <c r="C2662" s="106"/>
      <c r="E2662" s="106"/>
      <c r="F2662" s="106"/>
      <c r="G2662" s="88"/>
      <c r="H2662" s="88"/>
      <c r="I2662" s="88"/>
      <c r="J2662" s="88"/>
      <c r="K2662" s="88"/>
      <c r="L2662" s="88"/>
      <c r="M2662" s="88"/>
      <c r="N2662" s="88"/>
    </row>
    <row r="2663" spans="1:14">
      <c r="A2663" s="106"/>
      <c r="B2663" s="106"/>
      <c r="C2663" s="106"/>
      <c r="E2663" s="106"/>
      <c r="F2663" s="106"/>
      <c r="G2663" s="88"/>
      <c r="H2663" s="88"/>
      <c r="I2663" s="88"/>
      <c r="J2663" s="88"/>
      <c r="K2663" s="88"/>
      <c r="L2663" s="88"/>
      <c r="M2663" s="88"/>
      <c r="N2663" s="88"/>
    </row>
    <row r="2664" spans="1:14">
      <c r="A2664" s="106"/>
      <c r="B2664" s="106"/>
      <c r="C2664" s="106"/>
      <c r="E2664" s="106"/>
      <c r="F2664" s="106"/>
      <c r="G2664" s="88"/>
      <c r="H2664" s="88"/>
      <c r="I2664" s="88"/>
      <c r="J2664" s="88"/>
      <c r="K2664" s="88"/>
      <c r="L2664" s="88"/>
      <c r="M2664" s="88"/>
      <c r="N2664" s="88"/>
    </row>
    <row r="2665" spans="1:14">
      <c r="A2665" s="106"/>
      <c r="B2665" s="106"/>
      <c r="C2665" s="106"/>
      <c r="E2665" s="106"/>
      <c r="F2665" s="106"/>
      <c r="G2665" s="88"/>
      <c r="H2665" s="88"/>
      <c r="I2665" s="88"/>
      <c r="J2665" s="88"/>
      <c r="K2665" s="88"/>
      <c r="L2665" s="88"/>
      <c r="M2665" s="88"/>
      <c r="N2665" s="88"/>
    </row>
    <row r="2666" spans="1:14">
      <c r="A2666" s="106"/>
      <c r="B2666" s="106"/>
      <c r="C2666" s="106"/>
      <c r="E2666" s="106"/>
      <c r="F2666" s="106"/>
      <c r="G2666" s="88"/>
      <c r="H2666" s="88"/>
      <c r="I2666" s="88"/>
      <c r="J2666" s="88"/>
      <c r="K2666" s="88"/>
      <c r="L2666" s="88"/>
      <c r="M2666" s="88"/>
      <c r="N2666" s="88"/>
    </row>
    <row r="2667" spans="1:14">
      <c r="A2667" s="106"/>
      <c r="B2667" s="106"/>
      <c r="C2667" s="106"/>
      <c r="E2667" s="106"/>
      <c r="F2667" s="106"/>
      <c r="G2667" s="88"/>
      <c r="H2667" s="88"/>
      <c r="I2667" s="88"/>
      <c r="J2667" s="88"/>
      <c r="K2667" s="88"/>
      <c r="L2667" s="88"/>
      <c r="M2667" s="88"/>
      <c r="N2667" s="88"/>
    </row>
    <row r="2668" spans="1:14">
      <c r="A2668" s="106"/>
      <c r="B2668" s="106"/>
      <c r="C2668" s="106"/>
      <c r="E2668" s="106"/>
      <c r="F2668" s="106"/>
      <c r="G2668" s="88"/>
      <c r="H2668" s="88"/>
      <c r="I2668" s="88"/>
      <c r="J2668" s="88"/>
      <c r="K2668" s="88"/>
      <c r="L2668" s="88"/>
      <c r="M2668" s="88"/>
      <c r="N2668" s="88"/>
    </row>
    <row r="2669" spans="1:14">
      <c r="A2669" s="106"/>
      <c r="B2669" s="106"/>
      <c r="C2669" s="106"/>
      <c r="E2669" s="106"/>
      <c r="F2669" s="106"/>
      <c r="G2669" s="88"/>
      <c r="H2669" s="88"/>
      <c r="I2669" s="88"/>
      <c r="J2669" s="88"/>
      <c r="K2669" s="88"/>
      <c r="L2669" s="88"/>
      <c r="M2669" s="88"/>
      <c r="N2669" s="88"/>
    </row>
    <row r="2670" spans="1:14">
      <c r="A2670" s="106"/>
      <c r="B2670" s="106"/>
      <c r="C2670" s="106"/>
      <c r="E2670" s="106"/>
      <c r="F2670" s="106"/>
      <c r="G2670" s="88"/>
      <c r="H2670" s="88"/>
      <c r="I2670" s="88"/>
      <c r="J2670" s="88"/>
      <c r="K2670" s="88"/>
      <c r="L2670" s="88"/>
      <c r="M2670" s="88"/>
      <c r="N2670" s="88"/>
    </row>
    <row r="2671" spans="1:14">
      <c r="A2671" s="106"/>
      <c r="B2671" s="106"/>
      <c r="C2671" s="106"/>
      <c r="E2671" s="106"/>
      <c r="F2671" s="106"/>
      <c r="G2671" s="88"/>
      <c r="H2671" s="88"/>
      <c r="I2671" s="88"/>
      <c r="J2671" s="88"/>
      <c r="K2671" s="88"/>
      <c r="L2671" s="88"/>
      <c r="M2671" s="88"/>
      <c r="N2671" s="88"/>
    </row>
    <row r="2672" spans="1:14">
      <c r="A2672" s="106"/>
      <c r="B2672" s="106"/>
      <c r="C2672" s="106"/>
      <c r="E2672" s="106"/>
      <c r="F2672" s="106"/>
      <c r="G2672" s="88"/>
      <c r="H2672" s="88"/>
      <c r="I2672" s="88"/>
      <c r="J2672" s="88"/>
      <c r="K2672" s="88"/>
      <c r="L2672" s="88"/>
      <c r="M2672" s="88"/>
      <c r="N2672" s="88"/>
    </row>
    <row r="2673" spans="1:14">
      <c r="A2673" s="106"/>
      <c r="B2673" s="106"/>
      <c r="C2673" s="106"/>
      <c r="E2673" s="106"/>
      <c r="F2673" s="106"/>
      <c r="G2673" s="88"/>
      <c r="H2673" s="88"/>
      <c r="I2673" s="88"/>
      <c r="J2673" s="88"/>
      <c r="K2673" s="88"/>
      <c r="L2673" s="88"/>
      <c r="M2673" s="88"/>
      <c r="N2673" s="88"/>
    </row>
    <row r="2674" spans="1:14">
      <c r="A2674" s="106"/>
      <c r="B2674" s="106"/>
      <c r="C2674" s="106"/>
      <c r="E2674" s="106"/>
      <c r="F2674" s="106"/>
      <c r="G2674" s="88"/>
      <c r="H2674" s="88"/>
      <c r="I2674" s="88"/>
      <c r="J2674" s="88"/>
      <c r="K2674" s="88"/>
      <c r="L2674" s="88"/>
      <c r="M2674" s="88"/>
      <c r="N2674" s="88"/>
    </row>
    <row r="2675" spans="1:14">
      <c r="A2675" s="106"/>
      <c r="B2675" s="106"/>
      <c r="C2675" s="106"/>
      <c r="E2675" s="106"/>
      <c r="F2675" s="106"/>
      <c r="G2675" s="88"/>
      <c r="H2675" s="88"/>
      <c r="I2675" s="88"/>
      <c r="J2675" s="88"/>
      <c r="K2675" s="88"/>
      <c r="L2675" s="88"/>
      <c r="M2675" s="88"/>
      <c r="N2675" s="88"/>
    </row>
    <row r="2676" spans="1:14">
      <c r="A2676" s="106"/>
      <c r="B2676" s="106"/>
      <c r="C2676" s="106"/>
      <c r="E2676" s="106"/>
      <c r="F2676" s="106"/>
      <c r="G2676" s="88"/>
      <c r="H2676" s="88"/>
      <c r="I2676" s="88"/>
      <c r="J2676" s="88"/>
      <c r="K2676" s="88"/>
      <c r="L2676" s="88"/>
      <c r="M2676" s="88"/>
      <c r="N2676" s="88"/>
    </row>
    <row r="2677" spans="1:14">
      <c r="A2677" s="106"/>
      <c r="B2677" s="106"/>
      <c r="C2677" s="106"/>
      <c r="E2677" s="106"/>
      <c r="F2677" s="106"/>
      <c r="G2677" s="88"/>
      <c r="H2677" s="88"/>
      <c r="I2677" s="88"/>
      <c r="J2677" s="88"/>
      <c r="K2677" s="88"/>
      <c r="L2677" s="88"/>
      <c r="M2677" s="88"/>
      <c r="N2677" s="88"/>
    </row>
    <row r="2678" spans="1:14">
      <c r="A2678" s="106"/>
      <c r="B2678" s="106"/>
      <c r="C2678" s="106"/>
      <c r="E2678" s="106"/>
      <c r="F2678" s="106"/>
      <c r="G2678" s="88"/>
      <c r="H2678" s="88"/>
      <c r="I2678" s="88"/>
      <c r="J2678" s="88"/>
      <c r="K2678" s="88"/>
      <c r="L2678" s="88"/>
      <c r="M2678" s="88"/>
      <c r="N2678" s="88"/>
    </row>
    <row r="2679" spans="1:14">
      <c r="A2679" s="106"/>
      <c r="B2679" s="106"/>
      <c r="C2679" s="106"/>
      <c r="E2679" s="106"/>
      <c r="F2679" s="106"/>
      <c r="G2679" s="88"/>
      <c r="H2679" s="88"/>
      <c r="I2679" s="88"/>
      <c r="J2679" s="88"/>
      <c r="K2679" s="88"/>
      <c r="L2679" s="88"/>
      <c r="M2679" s="88"/>
      <c r="N2679" s="88"/>
    </row>
    <row r="2680" spans="1:14">
      <c r="A2680" s="106"/>
      <c r="B2680" s="106"/>
      <c r="C2680" s="106"/>
      <c r="E2680" s="106"/>
      <c r="F2680" s="106"/>
      <c r="G2680" s="88"/>
      <c r="H2680" s="88"/>
      <c r="I2680" s="88"/>
      <c r="J2680" s="88"/>
      <c r="K2680" s="88"/>
      <c r="L2680" s="88"/>
      <c r="M2680" s="88"/>
      <c r="N2680" s="88"/>
    </row>
    <row r="2681" spans="1:14">
      <c r="A2681" s="106"/>
      <c r="B2681" s="106"/>
      <c r="C2681" s="106"/>
      <c r="E2681" s="106"/>
      <c r="F2681" s="106"/>
      <c r="G2681" s="88"/>
      <c r="H2681" s="88"/>
      <c r="I2681" s="88"/>
      <c r="J2681" s="88"/>
      <c r="K2681" s="88"/>
      <c r="L2681" s="88"/>
      <c r="M2681" s="88"/>
      <c r="N2681" s="88"/>
    </row>
    <row r="2682" spans="1:14">
      <c r="A2682" s="106"/>
      <c r="B2682" s="106"/>
      <c r="C2682" s="106"/>
      <c r="E2682" s="106"/>
      <c r="F2682" s="106"/>
      <c r="G2682" s="88"/>
      <c r="H2682" s="88"/>
      <c r="I2682" s="88"/>
      <c r="J2682" s="88"/>
      <c r="K2682" s="88"/>
      <c r="L2682" s="88"/>
      <c r="M2682" s="88"/>
      <c r="N2682" s="88"/>
    </row>
    <row r="2683" spans="1:14">
      <c r="A2683" s="106"/>
      <c r="B2683" s="106"/>
      <c r="C2683" s="106"/>
      <c r="E2683" s="106"/>
      <c r="F2683" s="106"/>
      <c r="G2683" s="88"/>
      <c r="H2683" s="88"/>
      <c r="I2683" s="88"/>
      <c r="J2683" s="88"/>
      <c r="K2683" s="88"/>
      <c r="L2683" s="88"/>
      <c r="M2683" s="88"/>
      <c r="N2683" s="88"/>
    </row>
    <row r="2684" spans="1:14">
      <c r="A2684" s="106"/>
      <c r="B2684" s="106"/>
      <c r="C2684" s="106"/>
      <c r="E2684" s="106"/>
      <c r="F2684" s="106"/>
      <c r="G2684" s="88"/>
      <c r="H2684" s="88"/>
      <c r="I2684" s="88"/>
      <c r="J2684" s="88"/>
      <c r="K2684" s="88"/>
      <c r="L2684" s="88"/>
      <c r="M2684" s="88"/>
      <c r="N2684" s="88"/>
    </row>
    <row r="2685" spans="1:14">
      <c r="A2685" s="106"/>
      <c r="B2685" s="106"/>
      <c r="C2685" s="106"/>
      <c r="E2685" s="106"/>
      <c r="F2685" s="106"/>
      <c r="G2685" s="88"/>
      <c r="H2685" s="88"/>
      <c r="I2685" s="88"/>
      <c r="J2685" s="88"/>
      <c r="K2685" s="88"/>
      <c r="L2685" s="88"/>
      <c r="M2685" s="88"/>
      <c r="N2685" s="88"/>
    </row>
    <row r="2686" spans="1:14">
      <c r="A2686" s="106"/>
      <c r="B2686" s="106"/>
      <c r="C2686" s="106"/>
      <c r="E2686" s="106"/>
      <c r="F2686" s="106"/>
      <c r="G2686" s="88"/>
      <c r="H2686" s="88"/>
      <c r="I2686" s="88"/>
      <c r="J2686" s="88"/>
      <c r="K2686" s="88"/>
      <c r="L2686" s="88"/>
      <c r="M2686" s="88"/>
      <c r="N2686" s="88"/>
    </row>
    <row r="2687" spans="1:14">
      <c r="A2687" s="106"/>
      <c r="B2687" s="106"/>
      <c r="C2687" s="106"/>
      <c r="E2687" s="106"/>
      <c r="F2687" s="106"/>
      <c r="G2687" s="88"/>
      <c r="H2687" s="88"/>
      <c r="I2687" s="88"/>
      <c r="J2687" s="88"/>
      <c r="K2687" s="88"/>
      <c r="L2687" s="88"/>
      <c r="M2687" s="88"/>
      <c r="N2687" s="88"/>
    </row>
    <row r="2688" spans="1:14">
      <c r="A2688" s="106"/>
      <c r="B2688" s="106"/>
      <c r="C2688" s="106"/>
      <c r="E2688" s="106"/>
      <c r="F2688" s="106"/>
      <c r="G2688" s="88"/>
      <c r="H2688" s="88"/>
      <c r="I2688" s="88"/>
      <c r="J2688" s="88"/>
      <c r="K2688" s="88"/>
      <c r="L2688" s="88"/>
      <c r="M2688" s="88"/>
      <c r="N2688" s="88"/>
    </row>
    <row r="2689" spans="1:14">
      <c r="A2689" s="106"/>
      <c r="B2689" s="106"/>
      <c r="C2689" s="106"/>
      <c r="E2689" s="106"/>
      <c r="F2689" s="106"/>
      <c r="G2689" s="88"/>
      <c r="H2689" s="88"/>
      <c r="I2689" s="88"/>
      <c r="J2689" s="88"/>
      <c r="K2689" s="88"/>
      <c r="L2689" s="88"/>
      <c r="M2689" s="88"/>
      <c r="N2689" s="88"/>
    </row>
    <row r="2690" spans="1:14">
      <c r="A2690" s="106"/>
      <c r="B2690" s="106"/>
      <c r="C2690" s="106"/>
      <c r="E2690" s="106"/>
      <c r="F2690" s="106"/>
      <c r="G2690" s="88"/>
      <c r="H2690" s="88"/>
      <c r="I2690" s="88"/>
      <c r="J2690" s="88"/>
      <c r="K2690" s="88"/>
      <c r="L2690" s="88"/>
      <c r="M2690" s="88"/>
      <c r="N2690" s="88"/>
    </row>
    <row r="2691" spans="1:14">
      <c r="A2691" s="106"/>
      <c r="B2691" s="106"/>
      <c r="C2691" s="106"/>
      <c r="E2691" s="106"/>
      <c r="F2691" s="106"/>
      <c r="G2691" s="88"/>
      <c r="H2691" s="88"/>
      <c r="I2691" s="88"/>
      <c r="J2691" s="88"/>
      <c r="K2691" s="88"/>
      <c r="L2691" s="88"/>
      <c r="M2691" s="88"/>
      <c r="N2691" s="88"/>
    </row>
    <row r="2692" spans="1:14">
      <c r="A2692" s="106"/>
      <c r="B2692" s="106"/>
      <c r="C2692" s="106"/>
      <c r="E2692" s="106"/>
      <c r="F2692" s="106"/>
      <c r="G2692" s="88"/>
      <c r="H2692" s="88"/>
      <c r="I2692" s="88"/>
      <c r="J2692" s="88"/>
      <c r="K2692" s="88"/>
      <c r="L2692" s="88"/>
      <c r="M2692" s="88"/>
      <c r="N2692" s="88"/>
    </row>
    <row r="2693" spans="1:14">
      <c r="A2693" s="106"/>
      <c r="B2693" s="106"/>
      <c r="C2693" s="106"/>
      <c r="E2693" s="106"/>
      <c r="F2693" s="106"/>
      <c r="G2693" s="88"/>
      <c r="H2693" s="88"/>
      <c r="I2693" s="88"/>
      <c r="J2693" s="88"/>
      <c r="K2693" s="88"/>
      <c r="L2693" s="88"/>
      <c r="M2693" s="88"/>
      <c r="N2693" s="88"/>
    </row>
    <row r="2694" spans="1:14">
      <c r="A2694" s="106"/>
      <c r="B2694" s="106"/>
      <c r="C2694" s="106"/>
      <c r="E2694" s="106"/>
      <c r="F2694" s="106"/>
      <c r="G2694" s="88"/>
      <c r="H2694" s="88"/>
      <c r="I2694" s="88"/>
      <c r="J2694" s="88"/>
      <c r="K2694" s="88"/>
      <c r="L2694" s="88"/>
      <c r="M2694" s="88"/>
      <c r="N2694" s="88"/>
    </row>
    <row r="2695" spans="1:14">
      <c r="A2695" s="106"/>
      <c r="B2695" s="106"/>
      <c r="C2695" s="106"/>
      <c r="E2695" s="106"/>
      <c r="F2695" s="106"/>
      <c r="G2695" s="88"/>
      <c r="H2695" s="88"/>
      <c r="I2695" s="88"/>
      <c r="J2695" s="88"/>
      <c r="K2695" s="88"/>
      <c r="L2695" s="88"/>
      <c r="M2695" s="88"/>
      <c r="N2695" s="88"/>
    </row>
    <row r="2696" spans="1:14">
      <c r="A2696" s="106"/>
      <c r="B2696" s="106"/>
      <c r="C2696" s="106"/>
      <c r="E2696" s="106"/>
      <c r="F2696" s="106"/>
      <c r="G2696" s="88"/>
      <c r="H2696" s="88"/>
      <c r="I2696" s="88"/>
      <c r="J2696" s="88"/>
      <c r="K2696" s="88"/>
      <c r="L2696" s="88"/>
      <c r="M2696" s="88"/>
      <c r="N2696" s="88"/>
    </row>
    <row r="2697" spans="1:14">
      <c r="A2697" s="106"/>
      <c r="B2697" s="106"/>
      <c r="C2697" s="106"/>
      <c r="E2697" s="106"/>
      <c r="F2697" s="106"/>
      <c r="G2697" s="88"/>
      <c r="H2697" s="88"/>
      <c r="I2697" s="88"/>
      <c r="J2697" s="88"/>
      <c r="K2697" s="88"/>
      <c r="L2697" s="88"/>
      <c r="M2697" s="88"/>
      <c r="N2697" s="88"/>
    </row>
    <row r="2698" spans="1:14">
      <c r="A2698" s="106"/>
      <c r="B2698" s="106"/>
      <c r="C2698" s="106"/>
      <c r="E2698" s="106"/>
      <c r="F2698" s="106"/>
      <c r="G2698" s="88"/>
      <c r="H2698" s="88"/>
      <c r="I2698" s="88"/>
      <c r="J2698" s="88"/>
      <c r="K2698" s="88"/>
      <c r="L2698" s="88"/>
      <c r="M2698" s="88"/>
      <c r="N2698" s="88"/>
    </row>
    <row r="2699" spans="1:14">
      <c r="A2699" s="106"/>
      <c r="B2699" s="106"/>
      <c r="C2699" s="106"/>
      <c r="E2699" s="106"/>
      <c r="F2699" s="106"/>
      <c r="G2699" s="88"/>
      <c r="H2699" s="88"/>
      <c r="I2699" s="88"/>
      <c r="J2699" s="88"/>
      <c r="K2699" s="88"/>
      <c r="L2699" s="88"/>
      <c r="M2699" s="88"/>
      <c r="N2699" s="88"/>
    </row>
    <row r="2700" spans="1:14">
      <c r="A2700" s="106"/>
      <c r="B2700" s="106"/>
      <c r="C2700" s="106"/>
      <c r="E2700" s="106"/>
      <c r="F2700" s="106"/>
      <c r="G2700" s="88"/>
      <c r="H2700" s="88"/>
      <c r="I2700" s="88"/>
      <c r="J2700" s="88"/>
      <c r="K2700" s="88"/>
      <c r="L2700" s="88"/>
      <c r="M2700" s="88"/>
      <c r="N2700" s="88"/>
    </row>
    <row r="2701" spans="1:14">
      <c r="A2701" s="106"/>
      <c r="B2701" s="106"/>
      <c r="C2701" s="106"/>
      <c r="E2701" s="106"/>
      <c r="F2701" s="106"/>
      <c r="G2701" s="88"/>
      <c r="H2701" s="88"/>
      <c r="I2701" s="88"/>
      <c r="J2701" s="88"/>
      <c r="K2701" s="88"/>
      <c r="L2701" s="88"/>
      <c r="M2701" s="88"/>
      <c r="N2701" s="88"/>
    </row>
    <row r="2702" spans="1:14">
      <c r="A2702" s="106"/>
      <c r="B2702" s="106"/>
      <c r="C2702" s="106"/>
      <c r="E2702" s="106"/>
      <c r="F2702" s="106"/>
      <c r="G2702" s="88"/>
      <c r="H2702" s="88"/>
      <c r="I2702" s="88"/>
      <c r="J2702" s="88"/>
      <c r="K2702" s="88"/>
      <c r="L2702" s="88"/>
      <c r="M2702" s="88"/>
      <c r="N2702" s="88"/>
    </row>
    <row r="2703" spans="1:14">
      <c r="A2703" s="106"/>
      <c r="B2703" s="106"/>
      <c r="C2703" s="106"/>
      <c r="E2703" s="106"/>
      <c r="F2703" s="106"/>
      <c r="G2703" s="88"/>
      <c r="H2703" s="88"/>
      <c r="I2703" s="88"/>
      <c r="J2703" s="88"/>
      <c r="K2703" s="88"/>
      <c r="L2703" s="88"/>
      <c r="M2703" s="88"/>
      <c r="N2703" s="88"/>
    </row>
    <row r="2704" spans="1:14">
      <c r="A2704" s="106"/>
      <c r="B2704" s="106"/>
      <c r="C2704" s="106"/>
      <c r="E2704" s="106"/>
      <c r="F2704" s="106"/>
      <c r="G2704" s="88"/>
      <c r="H2704" s="88"/>
      <c r="I2704" s="88"/>
      <c r="J2704" s="88"/>
      <c r="K2704" s="88"/>
      <c r="L2704" s="88"/>
      <c r="M2704" s="88"/>
      <c r="N2704" s="88"/>
    </row>
    <row r="2705" spans="1:14">
      <c r="A2705" s="106"/>
      <c r="B2705" s="106"/>
      <c r="C2705" s="106"/>
      <c r="E2705" s="106"/>
      <c r="F2705" s="106"/>
      <c r="G2705" s="88"/>
      <c r="H2705" s="88"/>
      <c r="I2705" s="88"/>
      <c r="J2705" s="88"/>
      <c r="K2705" s="88"/>
      <c r="L2705" s="88"/>
      <c r="M2705" s="88"/>
      <c r="N2705" s="88"/>
    </row>
    <row r="2706" spans="1:14">
      <c r="A2706" s="106"/>
      <c r="B2706" s="106"/>
      <c r="C2706" s="106"/>
      <c r="E2706" s="106"/>
      <c r="F2706" s="106"/>
      <c r="G2706" s="88"/>
      <c r="H2706" s="88"/>
      <c r="I2706" s="88"/>
      <c r="J2706" s="88"/>
      <c r="K2706" s="88"/>
      <c r="L2706" s="88"/>
      <c r="M2706" s="88"/>
      <c r="N2706" s="88"/>
    </row>
    <row r="2707" spans="1:14">
      <c r="A2707" s="106"/>
      <c r="B2707" s="106"/>
      <c r="C2707" s="106"/>
      <c r="E2707" s="106"/>
      <c r="F2707" s="106"/>
      <c r="G2707" s="88"/>
      <c r="H2707" s="88"/>
      <c r="I2707" s="88"/>
      <c r="J2707" s="88"/>
      <c r="K2707" s="88"/>
      <c r="L2707" s="88"/>
      <c r="M2707" s="88"/>
      <c r="N2707" s="88"/>
    </row>
    <row r="2708" spans="1:14">
      <c r="A2708" s="106"/>
      <c r="B2708" s="106"/>
      <c r="C2708" s="106"/>
      <c r="E2708" s="106"/>
      <c r="F2708" s="106"/>
      <c r="G2708" s="88"/>
      <c r="H2708" s="88"/>
      <c r="I2708" s="88"/>
      <c r="J2708" s="88"/>
      <c r="K2708" s="88"/>
      <c r="L2708" s="88"/>
      <c r="M2708" s="88"/>
      <c r="N2708" s="88"/>
    </row>
    <row r="2709" spans="1:14">
      <c r="A2709" s="106"/>
      <c r="B2709" s="106"/>
      <c r="C2709" s="106"/>
      <c r="E2709" s="106"/>
      <c r="F2709" s="106"/>
      <c r="G2709" s="88"/>
      <c r="H2709" s="88"/>
      <c r="I2709" s="88"/>
      <c r="J2709" s="88"/>
      <c r="K2709" s="88"/>
      <c r="L2709" s="88"/>
      <c r="M2709" s="88"/>
      <c r="N2709" s="88"/>
    </row>
    <row r="2710" spans="1:14">
      <c r="A2710" s="106"/>
      <c r="B2710" s="106"/>
      <c r="C2710" s="106"/>
      <c r="E2710" s="106"/>
      <c r="F2710" s="106"/>
      <c r="G2710" s="88"/>
      <c r="H2710" s="88"/>
      <c r="I2710" s="88"/>
      <c r="J2710" s="88"/>
      <c r="K2710" s="88"/>
      <c r="L2710" s="88"/>
      <c r="M2710" s="88"/>
      <c r="N2710" s="88"/>
    </row>
    <row r="2711" spans="1:14">
      <c r="A2711" s="106"/>
      <c r="B2711" s="106"/>
      <c r="C2711" s="106"/>
      <c r="E2711" s="106"/>
      <c r="F2711" s="106"/>
      <c r="G2711" s="88"/>
      <c r="H2711" s="88"/>
      <c r="I2711" s="88"/>
      <c r="J2711" s="88"/>
      <c r="K2711" s="88"/>
      <c r="L2711" s="88"/>
      <c r="M2711" s="88"/>
      <c r="N2711" s="88"/>
    </row>
    <row r="2712" spans="1:14">
      <c r="A2712" s="106"/>
      <c r="B2712" s="106"/>
      <c r="C2712" s="106"/>
      <c r="E2712" s="106"/>
      <c r="F2712" s="106"/>
      <c r="G2712" s="88"/>
      <c r="H2712" s="88"/>
      <c r="I2712" s="88"/>
      <c r="J2712" s="88"/>
      <c r="K2712" s="88"/>
      <c r="L2712" s="88"/>
      <c r="M2712" s="88"/>
      <c r="N2712" s="88"/>
    </row>
    <row r="2713" spans="1:14">
      <c r="A2713" s="106"/>
      <c r="B2713" s="106"/>
      <c r="C2713" s="106"/>
      <c r="E2713" s="106"/>
      <c r="F2713" s="106"/>
      <c r="G2713" s="88"/>
      <c r="H2713" s="88"/>
      <c r="I2713" s="88"/>
      <c r="J2713" s="88"/>
      <c r="K2713" s="88"/>
      <c r="L2713" s="88"/>
      <c r="M2713" s="88"/>
      <c r="N2713" s="88"/>
    </row>
    <row r="2714" spans="1:14">
      <c r="A2714" s="106"/>
      <c r="B2714" s="106"/>
      <c r="C2714" s="106"/>
      <c r="E2714" s="106"/>
      <c r="F2714" s="106"/>
      <c r="G2714" s="88"/>
      <c r="H2714" s="88"/>
      <c r="I2714" s="88"/>
      <c r="J2714" s="88"/>
      <c r="K2714" s="88"/>
      <c r="L2714" s="88"/>
      <c r="M2714" s="88"/>
      <c r="N2714" s="88"/>
    </row>
    <row r="2715" spans="1:14">
      <c r="A2715" s="106"/>
      <c r="B2715" s="106"/>
      <c r="C2715" s="106"/>
      <c r="E2715" s="106"/>
      <c r="F2715" s="106"/>
      <c r="G2715" s="88"/>
      <c r="H2715" s="88"/>
      <c r="I2715" s="88"/>
      <c r="J2715" s="88"/>
      <c r="K2715" s="88"/>
      <c r="L2715" s="88"/>
      <c r="M2715" s="88"/>
      <c r="N2715" s="88"/>
    </row>
    <row r="2716" spans="1:14">
      <c r="A2716" s="106"/>
      <c r="B2716" s="106"/>
      <c r="C2716" s="106"/>
      <c r="E2716" s="106"/>
      <c r="F2716" s="106"/>
      <c r="G2716" s="88"/>
      <c r="H2716" s="88"/>
      <c r="I2716" s="88"/>
      <c r="J2716" s="88"/>
      <c r="K2716" s="88"/>
      <c r="L2716" s="88"/>
      <c r="M2716" s="88"/>
      <c r="N2716" s="88"/>
    </row>
    <row r="2717" spans="1:14">
      <c r="A2717" s="106"/>
      <c r="B2717" s="106"/>
      <c r="C2717" s="106"/>
      <c r="E2717" s="106"/>
      <c r="F2717" s="106"/>
      <c r="G2717" s="88"/>
      <c r="H2717" s="88"/>
      <c r="I2717" s="88"/>
      <c r="J2717" s="88"/>
      <c r="K2717" s="88"/>
      <c r="L2717" s="88"/>
      <c r="M2717" s="88"/>
      <c r="N2717" s="88"/>
    </row>
    <row r="2718" spans="1:14">
      <c r="A2718" s="106"/>
      <c r="B2718" s="106"/>
      <c r="C2718" s="106"/>
      <c r="E2718" s="106"/>
      <c r="F2718" s="106"/>
      <c r="G2718" s="88"/>
      <c r="H2718" s="88"/>
      <c r="I2718" s="88"/>
      <c r="J2718" s="88"/>
      <c r="K2718" s="88"/>
      <c r="L2718" s="88"/>
      <c r="M2718" s="88"/>
      <c r="N2718" s="88"/>
    </row>
    <row r="2719" spans="1:14">
      <c r="A2719" s="106"/>
      <c r="B2719" s="106"/>
      <c r="C2719" s="106"/>
      <c r="E2719" s="106"/>
      <c r="F2719" s="106"/>
      <c r="G2719" s="88"/>
      <c r="H2719" s="88"/>
      <c r="I2719" s="88"/>
      <c r="J2719" s="88"/>
      <c r="K2719" s="88"/>
      <c r="L2719" s="88"/>
      <c r="M2719" s="88"/>
      <c r="N2719" s="88"/>
    </row>
    <row r="2720" spans="1:14">
      <c r="A2720" s="106"/>
      <c r="B2720" s="106"/>
      <c r="C2720" s="106"/>
      <c r="E2720" s="106"/>
      <c r="F2720" s="106"/>
      <c r="G2720" s="88"/>
      <c r="H2720" s="88"/>
      <c r="I2720" s="88"/>
      <c r="J2720" s="88"/>
      <c r="K2720" s="88"/>
      <c r="L2720" s="88"/>
      <c r="M2720" s="88"/>
      <c r="N2720" s="88"/>
    </row>
    <row r="2721" spans="1:14">
      <c r="A2721" s="106"/>
      <c r="B2721" s="106"/>
      <c r="C2721" s="106"/>
      <c r="E2721" s="106"/>
      <c r="F2721" s="106"/>
      <c r="G2721" s="88"/>
      <c r="H2721" s="88"/>
      <c r="I2721" s="88"/>
      <c r="J2721" s="88"/>
      <c r="K2721" s="88"/>
      <c r="L2721" s="88"/>
      <c r="M2721" s="88"/>
      <c r="N2721" s="88"/>
    </row>
    <row r="2722" spans="1:14">
      <c r="A2722" s="106"/>
      <c r="B2722" s="106"/>
      <c r="C2722" s="106"/>
      <c r="E2722" s="106"/>
      <c r="F2722" s="106"/>
      <c r="G2722" s="88"/>
      <c r="H2722" s="88"/>
      <c r="I2722" s="88"/>
      <c r="J2722" s="88"/>
      <c r="K2722" s="88"/>
      <c r="L2722" s="88"/>
      <c r="M2722" s="88"/>
      <c r="N2722" s="88"/>
    </row>
    <row r="2723" spans="1:14">
      <c r="A2723" s="106"/>
      <c r="B2723" s="106"/>
      <c r="C2723" s="106"/>
      <c r="E2723" s="106"/>
      <c r="F2723" s="106"/>
      <c r="G2723" s="88"/>
      <c r="H2723" s="88"/>
      <c r="I2723" s="88"/>
      <c r="J2723" s="88"/>
      <c r="K2723" s="88"/>
      <c r="L2723" s="88"/>
      <c r="M2723" s="88"/>
      <c r="N2723" s="88"/>
    </row>
    <row r="2724" spans="1:14">
      <c r="A2724" s="106"/>
      <c r="B2724" s="106"/>
      <c r="C2724" s="106"/>
      <c r="E2724" s="106"/>
      <c r="F2724" s="106"/>
      <c r="G2724" s="88"/>
      <c r="H2724" s="88"/>
      <c r="I2724" s="88"/>
      <c r="J2724" s="88"/>
      <c r="K2724" s="88"/>
      <c r="L2724" s="88"/>
      <c r="M2724" s="88"/>
      <c r="N2724" s="88"/>
    </row>
    <row r="2725" spans="1:14">
      <c r="A2725" s="106"/>
      <c r="B2725" s="106"/>
      <c r="C2725" s="106"/>
      <c r="E2725" s="106"/>
      <c r="F2725" s="106"/>
      <c r="G2725" s="88"/>
      <c r="H2725" s="88"/>
      <c r="I2725" s="88"/>
      <c r="J2725" s="88"/>
      <c r="K2725" s="88"/>
      <c r="L2725" s="88"/>
      <c r="M2725" s="88"/>
      <c r="N2725" s="88"/>
    </row>
    <row r="2726" spans="1:14">
      <c r="A2726" s="106"/>
      <c r="B2726" s="106"/>
      <c r="C2726" s="106"/>
      <c r="E2726" s="106"/>
      <c r="F2726" s="106"/>
      <c r="G2726" s="88"/>
      <c r="H2726" s="88"/>
      <c r="I2726" s="88"/>
      <c r="J2726" s="88"/>
      <c r="K2726" s="88"/>
      <c r="L2726" s="88"/>
      <c r="M2726" s="88"/>
      <c r="N2726" s="88"/>
    </row>
    <row r="2727" spans="1:14">
      <c r="A2727" s="106"/>
      <c r="B2727" s="106"/>
      <c r="C2727" s="106"/>
      <c r="E2727" s="106"/>
      <c r="F2727" s="106"/>
      <c r="G2727" s="88"/>
      <c r="H2727" s="88"/>
      <c r="I2727" s="88"/>
      <c r="J2727" s="88"/>
      <c r="K2727" s="88"/>
      <c r="L2727" s="88"/>
      <c r="M2727" s="88"/>
      <c r="N2727" s="88"/>
    </row>
    <row r="2728" spans="1:14">
      <c r="A2728" s="106"/>
      <c r="B2728" s="106"/>
      <c r="C2728" s="106"/>
      <c r="E2728" s="106"/>
      <c r="F2728" s="106"/>
      <c r="G2728" s="88"/>
      <c r="H2728" s="88"/>
      <c r="I2728" s="88"/>
      <c r="J2728" s="88"/>
      <c r="K2728" s="88"/>
      <c r="L2728" s="88"/>
      <c r="M2728" s="88"/>
      <c r="N2728" s="88"/>
    </row>
    <row r="2729" spans="1:14">
      <c r="A2729" s="106"/>
      <c r="B2729" s="106"/>
      <c r="C2729" s="106"/>
      <c r="E2729" s="106"/>
      <c r="F2729" s="106"/>
      <c r="G2729" s="88"/>
      <c r="H2729" s="88"/>
      <c r="I2729" s="88"/>
      <c r="J2729" s="88"/>
      <c r="K2729" s="88"/>
      <c r="L2729" s="88"/>
      <c r="M2729" s="88"/>
      <c r="N2729" s="88"/>
    </row>
    <row r="2730" spans="1:14">
      <c r="A2730" s="106"/>
      <c r="B2730" s="106"/>
      <c r="C2730" s="106"/>
      <c r="E2730" s="106"/>
      <c r="F2730" s="106"/>
      <c r="G2730" s="88"/>
      <c r="H2730" s="88"/>
      <c r="I2730" s="88"/>
      <c r="J2730" s="88"/>
      <c r="K2730" s="88"/>
      <c r="L2730" s="88"/>
      <c r="M2730" s="88"/>
      <c r="N2730" s="88"/>
    </row>
    <row r="2731" spans="1:14">
      <c r="A2731" s="106"/>
      <c r="B2731" s="106"/>
      <c r="C2731" s="106"/>
      <c r="E2731" s="106"/>
      <c r="F2731" s="106"/>
      <c r="G2731" s="88"/>
      <c r="H2731" s="88"/>
      <c r="I2731" s="88"/>
      <c r="J2731" s="88"/>
      <c r="K2731" s="88"/>
      <c r="L2731" s="88"/>
      <c r="M2731" s="88"/>
      <c r="N2731" s="88"/>
    </row>
    <row r="2732" spans="1:14">
      <c r="A2732" s="106"/>
      <c r="B2732" s="106"/>
      <c r="C2732" s="106"/>
      <c r="E2732" s="106"/>
      <c r="F2732" s="106"/>
      <c r="G2732" s="88"/>
      <c r="H2732" s="88"/>
      <c r="I2732" s="88"/>
      <c r="J2732" s="88"/>
      <c r="K2732" s="88"/>
      <c r="L2732" s="88"/>
      <c r="M2732" s="88"/>
      <c r="N2732" s="88"/>
    </row>
    <row r="2733" spans="1:14">
      <c r="A2733" s="106"/>
      <c r="B2733" s="106"/>
      <c r="C2733" s="106"/>
      <c r="E2733" s="106"/>
      <c r="F2733" s="106"/>
      <c r="G2733" s="88"/>
      <c r="H2733" s="88"/>
      <c r="I2733" s="88"/>
      <c r="J2733" s="88"/>
      <c r="K2733" s="88"/>
      <c r="L2733" s="88"/>
      <c r="M2733" s="88"/>
      <c r="N2733" s="88"/>
    </row>
    <row r="2734" spans="1:14">
      <c r="A2734" s="106"/>
      <c r="B2734" s="106"/>
      <c r="C2734" s="106"/>
      <c r="E2734" s="106"/>
      <c r="F2734" s="106"/>
      <c r="G2734" s="88"/>
      <c r="H2734" s="88"/>
      <c r="I2734" s="88"/>
      <c r="J2734" s="88"/>
      <c r="K2734" s="88"/>
      <c r="L2734" s="88"/>
      <c r="M2734" s="88"/>
      <c r="N2734" s="88"/>
    </row>
    <row r="2735" spans="1:14">
      <c r="A2735" s="106"/>
      <c r="B2735" s="106"/>
      <c r="C2735" s="106"/>
      <c r="E2735" s="106"/>
      <c r="F2735" s="106"/>
      <c r="G2735" s="88"/>
      <c r="H2735" s="88"/>
      <c r="I2735" s="88"/>
      <c r="J2735" s="88"/>
      <c r="K2735" s="88"/>
      <c r="L2735" s="88"/>
      <c r="M2735" s="88"/>
      <c r="N2735" s="88"/>
    </row>
    <row r="2736" spans="1:14">
      <c r="A2736" s="106"/>
      <c r="B2736" s="106"/>
      <c r="C2736" s="106"/>
      <c r="E2736" s="106"/>
      <c r="F2736" s="106"/>
      <c r="G2736" s="88"/>
      <c r="H2736" s="88"/>
      <c r="I2736" s="88"/>
      <c r="J2736" s="88"/>
      <c r="K2736" s="88"/>
      <c r="L2736" s="88"/>
      <c r="M2736" s="88"/>
      <c r="N2736" s="88"/>
    </row>
    <row r="2737" spans="1:14">
      <c r="A2737" s="106"/>
      <c r="B2737" s="106"/>
      <c r="C2737" s="106"/>
      <c r="E2737" s="106"/>
      <c r="F2737" s="106"/>
      <c r="G2737" s="88"/>
      <c r="H2737" s="88"/>
      <c r="I2737" s="88"/>
      <c r="J2737" s="88"/>
      <c r="K2737" s="88"/>
      <c r="L2737" s="88"/>
      <c r="M2737" s="88"/>
      <c r="N2737" s="88"/>
    </row>
    <row r="2738" spans="1:14">
      <c r="A2738" s="106"/>
      <c r="B2738" s="106"/>
      <c r="C2738" s="106"/>
      <c r="E2738" s="106"/>
      <c r="F2738" s="106"/>
      <c r="G2738" s="88"/>
      <c r="H2738" s="88"/>
      <c r="I2738" s="88"/>
      <c r="J2738" s="88"/>
      <c r="K2738" s="88"/>
      <c r="L2738" s="88"/>
      <c r="M2738" s="88"/>
      <c r="N2738" s="88"/>
    </row>
    <row r="2739" spans="1:14">
      <c r="A2739" s="106"/>
      <c r="B2739" s="106"/>
      <c r="C2739" s="106"/>
      <c r="E2739" s="106"/>
      <c r="F2739" s="106"/>
      <c r="G2739" s="88"/>
      <c r="H2739" s="88"/>
      <c r="I2739" s="88"/>
      <c r="J2739" s="88"/>
      <c r="K2739" s="88"/>
      <c r="L2739" s="88"/>
      <c r="M2739" s="88"/>
      <c r="N2739" s="88"/>
    </row>
    <row r="2740" spans="1:14">
      <c r="A2740" s="106"/>
      <c r="B2740" s="106"/>
      <c r="C2740" s="106"/>
      <c r="E2740" s="106"/>
      <c r="F2740" s="106"/>
      <c r="G2740" s="88"/>
      <c r="H2740" s="88"/>
      <c r="I2740" s="88"/>
      <c r="J2740" s="88"/>
      <c r="K2740" s="88"/>
      <c r="L2740" s="88"/>
      <c r="M2740" s="88"/>
      <c r="N2740" s="88"/>
    </row>
    <row r="2741" spans="1:14">
      <c r="A2741" s="106"/>
      <c r="B2741" s="106"/>
      <c r="C2741" s="106"/>
      <c r="E2741" s="106"/>
      <c r="F2741" s="106"/>
      <c r="G2741" s="88"/>
      <c r="H2741" s="88"/>
      <c r="I2741" s="88"/>
      <c r="J2741" s="88"/>
      <c r="K2741" s="88"/>
      <c r="L2741" s="88"/>
      <c r="M2741" s="88"/>
      <c r="N2741" s="88"/>
    </row>
    <row r="2742" spans="1:14">
      <c r="A2742" s="106"/>
      <c r="B2742" s="106"/>
      <c r="C2742" s="106"/>
      <c r="E2742" s="106"/>
      <c r="F2742" s="106"/>
      <c r="G2742" s="88"/>
      <c r="H2742" s="88"/>
      <c r="I2742" s="88"/>
      <c r="J2742" s="88"/>
      <c r="K2742" s="88"/>
      <c r="L2742" s="88"/>
      <c r="M2742" s="88"/>
      <c r="N2742" s="88"/>
    </row>
    <row r="2743" spans="1:14">
      <c r="A2743" s="106"/>
      <c r="B2743" s="106"/>
      <c r="C2743" s="106"/>
      <c r="E2743" s="106"/>
      <c r="F2743" s="106"/>
      <c r="G2743" s="88"/>
      <c r="H2743" s="88"/>
      <c r="I2743" s="88"/>
      <c r="J2743" s="88"/>
      <c r="K2743" s="88"/>
      <c r="L2743" s="88"/>
      <c r="M2743" s="88"/>
      <c r="N2743" s="88"/>
    </row>
    <row r="2744" spans="1:14">
      <c r="A2744" s="106"/>
      <c r="B2744" s="106"/>
      <c r="C2744" s="106"/>
      <c r="E2744" s="106"/>
      <c r="F2744" s="106"/>
      <c r="G2744" s="88"/>
      <c r="H2744" s="88"/>
      <c r="I2744" s="88"/>
      <c r="J2744" s="88"/>
      <c r="K2744" s="88"/>
      <c r="L2744" s="88"/>
      <c r="M2744" s="88"/>
      <c r="N2744" s="88"/>
    </row>
    <row r="2745" spans="1:14">
      <c r="A2745" s="106"/>
      <c r="B2745" s="106"/>
      <c r="C2745" s="106"/>
      <c r="E2745" s="106"/>
      <c r="F2745" s="106"/>
      <c r="G2745" s="88"/>
      <c r="H2745" s="88"/>
      <c r="I2745" s="88"/>
      <c r="J2745" s="88"/>
      <c r="K2745" s="88"/>
      <c r="L2745" s="88"/>
      <c r="M2745" s="88"/>
      <c r="N2745" s="88"/>
    </row>
    <row r="2746" spans="1:14">
      <c r="A2746" s="106"/>
      <c r="B2746" s="106"/>
      <c r="C2746" s="106"/>
      <c r="E2746" s="106"/>
      <c r="F2746" s="106"/>
      <c r="G2746" s="88"/>
      <c r="H2746" s="88"/>
      <c r="I2746" s="88"/>
      <c r="J2746" s="88"/>
      <c r="K2746" s="88"/>
      <c r="L2746" s="88"/>
      <c r="M2746" s="88"/>
      <c r="N2746" s="88"/>
    </row>
    <row r="2747" spans="1:14">
      <c r="A2747" s="106"/>
      <c r="B2747" s="106"/>
      <c r="C2747" s="106"/>
      <c r="E2747" s="106"/>
      <c r="F2747" s="106"/>
      <c r="G2747" s="88"/>
      <c r="H2747" s="88"/>
      <c r="I2747" s="88"/>
      <c r="J2747" s="88"/>
      <c r="K2747" s="88"/>
      <c r="L2747" s="88"/>
      <c r="M2747" s="88"/>
      <c r="N2747" s="88"/>
    </row>
    <row r="2748" spans="1:14">
      <c r="A2748" s="106"/>
      <c r="B2748" s="106"/>
      <c r="C2748" s="106"/>
      <c r="E2748" s="106"/>
      <c r="F2748" s="106"/>
      <c r="G2748" s="88"/>
      <c r="H2748" s="88"/>
      <c r="I2748" s="88"/>
      <c r="J2748" s="88"/>
      <c r="K2748" s="88"/>
      <c r="L2748" s="88"/>
      <c r="M2748" s="88"/>
      <c r="N2748" s="88"/>
    </row>
    <row r="2749" spans="1:14">
      <c r="A2749" s="106"/>
      <c r="B2749" s="106"/>
      <c r="C2749" s="106"/>
      <c r="E2749" s="106"/>
      <c r="F2749" s="106"/>
      <c r="G2749" s="88"/>
      <c r="H2749" s="88"/>
      <c r="I2749" s="88"/>
      <c r="J2749" s="88"/>
      <c r="K2749" s="88"/>
      <c r="L2749" s="88"/>
      <c r="M2749" s="88"/>
      <c r="N2749" s="88"/>
    </row>
    <row r="2750" spans="1:14">
      <c r="A2750" s="106"/>
      <c r="B2750" s="106"/>
      <c r="C2750" s="106"/>
      <c r="E2750" s="106"/>
      <c r="F2750" s="106"/>
      <c r="G2750" s="88"/>
      <c r="H2750" s="88"/>
      <c r="I2750" s="88"/>
      <c r="J2750" s="88"/>
      <c r="K2750" s="88"/>
      <c r="L2750" s="88"/>
      <c r="M2750" s="88"/>
      <c r="N2750" s="88"/>
    </row>
    <row r="2751" spans="1:14">
      <c r="A2751" s="106"/>
      <c r="B2751" s="106"/>
      <c r="C2751" s="106"/>
      <c r="E2751" s="106"/>
      <c r="F2751" s="106"/>
      <c r="G2751" s="88"/>
      <c r="H2751" s="88"/>
      <c r="I2751" s="88"/>
      <c r="J2751" s="88"/>
      <c r="K2751" s="88"/>
      <c r="L2751" s="88"/>
      <c r="M2751" s="88"/>
      <c r="N2751" s="88"/>
    </row>
    <row r="2752" spans="1:14">
      <c r="A2752" s="106"/>
      <c r="B2752" s="106"/>
      <c r="C2752" s="106"/>
      <c r="E2752" s="106"/>
      <c r="F2752" s="106"/>
      <c r="G2752" s="88"/>
      <c r="H2752" s="88"/>
      <c r="I2752" s="88"/>
      <c r="J2752" s="88"/>
      <c r="K2752" s="88"/>
      <c r="L2752" s="88"/>
      <c r="M2752" s="88"/>
      <c r="N2752" s="88"/>
    </row>
    <row r="2753" spans="1:14">
      <c r="A2753" s="106"/>
      <c r="B2753" s="106"/>
      <c r="C2753" s="106"/>
      <c r="E2753" s="106"/>
      <c r="F2753" s="106"/>
      <c r="G2753" s="88"/>
      <c r="H2753" s="88"/>
      <c r="I2753" s="88"/>
      <c r="J2753" s="88"/>
      <c r="K2753" s="88"/>
      <c r="L2753" s="88"/>
      <c r="M2753" s="88"/>
      <c r="N2753" s="88"/>
    </row>
    <row r="2754" spans="1:14">
      <c r="A2754" s="106"/>
      <c r="B2754" s="106"/>
      <c r="C2754" s="106"/>
      <c r="E2754" s="106"/>
      <c r="F2754" s="106"/>
      <c r="G2754" s="88"/>
      <c r="H2754" s="88"/>
      <c r="I2754" s="88"/>
      <c r="J2754" s="88"/>
      <c r="K2754" s="88"/>
      <c r="L2754" s="88"/>
      <c r="M2754" s="88"/>
      <c r="N2754" s="88"/>
    </row>
    <row r="2755" spans="1:14">
      <c r="A2755" s="106"/>
      <c r="B2755" s="106"/>
      <c r="C2755" s="106"/>
      <c r="E2755" s="106"/>
      <c r="F2755" s="106"/>
      <c r="G2755" s="88"/>
      <c r="H2755" s="88"/>
      <c r="I2755" s="88"/>
      <c r="J2755" s="88"/>
      <c r="K2755" s="88"/>
      <c r="L2755" s="88"/>
      <c r="M2755" s="88"/>
      <c r="N2755" s="88"/>
    </row>
    <row r="2756" spans="1:14">
      <c r="A2756" s="106"/>
      <c r="B2756" s="106"/>
      <c r="C2756" s="106"/>
      <c r="E2756" s="106"/>
      <c r="F2756" s="106"/>
      <c r="G2756" s="88"/>
      <c r="H2756" s="88"/>
      <c r="I2756" s="88"/>
      <c r="J2756" s="88"/>
      <c r="K2756" s="88"/>
      <c r="L2756" s="88"/>
      <c r="M2756" s="88"/>
      <c r="N2756" s="88"/>
    </row>
    <row r="2757" spans="1:14">
      <c r="A2757" s="106"/>
      <c r="B2757" s="106"/>
      <c r="C2757" s="106"/>
      <c r="E2757" s="106"/>
      <c r="F2757" s="106"/>
      <c r="G2757" s="88"/>
      <c r="H2757" s="88"/>
      <c r="I2757" s="88"/>
      <c r="J2757" s="88"/>
      <c r="K2757" s="88"/>
      <c r="L2757" s="88"/>
      <c r="M2757" s="88"/>
      <c r="N2757" s="88"/>
    </row>
    <row r="2758" spans="1:14">
      <c r="A2758" s="106"/>
      <c r="B2758" s="106"/>
      <c r="C2758" s="106"/>
      <c r="E2758" s="106"/>
      <c r="F2758" s="106"/>
      <c r="G2758" s="88"/>
      <c r="H2758" s="88"/>
      <c r="I2758" s="88"/>
      <c r="J2758" s="88"/>
      <c r="K2758" s="88"/>
      <c r="L2758" s="88"/>
      <c r="M2758" s="88"/>
      <c r="N2758" s="88"/>
    </row>
    <row r="2759" spans="1:14">
      <c r="A2759" s="106"/>
      <c r="B2759" s="106"/>
      <c r="C2759" s="106"/>
      <c r="E2759" s="106"/>
      <c r="F2759" s="106"/>
      <c r="G2759" s="88"/>
      <c r="H2759" s="88"/>
      <c r="I2759" s="88"/>
      <c r="J2759" s="88"/>
      <c r="K2759" s="88"/>
      <c r="L2759" s="88"/>
      <c r="M2759" s="88"/>
      <c r="N2759" s="88"/>
    </row>
    <row r="2760" spans="1:14">
      <c r="A2760" s="106"/>
      <c r="B2760" s="106"/>
      <c r="C2760" s="106"/>
      <c r="E2760" s="106"/>
      <c r="F2760" s="106"/>
      <c r="G2760" s="88"/>
      <c r="H2760" s="88"/>
      <c r="I2760" s="88"/>
      <c r="J2760" s="88"/>
      <c r="K2760" s="88"/>
      <c r="L2760" s="88"/>
      <c r="M2760" s="88"/>
      <c r="N2760" s="88"/>
    </row>
    <row r="2761" spans="1:14">
      <c r="A2761" s="106"/>
      <c r="B2761" s="106"/>
      <c r="C2761" s="106"/>
      <c r="E2761" s="106"/>
      <c r="F2761" s="106"/>
      <c r="G2761" s="88"/>
      <c r="H2761" s="88"/>
      <c r="I2761" s="88"/>
      <c r="J2761" s="88"/>
      <c r="K2761" s="88"/>
      <c r="L2761" s="88"/>
      <c r="M2761" s="88"/>
      <c r="N2761" s="88"/>
    </row>
    <row r="2762" spans="1:14">
      <c r="A2762" s="106"/>
      <c r="B2762" s="106"/>
      <c r="C2762" s="106"/>
      <c r="E2762" s="106"/>
      <c r="F2762" s="106"/>
      <c r="G2762" s="88"/>
      <c r="H2762" s="88"/>
      <c r="I2762" s="88"/>
      <c r="J2762" s="88"/>
      <c r="K2762" s="88"/>
      <c r="L2762" s="88"/>
      <c r="M2762" s="88"/>
      <c r="N2762" s="88"/>
    </row>
    <row r="2763" spans="1:14">
      <c r="A2763" s="106"/>
      <c r="B2763" s="106"/>
      <c r="C2763" s="106"/>
      <c r="E2763" s="106"/>
      <c r="F2763" s="106"/>
      <c r="G2763" s="88"/>
      <c r="H2763" s="88"/>
      <c r="I2763" s="88"/>
      <c r="J2763" s="88"/>
      <c r="K2763" s="88"/>
      <c r="L2763" s="88"/>
      <c r="M2763" s="88"/>
      <c r="N2763" s="88"/>
    </row>
    <row r="2764" spans="1:14">
      <c r="A2764" s="106"/>
      <c r="B2764" s="106"/>
      <c r="C2764" s="106"/>
      <c r="E2764" s="106"/>
      <c r="F2764" s="106"/>
      <c r="G2764" s="88"/>
      <c r="H2764" s="88"/>
      <c r="I2764" s="88"/>
      <c r="J2764" s="88"/>
      <c r="K2764" s="88"/>
      <c r="L2764" s="88"/>
      <c r="M2764" s="88"/>
      <c r="N2764" s="88"/>
    </row>
    <row r="2765" spans="1:14">
      <c r="A2765" s="106"/>
      <c r="B2765" s="106"/>
      <c r="C2765" s="106"/>
      <c r="E2765" s="106"/>
      <c r="F2765" s="106"/>
      <c r="G2765" s="88"/>
      <c r="H2765" s="88"/>
      <c r="I2765" s="88"/>
      <c r="J2765" s="88"/>
      <c r="K2765" s="88"/>
      <c r="L2765" s="88"/>
      <c r="M2765" s="88"/>
      <c r="N2765" s="88"/>
    </row>
    <row r="2766" spans="1:14">
      <c r="A2766" s="106"/>
      <c r="B2766" s="106"/>
      <c r="C2766" s="106"/>
      <c r="E2766" s="106"/>
      <c r="F2766" s="106"/>
      <c r="G2766" s="88"/>
      <c r="H2766" s="88"/>
      <c r="I2766" s="88"/>
      <c r="J2766" s="88"/>
      <c r="K2766" s="88"/>
      <c r="L2766" s="88"/>
      <c r="M2766" s="88"/>
      <c r="N2766" s="88"/>
    </row>
    <row r="2767" spans="1:14">
      <c r="A2767" s="106"/>
      <c r="B2767" s="106"/>
      <c r="C2767" s="106"/>
      <c r="E2767" s="106"/>
      <c r="F2767" s="106"/>
      <c r="G2767" s="88"/>
      <c r="H2767" s="88"/>
      <c r="I2767" s="88"/>
      <c r="J2767" s="88"/>
      <c r="K2767" s="88"/>
      <c r="L2767" s="88"/>
      <c r="M2767" s="88"/>
      <c r="N2767" s="88"/>
    </row>
    <row r="2768" spans="1:14">
      <c r="A2768" s="106"/>
      <c r="B2768" s="106"/>
      <c r="C2768" s="106"/>
      <c r="E2768" s="106"/>
      <c r="F2768" s="106"/>
      <c r="G2768" s="88"/>
      <c r="H2768" s="88"/>
      <c r="I2768" s="88"/>
      <c r="J2768" s="88"/>
      <c r="K2768" s="88"/>
      <c r="L2768" s="88"/>
      <c r="M2768" s="88"/>
      <c r="N2768" s="88"/>
    </row>
    <row r="2769" spans="1:14">
      <c r="A2769" s="106"/>
      <c r="B2769" s="106"/>
      <c r="C2769" s="106"/>
      <c r="E2769" s="106"/>
      <c r="F2769" s="106"/>
      <c r="G2769" s="88"/>
      <c r="H2769" s="88"/>
      <c r="I2769" s="88"/>
      <c r="J2769" s="88"/>
      <c r="K2769" s="88"/>
      <c r="L2769" s="88"/>
      <c r="M2769" s="88"/>
      <c r="N2769" s="88"/>
    </row>
    <row r="2770" spans="1:14">
      <c r="A2770" s="106"/>
      <c r="B2770" s="106"/>
      <c r="C2770" s="106"/>
      <c r="E2770" s="106"/>
      <c r="F2770" s="106"/>
      <c r="G2770" s="88"/>
      <c r="H2770" s="88"/>
      <c r="I2770" s="88"/>
      <c r="J2770" s="88"/>
      <c r="K2770" s="88"/>
      <c r="L2770" s="88"/>
      <c r="M2770" s="88"/>
      <c r="N2770" s="88"/>
    </row>
    <row r="2771" spans="1:14">
      <c r="A2771" s="106"/>
      <c r="B2771" s="106"/>
      <c r="C2771" s="106"/>
      <c r="E2771" s="106"/>
      <c r="F2771" s="106"/>
      <c r="G2771" s="88"/>
      <c r="H2771" s="88"/>
      <c r="I2771" s="88"/>
      <c r="J2771" s="88"/>
      <c r="K2771" s="88"/>
      <c r="L2771" s="88"/>
      <c r="M2771" s="88"/>
      <c r="N2771" s="88"/>
    </row>
    <row r="2772" spans="1:14">
      <c r="A2772" s="106"/>
      <c r="B2772" s="106"/>
      <c r="C2772" s="106"/>
      <c r="E2772" s="106"/>
      <c r="F2772" s="106"/>
      <c r="G2772" s="88"/>
      <c r="H2772" s="88"/>
      <c r="I2772" s="88"/>
      <c r="J2772" s="88"/>
      <c r="K2772" s="88"/>
      <c r="L2772" s="88"/>
      <c r="M2772" s="88"/>
      <c r="N2772" s="88"/>
    </row>
    <row r="2773" spans="1:14">
      <c r="A2773" s="106"/>
      <c r="B2773" s="106"/>
      <c r="C2773" s="106"/>
      <c r="E2773" s="106"/>
      <c r="F2773" s="106"/>
      <c r="G2773" s="88"/>
      <c r="H2773" s="88"/>
      <c r="I2773" s="88"/>
      <c r="J2773" s="88"/>
      <c r="K2773" s="88"/>
      <c r="L2773" s="88"/>
      <c r="M2773" s="88"/>
      <c r="N2773" s="88"/>
    </row>
    <row r="2774" spans="1:14">
      <c r="A2774" s="106"/>
      <c r="B2774" s="106"/>
      <c r="C2774" s="106"/>
      <c r="E2774" s="106"/>
      <c r="F2774" s="106"/>
      <c r="G2774" s="88"/>
      <c r="H2774" s="88"/>
      <c r="I2774" s="88"/>
      <c r="J2774" s="88"/>
      <c r="K2774" s="88"/>
      <c r="L2774" s="88"/>
      <c r="M2774" s="88"/>
      <c r="N2774" s="88"/>
    </row>
    <row r="2775" spans="1:14">
      <c r="A2775" s="106"/>
      <c r="B2775" s="106"/>
      <c r="C2775" s="106"/>
      <c r="E2775" s="106"/>
      <c r="F2775" s="106"/>
      <c r="G2775" s="88"/>
      <c r="H2775" s="88"/>
      <c r="I2775" s="88"/>
      <c r="J2775" s="88"/>
      <c r="K2775" s="88"/>
      <c r="L2775" s="88"/>
      <c r="M2775" s="88"/>
      <c r="N2775" s="88"/>
    </row>
    <row r="2776" spans="1:14">
      <c r="A2776" s="106"/>
      <c r="B2776" s="106"/>
      <c r="C2776" s="106"/>
      <c r="E2776" s="106"/>
      <c r="F2776" s="106"/>
      <c r="G2776" s="88"/>
      <c r="H2776" s="88"/>
      <c r="I2776" s="88"/>
      <c r="J2776" s="88"/>
      <c r="K2776" s="88"/>
      <c r="L2776" s="88"/>
      <c r="M2776" s="88"/>
      <c r="N2776" s="88"/>
    </row>
    <row r="2777" spans="1:14">
      <c r="A2777" s="106"/>
      <c r="B2777" s="106"/>
      <c r="C2777" s="106"/>
      <c r="E2777" s="106"/>
      <c r="F2777" s="106"/>
      <c r="G2777" s="88"/>
      <c r="H2777" s="88"/>
      <c r="I2777" s="88"/>
      <c r="J2777" s="88"/>
      <c r="K2777" s="88"/>
      <c r="L2777" s="88"/>
      <c r="M2777" s="88"/>
      <c r="N2777" s="88"/>
    </row>
    <row r="2778" spans="1:14">
      <c r="A2778" s="106"/>
      <c r="B2778" s="106"/>
      <c r="C2778" s="106"/>
      <c r="E2778" s="106"/>
      <c r="F2778" s="106"/>
      <c r="G2778" s="88"/>
      <c r="H2778" s="88"/>
      <c r="I2778" s="88"/>
      <c r="J2778" s="88"/>
      <c r="K2778" s="88"/>
      <c r="L2778" s="88"/>
      <c r="M2778" s="88"/>
      <c r="N2778" s="88"/>
    </row>
    <row r="2779" spans="1:14">
      <c r="A2779" s="106"/>
      <c r="B2779" s="106"/>
      <c r="C2779" s="106"/>
      <c r="E2779" s="106"/>
      <c r="F2779" s="106"/>
      <c r="G2779" s="88"/>
      <c r="H2779" s="88"/>
      <c r="I2779" s="88"/>
      <c r="J2779" s="88"/>
      <c r="K2779" s="88"/>
      <c r="L2779" s="88"/>
      <c r="M2779" s="88"/>
      <c r="N2779" s="88"/>
    </row>
    <row r="2780" spans="1:14">
      <c r="A2780" s="106"/>
      <c r="B2780" s="106"/>
      <c r="C2780" s="106"/>
      <c r="E2780" s="106"/>
      <c r="F2780" s="106"/>
      <c r="G2780" s="88"/>
      <c r="H2780" s="88"/>
      <c r="I2780" s="88"/>
      <c r="J2780" s="88"/>
      <c r="K2780" s="88"/>
      <c r="L2780" s="88"/>
      <c r="M2780" s="88"/>
      <c r="N2780" s="88"/>
    </row>
    <row r="2781" spans="1:14">
      <c r="A2781" s="106"/>
      <c r="B2781" s="106"/>
      <c r="C2781" s="106"/>
      <c r="E2781" s="106"/>
      <c r="F2781" s="106"/>
      <c r="G2781" s="88"/>
      <c r="H2781" s="88"/>
      <c r="I2781" s="88"/>
      <c r="J2781" s="88"/>
      <c r="K2781" s="88"/>
      <c r="L2781" s="88"/>
      <c r="M2781" s="88"/>
      <c r="N2781" s="88"/>
    </row>
    <row r="2782" spans="1:14">
      <c r="A2782" s="106"/>
      <c r="B2782" s="106"/>
      <c r="C2782" s="106"/>
      <c r="E2782" s="106"/>
      <c r="F2782" s="106"/>
      <c r="G2782" s="88"/>
      <c r="H2782" s="88"/>
      <c r="I2782" s="88"/>
      <c r="J2782" s="88"/>
      <c r="K2782" s="88"/>
      <c r="L2782" s="88"/>
      <c r="M2782" s="88"/>
      <c r="N2782" s="88"/>
    </row>
    <row r="2783" spans="1:14">
      <c r="A2783" s="106"/>
      <c r="B2783" s="106"/>
      <c r="C2783" s="106"/>
      <c r="E2783" s="106"/>
      <c r="F2783" s="106"/>
      <c r="G2783" s="88"/>
      <c r="H2783" s="88"/>
      <c r="I2783" s="88"/>
      <c r="J2783" s="88"/>
      <c r="K2783" s="88"/>
      <c r="L2783" s="88"/>
      <c r="M2783" s="88"/>
      <c r="N2783" s="88"/>
    </row>
    <row r="2784" spans="1:14">
      <c r="A2784" s="106"/>
      <c r="B2784" s="106"/>
      <c r="C2784" s="106"/>
      <c r="E2784" s="106"/>
      <c r="F2784" s="106"/>
      <c r="G2784" s="88"/>
      <c r="H2784" s="88"/>
      <c r="I2784" s="88"/>
      <c r="J2784" s="88"/>
      <c r="K2784" s="88"/>
      <c r="L2784" s="88"/>
      <c r="M2784" s="88"/>
      <c r="N2784" s="88"/>
    </row>
    <row r="2785" spans="1:14">
      <c r="A2785" s="106"/>
      <c r="B2785" s="106"/>
      <c r="C2785" s="106"/>
      <c r="E2785" s="106"/>
      <c r="F2785" s="106"/>
      <c r="G2785" s="88"/>
      <c r="H2785" s="88"/>
      <c r="I2785" s="88"/>
      <c r="J2785" s="88"/>
      <c r="K2785" s="88"/>
      <c r="L2785" s="88"/>
      <c r="M2785" s="88"/>
      <c r="N2785" s="88"/>
    </row>
    <row r="2786" spans="1:14">
      <c r="A2786" s="106"/>
      <c r="B2786" s="106"/>
      <c r="C2786" s="106"/>
      <c r="E2786" s="106"/>
      <c r="F2786" s="106"/>
      <c r="G2786" s="88"/>
      <c r="H2786" s="88"/>
      <c r="I2786" s="88"/>
      <c r="J2786" s="88"/>
      <c r="K2786" s="88"/>
      <c r="L2786" s="88"/>
      <c r="M2786" s="88"/>
      <c r="N2786" s="88"/>
    </row>
    <row r="2787" spans="1:14">
      <c r="A2787" s="106"/>
      <c r="B2787" s="106"/>
      <c r="C2787" s="106"/>
      <c r="E2787" s="106"/>
      <c r="F2787" s="106"/>
      <c r="G2787" s="88"/>
      <c r="H2787" s="88"/>
      <c r="I2787" s="88"/>
      <c r="J2787" s="88"/>
      <c r="K2787" s="88"/>
      <c r="L2787" s="88"/>
      <c r="M2787" s="88"/>
      <c r="N2787" s="88"/>
    </row>
    <row r="2788" spans="1:14">
      <c r="A2788" s="106"/>
      <c r="B2788" s="106"/>
      <c r="C2788" s="106"/>
      <c r="E2788" s="106"/>
      <c r="F2788" s="106"/>
      <c r="G2788" s="88"/>
      <c r="H2788" s="88"/>
      <c r="I2788" s="88"/>
      <c r="J2788" s="88"/>
      <c r="K2788" s="88"/>
      <c r="L2788" s="88"/>
      <c r="M2788" s="88"/>
      <c r="N2788" s="88"/>
    </row>
    <row r="2789" spans="1:14">
      <c r="A2789" s="106"/>
      <c r="B2789" s="106"/>
      <c r="C2789" s="106"/>
      <c r="E2789" s="106"/>
      <c r="F2789" s="106"/>
      <c r="G2789" s="88"/>
      <c r="H2789" s="88"/>
      <c r="I2789" s="88"/>
      <c r="J2789" s="88"/>
      <c r="K2789" s="88"/>
      <c r="L2789" s="88"/>
      <c r="M2789" s="88"/>
      <c r="N2789" s="88"/>
    </row>
    <row r="2790" spans="1:14">
      <c r="A2790" s="106"/>
      <c r="B2790" s="106"/>
      <c r="C2790" s="106"/>
      <c r="E2790" s="106"/>
      <c r="F2790" s="106"/>
      <c r="G2790" s="88"/>
      <c r="H2790" s="88"/>
      <c r="I2790" s="88"/>
      <c r="J2790" s="88"/>
      <c r="K2790" s="88"/>
      <c r="L2790" s="88"/>
      <c r="M2790" s="88"/>
      <c r="N2790" s="88"/>
    </row>
    <row r="2791" spans="1:14">
      <c r="A2791" s="106"/>
      <c r="B2791" s="106"/>
      <c r="C2791" s="106"/>
      <c r="E2791" s="106"/>
      <c r="F2791" s="106"/>
      <c r="G2791" s="88"/>
      <c r="H2791" s="88"/>
      <c r="I2791" s="88"/>
      <c r="J2791" s="88"/>
      <c r="K2791" s="88"/>
      <c r="L2791" s="88"/>
      <c r="M2791" s="88"/>
      <c r="N2791" s="88"/>
    </row>
    <row r="2792" spans="1:14">
      <c r="A2792" s="106"/>
      <c r="B2792" s="106"/>
      <c r="C2792" s="106"/>
      <c r="E2792" s="106"/>
      <c r="F2792" s="106"/>
      <c r="G2792" s="88"/>
      <c r="H2792" s="88"/>
      <c r="I2792" s="88"/>
      <c r="J2792" s="88"/>
      <c r="K2792" s="88"/>
      <c r="L2792" s="88"/>
      <c r="M2792" s="88"/>
      <c r="N2792" s="88"/>
    </row>
    <row r="2793" spans="1:14">
      <c r="A2793" s="106"/>
      <c r="B2793" s="106"/>
      <c r="C2793" s="106"/>
      <c r="E2793" s="106"/>
      <c r="F2793" s="106"/>
      <c r="G2793" s="88"/>
      <c r="H2793" s="88"/>
      <c r="I2793" s="88"/>
      <c r="J2793" s="88"/>
      <c r="K2793" s="88"/>
      <c r="L2793" s="88"/>
      <c r="M2793" s="88"/>
      <c r="N2793" s="88"/>
    </row>
    <row r="2794" spans="1:14">
      <c r="A2794" s="106"/>
      <c r="B2794" s="106"/>
      <c r="C2794" s="106"/>
      <c r="E2794" s="106"/>
      <c r="F2794" s="106"/>
      <c r="G2794" s="88"/>
      <c r="H2794" s="88"/>
      <c r="I2794" s="88"/>
      <c r="J2794" s="88"/>
      <c r="K2794" s="88"/>
      <c r="L2794" s="88"/>
      <c r="M2794" s="88"/>
      <c r="N2794" s="88"/>
    </row>
    <row r="2795" spans="1:14">
      <c r="A2795" s="106"/>
      <c r="B2795" s="106"/>
      <c r="C2795" s="106"/>
      <c r="E2795" s="106"/>
      <c r="F2795" s="106"/>
      <c r="G2795" s="88"/>
      <c r="H2795" s="88"/>
      <c r="I2795" s="88"/>
      <c r="J2795" s="88"/>
      <c r="K2795" s="88"/>
      <c r="L2795" s="88"/>
      <c r="M2795" s="88"/>
      <c r="N2795" s="88"/>
    </row>
    <row r="2796" spans="1:14">
      <c r="A2796" s="106"/>
      <c r="B2796" s="106"/>
      <c r="C2796" s="106"/>
      <c r="E2796" s="106"/>
      <c r="F2796" s="106"/>
      <c r="G2796" s="88"/>
      <c r="H2796" s="88"/>
      <c r="I2796" s="88"/>
      <c r="J2796" s="88"/>
      <c r="K2796" s="88"/>
      <c r="L2796" s="88"/>
      <c r="M2796" s="88"/>
      <c r="N2796" s="88"/>
    </row>
    <row r="2797" spans="1:14">
      <c r="A2797" s="106"/>
      <c r="B2797" s="106"/>
      <c r="C2797" s="106"/>
      <c r="E2797" s="106"/>
      <c r="F2797" s="106"/>
      <c r="G2797" s="88"/>
      <c r="H2797" s="88"/>
      <c r="I2797" s="88"/>
      <c r="J2797" s="88"/>
      <c r="K2797" s="88"/>
      <c r="L2797" s="88"/>
      <c r="M2797" s="88"/>
      <c r="N2797" s="88"/>
    </row>
    <row r="2798" spans="1:14">
      <c r="A2798" s="106"/>
      <c r="B2798" s="106"/>
      <c r="C2798" s="106"/>
      <c r="E2798" s="106"/>
      <c r="F2798" s="106"/>
      <c r="G2798" s="88"/>
      <c r="H2798" s="88"/>
      <c r="I2798" s="88"/>
      <c r="J2798" s="88"/>
      <c r="K2798" s="88"/>
      <c r="L2798" s="88"/>
      <c r="M2798" s="88"/>
      <c r="N2798" s="88"/>
    </row>
    <row r="2799" spans="1:14">
      <c r="A2799" s="106"/>
      <c r="B2799" s="106"/>
      <c r="C2799" s="106"/>
      <c r="E2799" s="106"/>
      <c r="F2799" s="106"/>
      <c r="G2799" s="88"/>
      <c r="H2799" s="88"/>
      <c r="I2799" s="88"/>
      <c r="J2799" s="88"/>
      <c r="K2799" s="88"/>
      <c r="L2799" s="88"/>
      <c r="M2799" s="88"/>
      <c r="N2799" s="88"/>
    </row>
    <row r="2800" spans="1:14">
      <c r="A2800" s="106"/>
      <c r="B2800" s="106"/>
      <c r="C2800" s="106"/>
      <c r="E2800" s="106"/>
      <c r="F2800" s="106"/>
      <c r="G2800" s="88"/>
      <c r="H2800" s="88"/>
      <c r="I2800" s="88"/>
      <c r="J2800" s="88"/>
      <c r="K2800" s="88"/>
      <c r="L2800" s="88"/>
      <c r="M2800" s="88"/>
      <c r="N2800" s="88"/>
    </row>
    <row r="2801" spans="1:14">
      <c r="A2801" s="106"/>
      <c r="B2801" s="106"/>
      <c r="C2801" s="106"/>
      <c r="E2801" s="106"/>
      <c r="F2801" s="106"/>
      <c r="G2801" s="88"/>
      <c r="H2801" s="88"/>
      <c r="I2801" s="88"/>
      <c r="J2801" s="88"/>
      <c r="K2801" s="88"/>
      <c r="L2801" s="88"/>
      <c r="M2801" s="88"/>
      <c r="N2801" s="88"/>
    </row>
    <row r="2802" spans="1:14">
      <c r="A2802" s="106"/>
      <c r="B2802" s="106"/>
      <c r="C2802" s="106"/>
      <c r="E2802" s="106"/>
      <c r="F2802" s="106"/>
      <c r="G2802" s="88"/>
      <c r="H2802" s="88"/>
      <c r="I2802" s="88"/>
      <c r="J2802" s="88"/>
      <c r="K2802" s="88"/>
      <c r="L2802" s="88"/>
      <c r="M2802" s="88"/>
      <c r="N2802" s="88"/>
    </row>
    <row r="2803" spans="1:14">
      <c r="A2803" s="106"/>
      <c r="B2803" s="106"/>
      <c r="C2803" s="106"/>
      <c r="E2803" s="106"/>
      <c r="F2803" s="106"/>
      <c r="G2803" s="88"/>
      <c r="H2803" s="88"/>
      <c r="I2803" s="88"/>
      <c r="J2803" s="88"/>
      <c r="K2803" s="88"/>
      <c r="L2803" s="88"/>
      <c r="M2803" s="88"/>
      <c r="N2803" s="88"/>
    </row>
    <row r="2804" spans="1:14">
      <c r="A2804" s="106"/>
      <c r="B2804" s="106"/>
      <c r="C2804" s="106"/>
      <c r="E2804" s="106"/>
      <c r="F2804" s="106"/>
      <c r="G2804" s="88"/>
      <c r="H2804" s="88"/>
      <c r="I2804" s="88"/>
      <c r="J2804" s="88"/>
      <c r="K2804" s="88"/>
      <c r="L2804" s="88"/>
      <c r="M2804" s="88"/>
      <c r="N2804" s="88"/>
    </row>
    <row r="2805" spans="1:14">
      <c r="A2805" s="106"/>
      <c r="B2805" s="106"/>
      <c r="C2805" s="106"/>
      <c r="E2805" s="106"/>
      <c r="F2805" s="106"/>
      <c r="G2805" s="88"/>
      <c r="H2805" s="88"/>
      <c r="I2805" s="88"/>
      <c r="J2805" s="88"/>
      <c r="K2805" s="88"/>
      <c r="L2805" s="88"/>
      <c r="M2805" s="88"/>
      <c r="N2805" s="88"/>
    </row>
    <row r="2806" spans="1:14">
      <c r="A2806" s="106"/>
      <c r="B2806" s="106"/>
      <c r="C2806" s="106"/>
      <c r="E2806" s="106"/>
      <c r="F2806" s="106"/>
      <c r="G2806" s="88"/>
      <c r="H2806" s="88"/>
      <c r="I2806" s="88"/>
      <c r="J2806" s="88"/>
      <c r="K2806" s="88"/>
      <c r="L2806" s="88"/>
      <c r="M2806" s="88"/>
      <c r="N2806" s="88"/>
    </row>
    <row r="2807" spans="1:14">
      <c r="A2807" s="106"/>
      <c r="B2807" s="106"/>
      <c r="C2807" s="106"/>
      <c r="E2807" s="106"/>
      <c r="F2807" s="106"/>
      <c r="G2807" s="88"/>
      <c r="H2807" s="88"/>
      <c r="I2807" s="88"/>
      <c r="J2807" s="88"/>
      <c r="K2807" s="88"/>
      <c r="L2807" s="88"/>
      <c r="M2807" s="88"/>
      <c r="N2807" s="88"/>
    </row>
    <row r="2808" spans="1:14">
      <c r="A2808" s="106"/>
      <c r="B2808" s="106"/>
      <c r="C2808" s="106"/>
      <c r="E2808" s="106"/>
      <c r="F2808" s="106"/>
      <c r="G2808" s="88"/>
      <c r="H2808" s="88"/>
      <c r="I2808" s="88"/>
      <c r="J2808" s="88"/>
      <c r="K2808" s="88"/>
      <c r="L2808" s="88"/>
      <c r="M2808" s="88"/>
      <c r="N2808" s="88"/>
    </row>
    <row r="2809" spans="1:14">
      <c r="A2809" s="106"/>
      <c r="B2809" s="106"/>
      <c r="C2809" s="106"/>
      <c r="E2809" s="106"/>
      <c r="F2809" s="106"/>
      <c r="G2809" s="88"/>
      <c r="H2809" s="88"/>
      <c r="I2809" s="88"/>
      <c r="J2809" s="88"/>
      <c r="K2809" s="88"/>
      <c r="L2809" s="88"/>
      <c r="M2809" s="88"/>
      <c r="N2809" s="88"/>
    </row>
    <row r="2810" spans="1:14">
      <c r="A2810" s="106"/>
      <c r="B2810" s="106"/>
      <c r="C2810" s="106"/>
      <c r="E2810" s="106"/>
      <c r="F2810" s="106"/>
      <c r="G2810" s="88"/>
      <c r="H2810" s="88"/>
      <c r="I2810" s="88"/>
      <c r="J2810" s="88"/>
      <c r="K2810" s="88"/>
      <c r="L2810" s="88"/>
      <c r="M2810" s="88"/>
      <c r="N2810" s="88"/>
    </row>
    <row r="2811" spans="1:14">
      <c r="A2811" s="106"/>
      <c r="B2811" s="106"/>
      <c r="C2811" s="106"/>
      <c r="E2811" s="106"/>
      <c r="F2811" s="106"/>
      <c r="G2811" s="88"/>
      <c r="H2811" s="88"/>
      <c r="I2811" s="88"/>
      <c r="J2811" s="88"/>
      <c r="K2811" s="88"/>
      <c r="L2811" s="88"/>
      <c r="M2811" s="88"/>
      <c r="N2811" s="88"/>
    </row>
    <row r="2812" spans="1:14">
      <c r="A2812" s="106"/>
      <c r="B2812" s="106"/>
      <c r="C2812" s="106"/>
      <c r="E2812" s="106"/>
      <c r="F2812" s="106"/>
      <c r="G2812" s="88"/>
      <c r="H2812" s="88"/>
      <c r="I2812" s="88"/>
      <c r="J2812" s="88"/>
      <c r="K2812" s="88"/>
      <c r="L2812" s="88"/>
      <c r="M2812" s="88"/>
      <c r="N2812" s="88"/>
    </row>
    <row r="2813" spans="1:14">
      <c r="A2813" s="106"/>
      <c r="B2813" s="106"/>
      <c r="C2813" s="106"/>
      <c r="E2813" s="106"/>
      <c r="F2813" s="106"/>
      <c r="G2813" s="88"/>
      <c r="H2813" s="88"/>
      <c r="I2813" s="88"/>
      <c r="J2813" s="88"/>
      <c r="K2813" s="88"/>
      <c r="L2813" s="88"/>
      <c r="M2813" s="88"/>
      <c r="N2813" s="88"/>
    </row>
    <row r="2814" spans="1:14">
      <c r="A2814" s="106"/>
      <c r="B2814" s="106"/>
      <c r="C2814" s="106"/>
      <c r="E2814" s="106"/>
      <c r="F2814" s="106"/>
      <c r="G2814" s="88"/>
      <c r="H2814" s="88"/>
      <c r="I2814" s="88"/>
      <c r="J2814" s="88"/>
      <c r="K2814" s="88"/>
      <c r="L2814" s="88"/>
      <c r="M2814" s="88"/>
      <c r="N2814" s="88"/>
    </row>
    <row r="2815" spans="1:14">
      <c r="A2815" s="106"/>
      <c r="B2815" s="106"/>
      <c r="C2815" s="106"/>
      <c r="E2815" s="106"/>
      <c r="F2815" s="106"/>
      <c r="G2815" s="88"/>
      <c r="H2815" s="88"/>
      <c r="I2815" s="88"/>
      <c r="J2815" s="88"/>
      <c r="K2815" s="88"/>
      <c r="L2815" s="88"/>
      <c r="M2815" s="88"/>
      <c r="N2815" s="88"/>
    </row>
    <row r="2816" spans="1:14">
      <c r="A2816" s="106"/>
      <c r="B2816" s="106"/>
      <c r="C2816" s="106"/>
      <c r="E2816" s="106"/>
      <c r="F2816" s="106"/>
      <c r="G2816" s="88"/>
      <c r="H2816" s="88"/>
      <c r="I2816" s="88"/>
      <c r="J2816" s="88"/>
      <c r="K2816" s="88"/>
      <c r="L2816" s="88"/>
      <c r="M2816" s="88"/>
      <c r="N2816" s="88"/>
    </row>
    <row r="2817" spans="1:14">
      <c r="A2817" s="106"/>
      <c r="B2817" s="106"/>
      <c r="C2817" s="106"/>
      <c r="E2817" s="106"/>
      <c r="F2817" s="106"/>
      <c r="G2817" s="88"/>
      <c r="H2817" s="88"/>
      <c r="I2817" s="88"/>
      <c r="J2817" s="88"/>
      <c r="K2817" s="88"/>
      <c r="L2817" s="88"/>
      <c r="M2817" s="88"/>
      <c r="N2817" s="88"/>
    </row>
    <row r="2818" spans="1:14">
      <c r="A2818" s="106"/>
      <c r="B2818" s="106"/>
      <c r="C2818" s="106"/>
      <c r="E2818" s="106"/>
      <c r="F2818" s="106"/>
      <c r="G2818" s="88"/>
      <c r="H2818" s="88"/>
      <c r="I2818" s="88"/>
      <c r="J2818" s="88"/>
      <c r="K2818" s="88"/>
      <c r="L2818" s="88"/>
      <c r="M2818" s="88"/>
      <c r="N2818" s="88"/>
    </row>
    <row r="2819" spans="1:14">
      <c r="A2819" s="106"/>
      <c r="B2819" s="106"/>
      <c r="C2819" s="106"/>
      <c r="E2819" s="106"/>
      <c r="F2819" s="106"/>
      <c r="G2819" s="88"/>
      <c r="H2819" s="88"/>
      <c r="I2819" s="88"/>
      <c r="J2819" s="88"/>
      <c r="K2819" s="88"/>
      <c r="L2819" s="88"/>
      <c r="M2819" s="88"/>
      <c r="N2819" s="88"/>
    </row>
    <row r="2820" spans="1:14">
      <c r="A2820" s="106"/>
      <c r="B2820" s="106"/>
      <c r="C2820" s="106"/>
      <c r="E2820" s="106"/>
      <c r="F2820" s="106"/>
      <c r="G2820" s="88"/>
      <c r="H2820" s="88"/>
      <c r="I2820" s="88"/>
      <c r="J2820" s="88"/>
      <c r="K2820" s="88"/>
      <c r="L2820" s="88"/>
      <c r="M2820" s="88"/>
      <c r="N2820" s="88"/>
    </row>
    <row r="2821" spans="1:14">
      <c r="A2821" s="106"/>
      <c r="B2821" s="106"/>
      <c r="C2821" s="106"/>
      <c r="E2821" s="106"/>
      <c r="F2821" s="106"/>
      <c r="G2821" s="88"/>
      <c r="H2821" s="88"/>
      <c r="I2821" s="88"/>
      <c r="J2821" s="88"/>
      <c r="K2821" s="88"/>
      <c r="L2821" s="88"/>
      <c r="M2821" s="88"/>
      <c r="N2821" s="88"/>
    </row>
    <row r="2822" spans="1:14">
      <c r="A2822" s="106"/>
      <c r="B2822" s="106"/>
      <c r="C2822" s="106"/>
      <c r="E2822" s="106"/>
      <c r="F2822" s="106"/>
      <c r="G2822" s="88"/>
      <c r="H2822" s="88"/>
      <c r="I2822" s="88"/>
      <c r="J2822" s="88"/>
      <c r="K2822" s="88"/>
      <c r="L2822" s="88"/>
      <c r="M2822" s="88"/>
      <c r="N2822" s="88"/>
    </row>
    <row r="2823" spans="1:14">
      <c r="A2823" s="106"/>
      <c r="B2823" s="106"/>
      <c r="C2823" s="106"/>
      <c r="E2823" s="106"/>
      <c r="F2823" s="106"/>
      <c r="G2823" s="88"/>
      <c r="H2823" s="88"/>
      <c r="I2823" s="88"/>
      <c r="J2823" s="88"/>
      <c r="K2823" s="88"/>
      <c r="L2823" s="88"/>
      <c r="M2823" s="88"/>
      <c r="N2823" s="88"/>
    </row>
    <row r="2824" spans="1:14">
      <c r="A2824" s="106"/>
      <c r="B2824" s="106"/>
      <c r="C2824" s="106"/>
      <c r="E2824" s="106"/>
      <c r="F2824" s="106"/>
      <c r="G2824" s="88"/>
      <c r="H2824" s="88"/>
      <c r="I2824" s="88"/>
      <c r="J2824" s="88"/>
      <c r="K2824" s="88"/>
      <c r="L2824" s="88"/>
      <c r="M2824" s="88"/>
      <c r="N2824" s="88"/>
    </row>
    <row r="2825" spans="1:14">
      <c r="A2825" s="106"/>
      <c r="B2825" s="106"/>
      <c r="C2825" s="106"/>
      <c r="E2825" s="106"/>
      <c r="F2825" s="106"/>
      <c r="G2825" s="88"/>
      <c r="H2825" s="88"/>
      <c r="I2825" s="88"/>
      <c r="J2825" s="88"/>
      <c r="K2825" s="88"/>
      <c r="L2825" s="88"/>
      <c r="M2825" s="88"/>
      <c r="N2825" s="88"/>
    </row>
    <row r="2826" spans="1:14">
      <c r="A2826" s="106"/>
      <c r="B2826" s="106"/>
      <c r="C2826" s="106"/>
      <c r="E2826" s="106"/>
      <c r="F2826" s="106"/>
      <c r="G2826" s="88"/>
      <c r="H2826" s="88"/>
      <c r="I2826" s="88"/>
      <c r="J2826" s="88"/>
      <c r="K2826" s="88"/>
      <c r="L2826" s="88"/>
      <c r="M2826" s="88"/>
      <c r="N2826" s="88"/>
    </row>
    <row r="2827" spans="1:14">
      <c r="A2827" s="106"/>
      <c r="B2827" s="106"/>
      <c r="C2827" s="106"/>
      <c r="E2827" s="106"/>
      <c r="F2827" s="106"/>
      <c r="G2827" s="88"/>
      <c r="H2827" s="88"/>
      <c r="I2827" s="88"/>
      <c r="J2827" s="88"/>
      <c r="K2827" s="88"/>
      <c r="L2827" s="88"/>
      <c r="M2827" s="88"/>
      <c r="N2827" s="88"/>
    </row>
    <row r="2828" spans="1:14">
      <c r="A2828" s="106"/>
      <c r="B2828" s="106"/>
      <c r="C2828" s="106"/>
      <c r="E2828" s="106"/>
      <c r="F2828" s="106"/>
      <c r="G2828" s="88"/>
      <c r="H2828" s="88"/>
      <c r="I2828" s="88"/>
      <c r="J2828" s="88"/>
      <c r="K2828" s="88"/>
      <c r="L2828" s="88"/>
      <c r="M2828" s="88"/>
      <c r="N2828" s="88"/>
    </row>
    <row r="2829" spans="1:14">
      <c r="A2829" s="106"/>
      <c r="B2829" s="106"/>
      <c r="C2829" s="106"/>
      <c r="E2829" s="106"/>
      <c r="F2829" s="106"/>
      <c r="G2829" s="88"/>
      <c r="H2829" s="88"/>
      <c r="I2829" s="88"/>
      <c r="J2829" s="88"/>
      <c r="K2829" s="88"/>
      <c r="L2829" s="88"/>
      <c r="M2829" s="88"/>
      <c r="N2829" s="88"/>
    </row>
    <row r="2830" spans="1:14">
      <c r="A2830" s="106"/>
      <c r="B2830" s="106"/>
      <c r="C2830" s="106"/>
      <c r="E2830" s="106"/>
      <c r="F2830" s="106"/>
      <c r="G2830" s="88"/>
      <c r="H2830" s="88"/>
      <c r="I2830" s="88"/>
      <c r="J2830" s="88"/>
      <c r="K2830" s="88"/>
      <c r="L2830" s="88"/>
      <c r="M2830" s="88"/>
      <c r="N2830" s="88"/>
    </row>
    <row r="2831" spans="1:14">
      <c r="A2831" s="106"/>
      <c r="B2831" s="106"/>
      <c r="C2831" s="106"/>
      <c r="E2831" s="106"/>
      <c r="F2831" s="106"/>
      <c r="G2831" s="88"/>
      <c r="H2831" s="88"/>
      <c r="I2831" s="88"/>
      <c r="J2831" s="88"/>
      <c r="K2831" s="88"/>
      <c r="L2831" s="88"/>
      <c r="M2831" s="88"/>
      <c r="N2831" s="88"/>
    </row>
    <row r="2832" spans="1:14">
      <c r="A2832" s="106"/>
      <c r="B2832" s="106"/>
      <c r="C2832" s="106"/>
      <c r="E2832" s="106"/>
      <c r="F2832" s="106"/>
      <c r="G2832" s="88"/>
      <c r="H2832" s="88"/>
      <c r="I2832" s="88"/>
      <c r="J2832" s="88"/>
      <c r="K2832" s="88"/>
      <c r="L2832" s="88"/>
      <c r="M2832" s="88"/>
      <c r="N2832" s="88"/>
    </row>
    <row r="2833" spans="1:14">
      <c r="A2833" s="106"/>
      <c r="B2833" s="106"/>
      <c r="C2833" s="106"/>
      <c r="E2833" s="106"/>
      <c r="F2833" s="106"/>
      <c r="G2833" s="88"/>
      <c r="H2833" s="88"/>
      <c r="I2833" s="88"/>
      <c r="J2833" s="88"/>
      <c r="K2833" s="88"/>
      <c r="L2833" s="88"/>
      <c r="M2833" s="88"/>
      <c r="N2833" s="88"/>
    </row>
    <row r="2834" spans="1:14">
      <c r="A2834" s="106"/>
      <c r="B2834" s="106"/>
      <c r="C2834" s="106"/>
      <c r="E2834" s="106"/>
      <c r="F2834" s="106"/>
      <c r="G2834" s="88"/>
      <c r="H2834" s="88"/>
      <c r="I2834" s="88"/>
      <c r="J2834" s="88"/>
      <c r="K2834" s="88"/>
      <c r="L2834" s="88"/>
      <c r="M2834" s="88"/>
      <c r="N2834" s="88"/>
    </row>
    <row r="2835" spans="1:14">
      <c r="A2835" s="106"/>
      <c r="B2835" s="106"/>
      <c r="C2835" s="106"/>
      <c r="E2835" s="106"/>
      <c r="F2835" s="106"/>
      <c r="G2835" s="88"/>
      <c r="H2835" s="88"/>
      <c r="I2835" s="88"/>
      <c r="J2835" s="88"/>
      <c r="K2835" s="88"/>
      <c r="L2835" s="88"/>
      <c r="M2835" s="88"/>
      <c r="N2835" s="88"/>
    </row>
    <row r="2836" spans="1:14">
      <c r="A2836" s="106"/>
      <c r="B2836" s="106"/>
      <c r="C2836" s="106"/>
      <c r="E2836" s="106"/>
      <c r="F2836" s="106"/>
      <c r="G2836" s="88"/>
      <c r="H2836" s="88"/>
      <c r="I2836" s="88"/>
      <c r="J2836" s="88"/>
      <c r="K2836" s="88"/>
      <c r="L2836" s="88"/>
      <c r="M2836" s="88"/>
      <c r="N2836" s="88"/>
    </row>
    <row r="2837" spans="1:14">
      <c r="A2837" s="106"/>
      <c r="B2837" s="106"/>
      <c r="C2837" s="106"/>
      <c r="E2837" s="106"/>
      <c r="F2837" s="106"/>
      <c r="G2837" s="88"/>
      <c r="H2837" s="88"/>
      <c r="I2837" s="88"/>
      <c r="J2837" s="88"/>
      <c r="K2837" s="88"/>
      <c r="L2837" s="88"/>
      <c r="M2837" s="88"/>
      <c r="N2837" s="88"/>
    </row>
    <row r="2838" spans="1:14">
      <c r="A2838" s="106"/>
      <c r="B2838" s="106"/>
      <c r="C2838" s="106"/>
      <c r="E2838" s="106"/>
      <c r="F2838" s="106"/>
      <c r="G2838" s="88"/>
      <c r="H2838" s="88"/>
      <c r="I2838" s="88"/>
      <c r="J2838" s="88"/>
      <c r="K2838" s="88"/>
      <c r="L2838" s="88"/>
      <c r="M2838" s="88"/>
      <c r="N2838" s="88"/>
    </row>
    <row r="2839" spans="1:14">
      <c r="A2839" s="106"/>
      <c r="B2839" s="106"/>
      <c r="C2839" s="106"/>
      <c r="E2839" s="106"/>
      <c r="F2839" s="106"/>
      <c r="G2839" s="88"/>
      <c r="H2839" s="88"/>
      <c r="I2839" s="88"/>
      <c r="J2839" s="88"/>
      <c r="K2839" s="88"/>
      <c r="L2839" s="88"/>
      <c r="M2839" s="88"/>
      <c r="N2839" s="88"/>
    </row>
    <row r="2840" spans="1:14">
      <c r="A2840" s="106"/>
      <c r="B2840" s="106"/>
      <c r="C2840" s="106"/>
      <c r="E2840" s="106"/>
      <c r="F2840" s="106"/>
      <c r="G2840" s="88"/>
      <c r="H2840" s="88"/>
      <c r="I2840" s="88"/>
      <c r="J2840" s="88"/>
      <c r="K2840" s="88"/>
      <c r="L2840" s="88"/>
      <c r="M2840" s="88"/>
      <c r="N2840" s="88"/>
    </row>
    <row r="2841" spans="1:14">
      <c r="A2841" s="106"/>
      <c r="B2841" s="106"/>
      <c r="C2841" s="106"/>
      <c r="E2841" s="106"/>
      <c r="F2841" s="106"/>
      <c r="G2841" s="88"/>
      <c r="H2841" s="88"/>
      <c r="I2841" s="88"/>
      <c r="J2841" s="88"/>
      <c r="K2841" s="88"/>
      <c r="L2841" s="88"/>
      <c r="M2841" s="88"/>
      <c r="N2841" s="88"/>
    </row>
    <row r="2842" spans="1:14">
      <c r="A2842" s="106"/>
      <c r="B2842" s="106"/>
      <c r="C2842" s="106"/>
      <c r="E2842" s="106"/>
      <c r="F2842" s="106"/>
      <c r="G2842" s="88"/>
      <c r="H2842" s="88"/>
      <c r="I2842" s="88"/>
      <c r="J2842" s="88"/>
      <c r="K2842" s="88"/>
      <c r="L2842" s="88"/>
      <c r="M2842" s="88"/>
      <c r="N2842" s="88"/>
    </row>
    <row r="2843" spans="1:14">
      <c r="A2843" s="106"/>
      <c r="B2843" s="106"/>
      <c r="C2843" s="106"/>
      <c r="E2843" s="106"/>
      <c r="F2843" s="106"/>
      <c r="G2843" s="88"/>
      <c r="H2843" s="88"/>
      <c r="I2843" s="88"/>
      <c r="J2843" s="88"/>
      <c r="K2843" s="88"/>
      <c r="L2843" s="88"/>
      <c r="M2843" s="88"/>
      <c r="N2843" s="88"/>
    </row>
    <row r="2844" spans="1:14">
      <c r="A2844" s="106"/>
      <c r="B2844" s="106"/>
      <c r="C2844" s="106"/>
      <c r="E2844" s="106"/>
      <c r="F2844" s="106"/>
      <c r="G2844" s="88"/>
      <c r="H2844" s="88"/>
      <c r="I2844" s="88"/>
      <c r="J2844" s="88"/>
      <c r="K2844" s="88"/>
      <c r="L2844" s="88"/>
      <c r="M2844" s="88"/>
      <c r="N2844" s="88"/>
    </row>
    <row r="2845" spans="1:14">
      <c r="A2845" s="106"/>
      <c r="B2845" s="106"/>
      <c r="C2845" s="106"/>
      <c r="E2845" s="106"/>
      <c r="F2845" s="106"/>
      <c r="G2845" s="88"/>
      <c r="H2845" s="88"/>
      <c r="I2845" s="88"/>
      <c r="J2845" s="88"/>
      <c r="K2845" s="88"/>
      <c r="L2845" s="88"/>
      <c r="M2845" s="88"/>
      <c r="N2845" s="88"/>
    </row>
    <row r="2846" spans="1:14">
      <c r="A2846" s="106"/>
      <c r="B2846" s="106"/>
      <c r="C2846" s="106"/>
      <c r="E2846" s="106"/>
      <c r="F2846" s="106"/>
      <c r="G2846" s="88"/>
      <c r="H2846" s="88"/>
      <c r="I2846" s="88"/>
      <c r="J2846" s="88"/>
      <c r="K2846" s="88"/>
      <c r="L2846" s="88"/>
      <c r="M2846" s="88"/>
      <c r="N2846" s="88"/>
    </row>
    <row r="2847" spans="1:14">
      <c r="A2847" s="106"/>
      <c r="B2847" s="106"/>
      <c r="C2847" s="106"/>
      <c r="E2847" s="106"/>
      <c r="F2847" s="106"/>
      <c r="G2847" s="88"/>
      <c r="H2847" s="88"/>
      <c r="I2847" s="88"/>
      <c r="J2847" s="88"/>
      <c r="K2847" s="88"/>
      <c r="L2847" s="88"/>
      <c r="M2847" s="88"/>
      <c r="N2847" s="88"/>
    </row>
    <row r="2848" spans="1:14">
      <c r="A2848" s="106"/>
      <c r="B2848" s="106"/>
      <c r="C2848" s="106"/>
      <c r="E2848" s="106"/>
      <c r="F2848" s="106"/>
      <c r="G2848" s="88"/>
      <c r="H2848" s="88"/>
      <c r="I2848" s="88"/>
      <c r="J2848" s="88"/>
      <c r="K2848" s="88"/>
      <c r="L2848" s="88"/>
      <c r="M2848" s="88"/>
      <c r="N2848" s="88"/>
    </row>
    <row r="2849" spans="1:14">
      <c r="A2849" s="106"/>
      <c r="B2849" s="106"/>
      <c r="C2849" s="106"/>
      <c r="E2849" s="106"/>
      <c r="F2849" s="106"/>
      <c r="G2849" s="88"/>
      <c r="H2849" s="88"/>
      <c r="I2849" s="88"/>
      <c r="J2849" s="88"/>
      <c r="K2849" s="88"/>
      <c r="L2849" s="88"/>
      <c r="M2849" s="88"/>
      <c r="N2849" s="88"/>
    </row>
    <row r="2850" spans="1:14">
      <c r="A2850" s="106"/>
      <c r="B2850" s="106"/>
      <c r="C2850" s="106"/>
      <c r="E2850" s="106"/>
      <c r="F2850" s="106"/>
      <c r="G2850" s="88"/>
      <c r="H2850" s="88"/>
      <c r="I2850" s="88"/>
      <c r="J2850" s="88"/>
      <c r="K2850" s="88"/>
      <c r="L2850" s="88"/>
      <c r="M2850" s="88"/>
      <c r="N2850" s="88"/>
    </row>
    <row r="2851" spans="1:14">
      <c r="A2851" s="106"/>
      <c r="B2851" s="106"/>
      <c r="C2851" s="106"/>
      <c r="E2851" s="106"/>
      <c r="F2851" s="106"/>
      <c r="G2851" s="88"/>
      <c r="H2851" s="88"/>
      <c r="I2851" s="88"/>
      <c r="J2851" s="88"/>
      <c r="K2851" s="88"/>
      <c r="L2851" s="88"/>
      <c r="M2851" s="88"/>
      <c r="N2851" s="88"/>
    </row>
    <row r="2852" spans="1:14">
      <c r="A2852" s="106"/>
      <c r="B2852" s="106"/>
      <c r="C2852" s="106"/>
      <c r="E2852" s="106"/>
      <c r="F2852" s="106"/>
      <c r="G2852" s="88"/>
      <c r="H2852" s="88"/>
      <c r="I2852" s="88"/>
      <c r="J2852" s="88"/>
      <c r="K2852" s="88"/>
      <c r="L2852" s="88"/>
      <c r="M2852" s="88"/>
      <c r="N2852" s="88"/>
    </row>
    <row r="2853" spans="1:14">
      <c r="A2853" s="106"/>
      <c r="B2853" s="106"/>
      <c r="C2853" s="106"/>
      <c r="E2853" s="106"/>
      <c r="F2853" s="106"/>
      <c r="G2853" s="88"/>
      <c r="H2853" s="88"/>
      <c r="I2853" s="88"/>
      <c r="J2853" s="88"/>
      <c r="K2853" s="88"/>
      <c r="L2853" s="88"/>
      <c r="M2853" s="88"/>
      <c r="N2853" s="88"/>
    </row>
    <row r="2854" spans="1:14">
      <c r="A2854" s="106"/>
      <c r="B2854" s="106"/>
      <c r="C2854" s="106"/>
      <c r="E2854" s="106"/>
      <c r="F2854" s="106"/>
      <c r="G2854" s="88"/>
      <c r="H2854" s="88"/>
      <c r="I2854" s="88"/>
      <c r="J2854" s="88"/>
      <c r="K2854" s="88"/>
      <c r="L2854" s="88"/>
      <c r="M2854" s="88"/>
      <c r="N2854" s="88"/>
    </row>
    <row r="2855" spans="1:14">
      <c r="A2855" s="106"/>
      <c r="B2855" s="106"/>
      <c r="C2855" s="106"/>
      <c r="E2855" s="106"/>
      <c r="F2855" s="106"/>
      <c r="G2855" s="88"/>
      <c r="H2855" s="88"/>
      <c r="I2855" s="88"/>
      <c r="J2855" s="88"/>
      <c r="K2855" s="88"/>
      <c r="L2855" s="88"/>
      <c r="M2855" s="88"/>
      <c r="N2855" s="88"/>
    </row>
    <row r="2856" spans="1:14">
      <c r="A2856" s="106"/>
      <c r="B2856" s="106"/>
      <c r="C2856" s="106"/>
      <c r="E2856" s="106"/>
      <c r="F2856" s="106"/>
      <c r="G2856" s="88"/>
      <c r="H2856" s="88"/>
      <c r="I2856" s="88"/>
      <c r="J2856" s="88"/>
      <c r="K2856" s="88"/>
      <c r="L2856" s="88"/>
      <c r="M2856" s="88"/>
      <c r="N2856" s="88"/>
    </row>
    <row r="2857" spans="1:14">
      <c r="A2857" s="106"/>
      <c r="B2857" s="106"/>
      <c r="C2857" s="106"/>
      <c r="E2857" s="106"/>
      <c r="F2857" s="106"/>
      <c r="G2857" s="88"/>
      <c r="H2857" s="88"/>
      <c r="I2857" s="88"/>
      <c r="J2857" s="88"/>
      <c r="K2857" s="88"/>
      <c r="L2857" s="88"/>
      <c r="M2857" s="88"/>
      <c r="N2857" s="88"/>
    </row>
    <row r="2858" spans="1:14">
      <c r="A2858" s="106"/>
      <c r="B2858" s="106"/>
      <c r="C2858" s="106"/>
      <c r="E2858" s="106"/>
      <c r="F2858" s="106"/>
      <c r="G2858" s="88"/>
      <c r="H2858" s="88"/>
      <c r="I2858" s="88"/>
      <c r="J2858" s="88"/>
      <c r="K2858" s="88"/>
      <c r="L2858" s="88"/>
      <c r="M2858" s="88"/>
      <c r="N2858" s="88"/>
    </row>
    <row r="2859" spans="1:14">
      <c r="A2859" s="106"/>
      <c r="B2859" s="106"/>
      <c r="C2859" s="106"/>
      <c r="E2859" s="106"/>
      <c r="F2859" s="106"/>
      <c r="G2859" s="88"/>
      <c r="H2859" s="88"/>
      <c r="I2859" s="88"/>
      <c r="J2859" s="88"/>
      <c r="K2859" s="88"/>
      <c r="L2859" s="88"/>
      <c r="M2859" s="88"/>
      <c r="N2859" s="88"/>
    </row>
    <row r="2860" spans="1:14">
      <c r="A2860" s="106"/>
      <c r="B2860" s="106"/>
      <c r="C2860" s="106"/>
      <c r="E2860" s="106"/>
      <c r="F2860" s="106"/>
      <c r="G2860" s="88"/>
      <c r="H2860" s="88"/>
      <c r="I2860" s="88"/>
      <c r="J2860" s="88"/>
      <c r="K2860" s="88"/>
      <c r="L2860" s="88"/>
      <c r="M2860" s="88"/>
      <c r="N2860" s="88"/>
    </row>
    <row r="2861" spans="1:14">
      <c r="A2861" s="106"/>
      <c r="B2861" s="106"/>
      <c r="C2861" s="106"/>
      <c r="E2861" s="106"/>
      <c r="F2861" s="106"/>
      <c r="G2861" s="88"/>
      <c r="H2861" s="88"/>
      <c r="I2861" s="88"/>
      <c r="J2861" s="88"/>
      <c r="K2861" s="88"/>
      <c r="L2861" s="88"/>
      <c r="M2861" s="88"/>
      <c r="N2861" s="88"/>
    </row>
    <row r="2862" spans="1:14">
      <c r="A2862" s="106"/>
      <c r="B2862" s="106"/>
      <c r="C2862" s="106"/>
      <c r="E2862" s="106"/>
      <c r="F2862" s="106"/>
      <c r="G2862" s="88"/>
      <c r="H2862" s="88"/>
      <c r="I2862" s="88"/>
      <c r="J2862" s="88"/>
      <c r="K2862" s="88"/>
      <c r="L2862" s="88"/>
      <c r="M2862" s="88"/>
      <c r="N2862" s="88"/>
    </row>
    <row r="2863" spans="1:14">
      <c r="A2863" s="106"/>
      <c r="B2863" s="106"/>
      <c r="C2863" s="106"/>
      <c r="E2863" s="106"/>
      <c r="F2863" s="106"/>
      <c r="G2863" s="88"/>
      <c r="H2863" s="88"/>
      <c r="I2863" s="88"/>
      <c r="J2863" s="88"/>
      <c r="K2863" s="88"/>
      <c r="L2863" s="88"/>
      <c r="M2863" s="88"/>
      <c r="N2863" s="88"/>
    </row>
    <row r="2864" spans="1:14">
      <c r="A2864" s="106"/>
      <c r="B2864" s="106"/>
      <c r="C2864" s="106"/>
      <c r="E2864" s="106"/>
      <c r="F2864" s="106"/>
      <c r="G2864" s="88"/>
      <c r="H2864" s="88"/>
      <c r="I2864" s="88"/>
      <c r="J2864" s="88"/>
      <c r="K2864" s="88"/>
      <c r="L2864" s="88"/>
      <c r="M2864" s="88"/>
      <c r="N2864" s="88"/>
    </row>
    <row r="2865" spans="1:14">
      <c r="A2865" s="106"/>
      <c r="B2865" s="106"/>
      <c r="C2865" s="106"/>
      <c r="E2865" s="106"/>
      <c r="F2865" s="106"/>
      <c r="G2865" s="88"/>
      <c r="H2865" s="88"/>
      <c r="I2865" s="88"/>
      <c r="J2865" s="88"/>
      <c r="K2865" s="88"/>
      <c r="L2865" s="88"/>
      <c r="M2865" s="88"/>
      <c r="N2865" s="88"/>
    </row>
    <row r="2866" spans="1:14">
      <c r="A2866" s="106"/>
      <c r="B2866" s="106"/>
      <c r="C2866" s="106"/>
      <c r="E2866" s="106"/>
      <c r="F2866" s="106"/>
      <c r="G2866" s="88"/>
      <c r="H2866" s="88"/>
      <c r="I2866" s="88"/>
      <c r="J2866" s="88"/>
      <c r="K2866" s="88"/>
      <c r="L2866" s="88"/>
      <c r="M2866" s="88"/>
      <c r="N2866" s="88"/>
    </row>
    <row r="2867" spans="1:14">
      <c r="A2867" s="106"/>
      <c r="B2867" s="106"/>
      <c r="C2867" s="106"/>
      <c r="E2867" s="106"/>
      <c r="F2867" s="106"/>
      <c r="G2867" s="88"/>
      <c r="H2867" s="88"/>
      <c r="I2867" s="88"/>
      <c r="J2867" s="88"/>
      <c r="K2867" s="88"/>
      <c r="L2867" s="88"/>
      <c r="M2867" s="88"/>
      <c r="N2867" s="88"/>
    </row>
    <row r="2868" spans="1:14">
      <c r="A2868" s="106"/>
      <c r="B2868" s="106"/>
      <c r="C2868" s="106"/>
      <c r="E2868" s="106"/>
      <c r="F2868" s="106"/>
      <c r="G2868" s="88"/>
      <c r="H2868" s="88"/>
      <c r="I2868" s="88"/>
      <c r="J2868" s="88"/>
      <c r="K2868" s="88"/>
      <c r="L2868" s="88"/>
      <c r="M2868" s="88"/>
      <c r="N2868" s="88"/>
    </row>
    <row r="2869" spans="1:14">
      <c r="A2869" s="106"/>
      <c r="B2869" s="106"/>
      <c r="C2869" s="106"/>
      <c r="E2869" s="106"/>
      <c r="F2869" s="106"/>
      <c r="G2869" s="88"/>
      <c r="H2869" s="88"/>
      <c r="I2869" s="88"/>
      <c r="J2869" s="88"/>
      <c r="K2869" s="88"/>
      <c r="L2869" s="88"/>
      <c r="M2869" s="88"/>
      <c r="N2869" s="88"/>
    </row>
    <row r="2870" spans="1:14">
      <c r="A2870" s="106"/>
      <c r="B2870" s="106"/>
      <c r="C2870" s="106"/>
      <c r="E2870" s="106"/>
      <c r="F2870" s="106"/>
      <c r="G2870" s="88"/>
      <c r="H2870" s="88"/>
      <c r="I2870" s="88"/>
      <c r="J2870" s="88"/>
      <c r="K2870" s="88"/>
      <c r="L2870" s="88"/>
      <c r="M2870" s="88"/>
      <c r="N2870" s="88"/>
    </row>
    <row r="2871" spans="1:14">
      <c r="A2871" s="106"/>
      <c r="B2871" s="106"/>
      <c r="C2871" s="106"/>
      <c r="E2871" s="106"/>
      <c r="F2871" s="106"/>
      <c r="G2871" s="88"/>
      <c r="H2871" s="88"/>
      <c r="I2871" s="88"/>
      <c r="J2871" s="88"/>
      <c r="K2871" s="88"/>
      <c r="L2871" s="88"/>
      <c r="M2871" s="88"/>
      <c r="N2871" s="88"/>
    </row>
    <row r="2872" spans="1:14">
      <c r="A2872" s="106"/>
      <c r="B2872" s="106"/>
      <c r="C2872" s="106"/>
      <c r="E2872" s="106"/>
      <c r="F2872" s="106"/>
      <c r="G2872" s="88"/>
      <c r="H2872" s="88"/>
      <c r="I2872" s="88"/>
      <c r="J2872" s="88"/>
      <c r="K2872" s="88"/>
      <c r="L2872" s="88"/>
      <c r="M2872" s="88"/>
      <c r="N2872" s="88"/>
    </row>
    <row r="2873" spans="1:14">
      <c r="A2873" s="106"/>
      <c r="B2873" s="106"/>
      <c r="C2873" s="106"/>
      <c r="E2873" s="106"/>
      <c r="F2873" s="106"/>
      <c r="G2873" s="88"/>
      <c r="H2873" s="88"/>
      <c r="I2873" s="88"/>
      <c r="J2873" s="88"/>
      <c r="K2873" s="88"/>
      <c r="L2873" s="88"/>
      <c r="M2873" s="88"/>
      <c r="N2873" s="88"/>
    </row>
    <row r="2874" spans="1:14">
      <c r="A2874" s="106"/>
      <c r="B2874" s="106"/>
      <c r="C2874" s="106"/>
      <c r="E2874" s="106"/>
      <c r="F2874" s="106"/>
      <c r="G2874" s="88"/>
      <c r="H2874" s="88"/>
      <c r="I2874" s="88"/>
      <c r="J2874" s="88"/>
      <c r="K2874" s="88"/>
      <c r="L2874" s="88"/>
      <c r="M2874" s="88"/>
      <c r="N2874" s="88"/>
    </row>
    <row r="2875" spans="1:14">
      <c r="A2875" s="106"/>
      <c r="B2875" s="106"/>
      <c r="C2875" s="106"/>
      <c r="E2875" s="106"/>
      <c r="F2875" s="106"/>
      <c r="G2875" s="88"/>
      <c r="H2875" s="88"/>
      <c r="I2875" s="88"/>
      <c r="J2875" s="88"/>
      <c r="K2875" s="88"/>
      <c r="L2875" s="88"/>
      <c r="M2875" s="88"/>
      <c r="N2875" s="88"/>
    </row>
    <row r="2876" spans="1:14">
      <c r="A2876" s="106"/>
      <c r="B2876" s="106"/>
      <c r="C2876" s="106"/>
      <c r="E2876" s="106"/>
      <c r="F2876" s="106"/>
      <c r="G2876" s="88"/>
      <c r="H2876" s="88"/>
      <c r="I2876" s="88"/>
      <c r="J2876" s="88"/>
      <c r="K2876" s="88"/>
      <c r="L2876" s="88"/>
      <c r="M2876" s="88"/>
      <c r="N2876" s="88"/>
    </row>
    <row r="2877" spans="1:14">
      <c r="A2877" s="106"/>
      <c r="B2877" s="106"/>
      <c r="C2877" s="106"/>
      <c r="E2877" s="106"/>
      <c r="F2877" s="106"/>
      <c r="G2877" s="88"/>
      <c r="H2877" s="88"/>
      <c r="I2877" s="88"/>
      <c r="J2877" s="88"/>
      <c r="K2877" s="88"/>
      <c r="L2877" s="88"/>
      <c r="M2877" s="88"/>
      <c r="N2877" s="88"/>
    </row>
    <row r="2878" spans="1:14">
      <c r="A2878" s="106"/>
      <c r="B2878" s="106"/>
      <c r="C2878" s="106"/>
      <c r="E2878" s="106"/>
      <c r="F2878" s="106"/>
      <c r="G2878" s="88"/>
      <c r="H2878" s="88"/>
      <c r="I2878" s="88"/>
      <c r="J2878" s="88"/>
      <c r="K2878" s="88"/>
      <c r="L2878" s="88"/>
      <c r="M2878" s="88"/>
      <c r="N2878" s="88"/>
    </row>
    <row r="2879" spans="1:14">
      <c r="A2879" s="106"/>
      <c r="B2879" s="106"/>
      <c r="C2879" s="106"/>
      <c r="E2879" s="106"/>
      <c r="F2879" s="106"/>
      <c r="G2879" s="88"/>
      <c r="H2879" s="88"/>
      <c r="I2879" s="88"/>
      <c r="J2879" s="88"/>
      <c r="K2879" s="88"/>
      <c r="L2879" s="88"/>
      <c r="M2879" s="88"/>
      <c r="N2879" s="88"/>
    </row>
    <row r="2880" spans="1:14">
      <c r="A2880" s="106"/>
      <c r="B2880" s="106"/>
      <c r="C2880" s="106"/>
      <c r="E2880" s="106"/>
      <c r="F2880" s="106"/>
      <c r="G2880" s="88"/>
      <c r="H2880" s="88"/>
      <c r="I2880" s="88"/>
      <c r="J2880" s="88"/>
      <c r="K2880" s="88"/>
      <c r="L2880" s="88"/>
      <c r="M2880" s="88"/>
      <c r="N2880" s="88"/>
    </row>
    <row r="2881" spans="1:14">
      <c r="A2881" s="106"/>
      <c r="B2881" s="106"/>
      <c r="C2881" s="106"/>
      <c r="E2881" s="106"/>
      <c r="F2881" s="106"/>
      <c r="G2881" s="88"/>
      <c r="H2881" s="88"/>
      <c r="I2881" s="88"/>
      <c r="J2881" s="88"/>
      <c r="K2881" s="88"/>
      <c r="L2881" s="88"/>
      <c r="M2881" s="88"/>
      <c r="N2881" s="88"/>
    </row>
    <row r="2882" spans="1:14">
      <c r="A2882" s="106"/>
      <c r="B2882" s="106"/>
      <c r="C2882" s="106"/>
      <c r="E2882" s="106"/>
      <c r="F2882" s="106"/>
      <c r="G2882" s="88"/>
      <c r="H2882" s="88"/>
      <c r="I2882" s="88"/>
      <c r="J2882" s="88"/>
      <c r="K2882" s="88"/>
      <c r="L2882" s="88"/>
      <c r="M2882" s="88"/>
      <c r="N2882" s="88"/>
    </row>
    <row r="2883" spans="1:14">
      <c r="A2883" s="106"/>
      <c r="B2883" s="106"/>
      <c r="C2883" s="106"/>
      <c r="E2883" s="106"/>
      <c r="F2883" s="106"/>
      <c r="G2883" s="88"/>
      <c r="H2883" s="88"/>
      <c r="I2883" s="88"/>
      <c r="J2883" s="88"/>
      <c r="K2883" s="88"/>
      <c r="L2883" s="88"/>
      <c r="M2883" s="88"/>
      <c r="N2883" s="88"/>
    </row>
    <row r="2884" spans="1:14">
      <c r="A2884" s="106"/>
      <c r="B2884" s="106"/>
      <c r="C2884" s="106"/>
      <c r="E2884" s="106"/>
      <c r="F2884" s="106"/>
      <c r="G2884" s="88"/>
      <c r="H2884" s="88"/>
      <c r="I2884" s="88"/>
      <c r="J2884" s="88"/>
      <c r="K2884" s="88"/>
      <c r="L2884" s="88"/>
      <c r="M2884" s="88"/>
      <c r="N2884" s="88"/>
    </row>
    <row r="2885" spans="1:14">
      <c r="A2885" s="106"/>
      <c r="B2885" s="106"/>
      <c r="C2885" s="106"/>
      <c r="E2885" s="106"/>
      <c r="F2885" s="106"/>
      <c r="G2885" s="88"/>
      <c r="H2885" s="88"/>
      <c r="I2885" s="88"/>
      <c r="J2885" s="88"/>
      <c r="K2885" s="88"/>
      <c r="L2885" s="88"/>
      <c r="M2885" s="88"/>
      <c r="N2885" s="88"/>
    </row>
    <row r="2886" spans="1:14">
      <c r="A2886" s="106"/>
      <c r="B2886" s="106"/>
      <c r="C2886" s="106"/>
      <c r="E2886" s="106"/>
      <c r="F2886" s="106"/>
      <c r="G2886" s="88"/>
      <c r="H2886" s="88"/>
      <c r="I2886" s="88"/>
      <c r="J2886" s="88"/>
      <c r="K2886" s="88"/>
      <c r="L2886" s="88"/>
      <c r="M2886" s="88"/>
      <c r="N2886" s="88"/>
    </row>
    <row r="2887" spans="1:14">
      <c r="A2887" s="106"/>
      <c r="B2887" s="106"/>
      <c r="C2887" s="106"/>
      <c r="E2887" s="106"/>
      <c r="F2887" s="106"/>
      <c r="G2887" s="88"/>
      <c r="H2887" s="88"/>
      <c r="I2887" s="88"/>
      <c r="J2887" s="88"/>
      <c r="K2887" s="88"/>
      <c r="L2887" s="88"/>
      <c r="M2887" s="88"/>
      <c r="N2887" s="88"/>
    </row>
    <row r="2888" spans="1:14">
      <c r="A2888" s="106"/>
      <c r="B2888" s="106"/>
      <c r="C2888" s="106"/>
      <c r="E2888" s="106"/>
      <c r="F2888" s="106"/>
      <c r="G2888" s="88"/>
      <c r="H2888" s="88"/>
      <c r="I2888" s="88"/>
      <c r="J2888" s="88"/>
      <c r="K2888" s="88"/>
      <c r="L2888" s="88"/>
      <c r="M2888" s="88"/>
      <c r="N2888" s="88"/>
    </row>
    <row r="2889" spans="1:14">
      <c r="A2889" s="106"/>
      <c r="B2889" s="106"/>
      <c r="C2889" s="106"/>
      <c r="E2889" s="106"/>
      <c r="F2889" s="106"/>
      <c r="G2889" s="88"/>
      <c r="H2889" s="88"/>
      <c r="I2889" s="88"/>
      <c r="J2889" s="88"/>
      <c r="K2889" s="88"/>
      <c r="L2889" s="88"/>
      <c r="M2889" s="88"/>
      <c r="N2889" s="88"/>
    </row>
    <row r="2890" spans="1:14">
      <c r="A2890" s="106"/>
      <c r="B2890" s="106"/>
      <c r="C2890" s="106"/>
      <c r="E2890" s="106"/>
      <c r="F2890" s="106"/>
      <c r="G2890" s="88"/>
      <c r="H2890" s="88"/>
      <c r="I2890" s="88"/>
      <c r="J2890" s="88"/>
      <c r="K2890" s="88"/>
      <c r="L2890" s="88"/>
      <c r="M2890" s="88"/>
      <c r="N2890" s="88"/>
    </row>
    <row r="2891" spans="1:14">
      <c r="A2891" s="106"/>
      <c r="B2891" s="106"/>
      <c r="C2891" s="106"/>
      <c r="E2891" s="106"/>
      <c r="F2891" s="106"/>
      <c r="G2891" s="88"/>
      <c r="H2891" s="88"/>
      <c r="I2891" s="88"/>
      <c r="J2891" s="88"/>
      <c r="K2891" s="88"/>
      <c r="L2891" s="88"/>
      <c r="M2891" s="88"/>
      <c r="N2891" s="88"/>
    </row>
    <row r="2892" spans="1:14">
      <c r="A2892" s="106"/>
      <c r="B2892" s="106"/>
      <c r="C2892" s="106"/>
      <c r="E2892" s="106"/>
      <c r="F2892" s="106"/>
      <c r="G2892" s="88"/>
      <c r="H2892" s="88"/>
      <c r="I2892" s="88"/>
      <c r="J2892" s="88"/>
      <c r="K2892" s="88"/>
      <c r="L2892" s="88"/>
      <c r="M2892" s="88"/>
      <c r="N2892" s="88"/>
    </row>
    <row r="2893" spans="1:14">
      <c r="A2893" s="106"/>
      <c r="B2893" s="106"/>
      <c r="C2893" s="106"/>
      <c r="E2893" s="106"/>
      <c r="F2893" s="106"/>
      <c r="G2893" s="88"/>
      <c r="H2893" s="88"/>
      <c r="I2893" s="88"/>
      <c r="J2893" s="88"/>
      <c r="K2893" s="88"/>
      <c r="L2893" s="88"/>
      <c r="M2893" s="88"/>
      <c r="N2893" s="88"/>
    </row>
    <row r="2894" spans="1:14">
      <c r="A2894" s="106"/>
      <c r="B2894" s="106"/>
      <c r="C2894" s="106"/>
      <c r="E2894" s="106"/>
      <c r="F2894" s="106"/>
      <c r="G2894" s="88"/>
      <c r="H2894" s="88"/>
      <c r="I2894" s="88"/>
      <c r="J2894" s="88"/>
      <c r="K2894" s="88"/>
      <c r="L2894" s="88"/>
      <c r="M2894" s="88"/>
      <c r="N2894" s="88"/>
    </row>
    <row r="2895" spans="1:14">
      <c r="A2895" s="106"/>
      <c r="B2895" s="106"/>
      <c r="C2895" s="106"/>
      <c r="E2895" s="106"/>
      <c r="F2895" s="106"/>
      <c r="G2895" s="88"/>
      <c r="H2895" s="88"/>
      <c r="I2895" s="88"/>
      <c r="J2895" s="88"/>
      <c r="K2895" s="88"/>
      <c r="L2895" s="88"/>
      <c r="M2895" s="88"/>
      <c r="N2895" s="88"/>
    </row>
    <row r="2896" spans="1:14">
      <c r="A2896" s="106"/>
      <c r="B2896" s="106"/>
      <c r="C2896" s="106"/>
      <c r="E2896" s="106"/>
      <c r="F2896" s="106"/>
      <c r="G2896" s="88"/>
      <c r="H2896" s="88"/>
      <c r="I2896" s="88"/>
      <c r="J2896" s="88"/>
      <c r="K2896" s="88"/>
      <c r="L2896" s="88"/>
      <c r="M2896" s="88"/>
      <c r="N2896" s="88"/>
    </row>
    <row r="2897" spans="1:14">
      <c r="A2897" s="106"/>
      <c r="B2897" s="106"/>
      <c r="C2897" s="106"/>
      <c r="E2897" s="106"/>
      <c r="F2897" s="106"/>
      <c r="G2897" s="88"/>
      <c r="H2897" s="88"/>
      <c r="I2897" s="88"/>
      <c r="J2897" s="88"/>
      <c r="K2897" s="88"/>
      <c r="L2897" s="88"/>
      <c r="M2897" s="88"/>
      <c r="N2897" s="88"/>
    </row>
    <row r="2898" spans="1:14">
      <c r="A2898" s="106"/>
      <c r="B2898" s="106"/>
      <c r="C2898" s="106"/>
      <c r="E2898" s="106"/>
      <c r="F2898" s="106"/>
      <c r="G2898" s="88"/>
      <c r="H2898" s="88"/>
      <c r="I2898" s="88"/>
      <c r="J2898" s="88"/>
      <c r="K2898" s="88"/>
      <c r="L2898" s="88"/>
      <c r="M2898" s="88"/>
      <c r="N2898" s="88"/>
    </row>
    <row r="2899" spans="1:14">
      <c r="A2899" s="106"/>
      <c r="B2899" s="106"/>
      <c r="C2899" s="106"/>
      <c r="E2899" s="106"/>
      <c r="F2899" s="106"/>
      <c r="G2899" s="88"/>
      <c r="H2899" s="88"/>
      <c r="I2899" s="88"/>
      <c r="J2899" s="88"/>
      <c r="K2899" s="88"/>
      <c r="L2899" s="88"/>
      <c r="M2899" s="88"/>
      <c r="N2899" s="88"/>
    </row>
    <row r="2900" spans="1:14">
      <c r="A2900" s="106"/>
      <c r="B2900" s="106"/>
      <c r="C2900" s="106"/>
      <c r="E2900" s="106"/>
      <c r="F2900" s="106"/>
      <c r="G2900" s="88"/>
      <c r="H2900" s="88"/>
      <c r="I2900" s="88"/>
      <c r="J2900" s="88"/>
      <c r="K2900" s="88"/>
      <c r="L2900" s="88"/>
      <c r="M2900" s="88"/>
      <c r="N2900" s="88"/>
    </row>
    <row r="2901" spans="1:14">
      <c r="A2901" s="106"/>
      <c r="B2901" s="106"/>
      <c r="C2901" s="106"/>
      <c r="E2901" s="106"/>
      <c r="F2901" s="106"/>
      <c r="G2901" s="88"/>
      <c r="H2901" s="88"/>
      <c r="I2901" s="88"/>
      <c r="J2901" s="88"/>
      <c r="K2901" s="88"/>
      <c r="L2901" s="88"/>
      <c r="M2901" s="88"/>
      <c r="N2901" s="88"/>
    </row>
    <row r="2902" spans="1:14">
      <c r="A2902" s="106"/>
      <c r="B2902" s="106"/>
      <c r="C2902" s="106"/>
      <c r="E2902" s="106"/>
      <c r="F2902" s="106"/>
      <c r="G2902" s="88"/>
      <c r="H2902" s="88"/>
      <c r="I2902" s="88"/>
      <c r="J2902" s="88"/>
      <c r="K2902" s="88"/>
      <c r="L2902" s="88"/>
      <c r="M2902" s="88"/>
      <c r="N2902" s="88"/>
    </row>
    <row r="2903" spans="1:14">
      <c r="A2903" s="106"/>
      <c r="B2903" s="106"/>
      <c r="C2903" s="106"/>
      <c r="E2903" s="106"/>
      <c r="F2903" s="106"/>
      <c r="G2903" s="88"/>
      <c r="H2903" s="88"/>
      <c r="I2903" s="88"/>
      <c r="J2903" s="88"/>
      <c r="K2903" s="88"/>
      <c r="L2903" s="88"/>
      <c r="M2903" s="88"/>
      <c r="N2903" s="88"/>
    </row>
    <row r="2904" spans="1:14">
      <c r="A2904" s="106"/>
      <c r="B2904" s="106"/>
      <c r="C2904" s="106"/>
      <c r="E2904" s="106"/>
      <c r="F2904" s="106"/>
      <c r="G2904" s="88"/>
      <c r="H2904" s="88"/>
      <c r="I2904" s="88"/>
      <c r="J2904" s="88"/>
      <c r="K2904" s="88"/>
      <c r="L2904" s="88"/>
      <c r="M2904" s="88"/>
      <c r="N2904" s="88"/>
    </row>
    <row r="2905" spans="1:14">
      <c r="A2905" s="106"/>
      <c r="B2905" s="106"/>
      <c r="C2905" s="106"/>
      <c r="E2905" s="106"/>
      <c r="F2905" s="106"/>
      <c r="G2905" s="88"/>
      <c r="H2905" s="88"/>
      <c r="I2905" s="88"/>
      <c r="J2905" s="88"/>
      <c r="K2905" s="88"/>
      <c r="L2905" s="88"/>
      <c r="M2905" s="88"/>
      <c r="N2905" s="88"/>
    </row>
    <row r="2906" spans="1:14">
      <c r="A2906" s="106"/>
      <c r="B2906" s="106"/>
      <c r="C2906" s="106"/>
      <c r="E2906" s="106"/>
      <c r="F2906" s="106"/>
      <c r="G2906" s="88"/>
      <c r="H2906" s="88"/>
      <c r="I2906" s="88"/>
      <c r="J2906" s="88"/>
      <c r="K2906" s="88"/>
      <c r="L2906" s="88"/>
      <c r="M2906" s="88"/>
      <c r="N2906" s="88"/>
    </row>
    <row r="2907" spans="1:14">
      <c r="A2907" s="106"/>
      <c r="B2907" s="106"/>
      <c r="C2907" s="106"/>
      <c r="E2907" s="106"/>
      <c r="F2907" s="106"/>
      <c r="G2907" s="88"/>
      <c r="H2907" s="88"/>
      <c r="I2907" s="88"/>
      <c r="J2907" s="88"/>
      <c r="K2907" s="88"/>
      <c r="L2907" s="88"/>
      <c r="M2907" s="88"/>
      <c r="N2907" s="88"/>
    </row>
    <row r="2908" spans="1:14">
      <c r="A2908" s="106"/>
      <c r="B2908" s="106"/>
      <c r="C2908" s="106"/>
      <c r="E2908" s="106"/>
      <c r="F2908" s="106"/>
      <c r="G2908" s="88"/>
      <c r="H2908" s="88"/>
      <c r="I2908" s="88"/>
      <c r="J2908" s="88"/>
      <c r="K2908" s="88"/>
      <c r="L2908" s="88"/>
      <c r="M2908" s="88"/>
      <c r="N2908" s="88"/>
    </row>
    <row r="2909" spans="1:14">
      <c r="A2909" s="106"/>
      <c r="B2909" s="106"/>
      <c r="C2909" s="106"/>
      <c r="E2909" s="106"/>
      <c r="F2909" s="106"/>
      <c r="G2909" s="88"/>
      <c r="H2909" s="88"/>
      <c r="I2909" s="88"/>
      <c r="J2909" s="88"/>
      <c r="K2909" s="88"/>
      <c r="L2909" s="88"/>
      <c r="M2909" s="88"/>
      <c r="N2909" s="88"/>
    </row>
    <row r="2910" spans="1:14">
      <c r="A2910" s="106"/>
      <c r="B2910" s="106"/>
      <c r="C2910" s="106"/>
      <c r="E2910" s="106"/>
      <c r="F2910" s="106"/>
      <c r="G2910" s="88"/>
      <c r="H2910" s="88"/>
      <c r="I2910" s="88"/>
      <c r="J2910" s="88"/>
      <c r="K2910" s="88"/>
      <c r="L2910" s="88"/>
      <c r="M2910" s="88"/>
      <c r="N2910" s="88"/>
    </row>
    <row r="2911" spans="1:14">
      <c r="A2911" s="106"/>
      <c r="B2911" s="106"/>
      <c r="C2911" s="106"/>
      <c r="E2911" s="106"/>
      <c r="F2911" s="106"/>
      <c r="G2911" s="88"/>
      <c r="H2911" s="88"/>
      <c r="I2911" s="88"/>
      <c r="J2911" s="88"/>
      <c r="K2911" s="88"/>
      <c r="L2911" s="88"/>
      <c r="M2911" s="88"/>
      <c r="N2911" s="88"/>
    </row>
    <row r="2912" spans="1:14">
      <c r="A2912" s="106"/>
      <c r="B2912" s="106"/>
      <c r="C2912" s="106"/>
      <c r="E2912" s="106"/>
      <c r="F2912" s="106"/>
      <c r="G2912" s="88"/>
      <c r="H2912" s="88"/>
      <c r="I2912" s="88"/>
      <c r="J2912" s="88"/>
      <c r="K2912" s="88"/>
      <c r="L2912" s="88"/>
      <c r="M2912" s="88"/>
      <c r="N2912" s="88"/>
    </row>
    <row r="2913" spans="1:14">
      <c r="A2913" s="106"/>
      <c r="B2913" s="106"/>
      <c r="C2913" s="106"/>
      <c r="E2913" s="106"/>
      <c r="F2913" s="106"/>
      <c r="G2913" s="88"/>
      <c r="H2913" s="88"/>
      <c r="I2913" s="88"/>
      <c r="J2913" s="88"/>
      <c r="K2913" s="88"/>
      <c r="L2913" s="88"/>
      <c r="M2913" s="88"/>
      <c r="N2913" s="88"/>
    </row>
    <row r="2914" spans="1:14">
      <c r="A2914" s="106"/>
      <c r="B2914" s="106"/>
      <c r="C2914" s="106"/>
      <c r="E2914" s="106"/>
      <c r="F2914" s="106"/>
      <c r="G2914" s="88"/>
      <c r="H2914" s="88"/>
      <c r="I2914" s="88"/>
      <c r="J2914" s="88"/>
      <c r="K2914" s="88"/>
      <c r="L2914" s="88"/>
      <c r="M2914" s="88"/>
      <c r="N2914" s="88"/>
    </row>
    <row r="2915" spans="1:14">
      <c r="A2915" s="106"/>
      <c r="B2915" s="106"/>
      <c r="C2915" s="106"/>
      <c r="E2915" s="106"/>
      <c r="F2915" s="106"/>
      <c r="G2915" s="88"/>
      <c r="H2915" s="88"/>
      <c r="I2915" s="88"/>
      <c r="J2915" s="88"/>
      <c r="K2915" s="88"/>
      <c r="L2915" s="88"/>
      <c r="M2915" s="88"/>
      <c r="N2915" s="88"/>
    </row>
    <row r="2916" spans="1:14">
      <c r="A2916" s="106"/>
      <c r="B2916" s="106"/>
      <c r="C2916" s="106"/>
      <c r="E2916" s="106"/>
      <c r="F2916" s="106"/>
      <c r="G2916" s="88"/>
      <c r="H2916" s="88"/>
      <c r="I2916" s="88"/>
      <c r="J2916" s="88"/>
      <c r="K2916" s="88"/>
      <c r="L2916" s="88"/>
      <c r="M2916" s="88"/>
      <c r="N2916" s="88"/>
    </row>
    <row r="2917" spans="1:14">
      <c r="A2917" s="106"/>
      <c r="B2917" s="106"/>
      <c r="C2917" s="106"/>
      <c r="E2917" s="106"/>
      <c r="F2917" s="106"/>
      <c r="G2917" s="88"/>
      <c r="H2917" s="88"/>
      <c r="I2917" s="88"/>
      <c r="J2917" s="88"/>
      <c r="K2917" s="88"/>
      <c r="L2917" s="88"/>
      <c r="M2917" s="88"/>
      <c r="N2917" s="88"/>
    </row>
    <row r="2918" spans="1:14">
      <c r="A2918" s="106"/>
      <c r="B2918" s="106"/>
      <c r="C2918" s="106"/>
      <c r="E2918" s="106"/>
      <c r="F2918" s="106"/>
      <c r="G2918" s="88"/>
      <c r="H2918" s="88"/>
      <c r="I2918" s="88"/>
      <c r="J2918" s="88"/>
      <c r="K2918" s="88"/>
      <c r="L2918" s="88"/>
      <c r="M2918" s="88"/>
      <c r="N2918" s="88"/>
    </row>
    <row r="2919" spans="1:14">
      <c r="A2919" s="106"/>
      <c r="B2919" s="106"/>
      <c r="C2919" s="106"/>
      <c r="E2919" s="106"/>
      <c r="F2919" s="106"/>
      <c r="G2919" s="88"/>
      <c r="H2919" s="88"/>
      <c r="I2919" s="88"/>
      <c r="J2919" s="88"/>
      <c r="K2919" s="88"/>
      <c r="L2919" s="88"/>
      <c r="M2919" s="88"/>
      <c r="N2919" s="88"/>
    </row>
    <row r="2920" spans="1:14">
      <c r="A2920" s="106"/>
      <c r="B2920" s="106"/>
      <c r="C2920" s="106"/>
      <c r="E2920" s="106"/>
      <c r="F2920" s="106"/>
      <c r="G2920" s="88"/>
      <c r="H2920" s="88"/>
      <c r="I2920" s="88"/>
      <c r="J2920" s="88"/>
      <c r="K2920" s="88"/>
      <c r="L2920" s="88"/>
      <c r="M2920" s="88"/>
      <c r="N2920" s="88"/>
    </row>
    <row r="2921" spans="1:14">
      <c r="A2921" s="106"/>
      <c r="B2921" s="106"/>
      <c r="C2921" s="106"/>
      <c r="E2921" s="106"/>
      <c r="F2921" s="106"/>
      <c r="G2921" s="88"/>
      <c r="H2921" s="88"/>
      <c r="I2921" s="88"/>
      <c r="J2921" s="88"/>
      <c r="K2921" s="88"/>
      <c r="L2921" s="88"/>
      <c r="M2921" s="88"/>
      <c r="N2921" s="88"/>
    </row>
    <row r="2922" spans="1:14">
      <c r="A2922" s="106"/>
      <c r="B2922" s="106"/>
      <c r="C2922" s="106"/>
      <c r="E2922" s="106"/>
      <c r="F2922" s="106"/>
      <c r="G2922" s="88"/>
      <c r="H2922" s="88"/>
      <c r="I2922" s="88"/>
      <c r="J2922" s="88"/>
      <c r="K2922" s="88"/>
      <c r="L2922" s="88"/>
      <c r="M2922" s="88"/>
      <c r="N2922" s="88"/>
    </row>
    <row r="2923" spans="1:14">
      <c r="A2923" s="106"/>
      <c r="B2923" s="106"/>
      <c r="C2923" s="106"/>
      <c r="E2923" s="106"/>
      <c r="F2923" s="106"/>
      <c r="G2923" s="88"/>
      <c r="H2923" s="88"/>
      <c r="I2923" s="88"/>
      <c r="J2923" s="88"/>
      <c r="K2923" s="88"/>
      <c r="L2923" s="88"/>
      <c r="M2923" s="88"/>
      <c r="N2923" s="88"/>
    </row>
    <row r="2924" spans="1:14">
      <c r="A2924" s="106"/>
      <c r="B2924" s="106"/>
      <c r="C2924" s="106"/>
      <c r="E2924" s="106"/>
      <c r="F2924" s="106"/>
      <c r="G2924" s="88"/>
      <c r="H2924" s="88"/>
      <c r="I2924" s="88"/>
      <c r="J2924" s="88"/>
      <c r="K2924" s="88"/>
      <c r="L2924" s="88"/>
      <c r="M2924" s="88"/>
      <c r="N2924" s="88"/>
    </row>
    <row r="2925" spans="1:14">
      <c r="A2925" s="106"/>
      <c r="B2925" s="106"/>
      <c r="C2925" s="106"/>
      <c r="E2925" s="106"/>
      <c r="F2925" s="106"/>
      <c r="G2925" s="88"/>
      <c r="H2925" s="88"/>
      <c r="I2925" s="88"/>
      <c r="J2925" s="88"/>
      <c r="K2925" s="88"/>
      <c r="L2925" s="88"/>
      <c r="M2925" s="88"/>
      <c r="N2925" s="88"/>
    </row>
    <row r="2926" spans="1:14">
      <c r="A2926" s="106"/>
      <c r="B2926" s="106"/>
      <c r="C2926" s="106"/>
      <c r="E2926" s="106"/>
      <c r="F2926" s="106"/>
      <c r="G2926" s="88"/>
      <c r="H2926" s="88"/>
      <c r="I2926" s="88"/>
      <c r="J2926" s="88"/>
      <c r="K2926" s="88"/>
      <c r="L2926" s="88"/>
      <c r="M2926" s="88"/>
      <c r="N2926" s="88"/>
    </row>
    <row r="2927" spans="1:14">
      <c r="A2927" s="106"/>
      <c r="B2927" s="106"/>
      <c r="C2927" s="106"/>
      <c r="E2927" s="106"/>
      <c r="F2927" s="106"/>
      <c r="G2927" s="88"/>
      <c r="H2927" s="88"/>
      <c r="I2927" s="88"/>
      <c r="J2927" s="88"/>
      <c r="K2927" s="88"/>
      <c r="L2927" s="88"/>
      <c r="M2927" s="88"/>
      <c r="N2927" s="88"/>
    </row>
    <row r="2928" spans="1:14">
      <c r="A2928" s="106"/>
      <c r="B2928" s="106"/>
      <c r="C2928" s="106"/>
      <c r="E2928" s="106"/>
      <c r="F2928" s="106"/>
      <c r="G2928" s="88"/>
      <c r="H2928" s="88"/>
      <c r="I2928" s="88"/>
      <c r="J2928" s="88"/>
      <c r="K2928" s="88"/>
      <c r="L2928" s="88"/>
      <c r="M2928" s="88"/>
      <c r="N2928" s="88"/>
    </row>
    <row r="2929" spans="1:14">
      <c r="A2929" s="106"/>
      <c r="B2929" s="106"/>
      <c r="C2929" s="106"/>
      <c r="E2929" s="106"/>
      <c r="F2929" s="106"/>
      <c r="G2929" s="88"/>
      <c r="H2929" s="88"/>
      <c r="I2929" s="88"/>
      <c r="J2929" s="88"/>
      <c r="K2929" s="88"/>
      <c r="L2929" s="88"/>
      <c r="M2929" s="88"/>
      <c r="N2929" s="88"/>
    </row>
    <row r="2930" spans="1:14">
      <c r="A2930" s="106"/>
      <c r="B2930" s="106"/>
      <c r="C2930" s="106"/>
      <c r="E2930" s="106"/>
      <c r="F2930" s="106"/>
      <c r="G2930" s="88"/>
      <c r="H2930" s="88"/>
      <c r="I2930" s="88"/>
      <c r="J2930" s="88"/>
      <c r="K2930" s="88"/>
      <c r="L2930" s="88"/>
      <c r="M2930" s="88"/>
      <c r="N2930" s="88"/>
    </row>
    <row r="2931" spans="1:14">
      <c r="A2931" s="106"/>
      <c r="B2931" s="106"/>
      <c r="C2931" s="106"/>
      <c r="E2931" s="106"/>
      <c r="F2931" s="106"/>
      <c r="G2931" s="88"/>
      <c r="H2931" s="88"/>
      <c r="I2931" s="88"/>
      <c r="J2931" s="88"/>
      <c r="K2931" s="88"/>
      <c r="L2931" s="88"/>
      <c r="M2931" s="88"/>
      <c r="N2931" s="88"/>
    </row>
    <row r="2932" spans="1:14">
      <c r="A2932" s="106"/>
      <c r="B2932" s="106"/>
      <c r="C2932" s="106"/>
      <c r="E2932" s="106"/>
      <c r="F2932" s="106"/>
      <c r="G2932" s="88"/>
      <c r="H2932" s="88"/>
      <c r="I2932" s="88"/>
      <c r="J2932" s="88"/>
      <c r="K2932" s="88"/>
      <c r="L2932" s="88"/>
      <c r="M2932" s="88"/>
      <c r="N2932" s="88"/>
    </row>
    <row r="2933" spans="1:14">
      <c r="A2933" s="106"/>
      <c r="B2933" s="106"/>
      <c r="C2933" s="106"/>
      <c r="E2933" s="106"/>
      <c r="F2933" s="106"/>
      <c r="G2933" s="88"/>
      <c r="H2933" s="88"/>
      <c r="I2933" s="88"/>
      <c r="J2933" s="88"/>
      <c r="K2933" s="88"/>
      <c r="L2933" s="88"/>
      <c r="M2933" s="88"/>
      <c r="N2933" s="88"/>
    </row>
    <row r="2934" spans="1:14">
      <c r="A2934" s="106"/>
      <c r="B2934" s="106"/>
      <c r="C2934" s="106"/>
      <c r="E2934" s="106"/>
      <c r="F2934" s="106"/>
      <c r="G2934" s="88"/>
      <c r="H2934" s="88"/>
      <c r="I2934" s="88"/>
      <c r="J2934" s="88"/>
      <c r="K2934" s="88"/>
      <c r="L2934" s="88"/>
      <c r="M2934" s="88"/>
      <c r="N2934" s="88"/>
    </row>
    <row r="2935" spans="1:14">
      <c r="A2935" s="106"/>
      <c r="B2935" s="106"/>
      <c r="C2935" s="106"/>
      <c r="E2935" s="106"/>
      <c r="F2935" s="106"/>
      <c r="G2935" s="88"/>
      <c r="H2935" s="88"/>
      <c r="I2935" s="88"/>
      <c r="J2935" s="88"/>
      <c r="K2935" s="88"/>
      <c r="L2935" s="88"/>
      <c r="M2935" s="88"/>
      <c r="N2935" s="88"/>
    </row>
    <row r="2936" spans="1:14">
      <c r="A2936" s="106"/>
      <c r="B2936" s="106"/>
      <c r="C2936" s="106"/>
      <c r="E2936" s="106"/>
      <c r="F2936" s="106"/>
      <c r="G2936" s="88"/>
      <c r="H2936" s="88"/>
      <c r="I2936" s="88"/>
      <c r="J2936" s="88"/>
      <c r="K2936" s="88"/>
      <c r="L2936" s="88"/>
      <c r="M2936" s="88"/>
      <c r="N2936" s="88"/>
    </row>
    <row r="2937" spans="1:14">
      <c r="A2937" s="106"/>
      <c r="B2937" s="106"/>
      <c r="C2937" s="106"/>
      <c r="E2937" s="106"/>
      <c r="F2937" s="106"/>
      <c r="G2937" s="88"/>
      <c r="H2937" s="88"/>
      <c r="I2937" s="88"/>
      <c r="J2937" s="88"/>
      <c r="K2937" s="88"/>
      <c r="L2937" s="88"/>
      <c r="M2937" s="88"/>
      <c r="N2937" s="88"/>
    </row>
    <row r="2938" spans="1:14">
      <c r="A2938" s="106"/>
      <c r="B2938" s="106"/>
      <c r="C2938" s="106"/>
      <c r="E2938" s="106"/>
      <c r="F2938" s="106"/>
      <c r="G2938" s="88"/>
      <c r="H2938" s="88"/>
      <c r="I2938" s="88"/>
      <c r="J2938" s="88"/>
      <c r="K2938" s="88"/>
      <c r="L2938" s="88"/>
      <c r="M2938" s="88"/>
      <c r="N2938" s="88"/>
    </row>
    <row r="2939" spans="1:14">
      <c r="A2939" s="106"/>
      <c r="B2939" s="106"/>
      <c r="C2939" s="106"/>
      <c r="E2939" s="106"/>
      <c r="F2939" s="106"/>
      <c r="G2939" s="88"/>
      <c r="H2939" s="88"/>
      <c r="I2939" s="88"/>
      <c r="J2939" s="88"/>
      <c r="K2939" s="88"/>
      <c r="L2939" s="88"/>
      <c r="M2939" s="88"/>
      <c r="N2939" s="88"/>
    </row>
    <row r="2940" spans="1:14">
      <c r="A2940" s="106"/>
      <c r="B2940" s="106"/>
      <c r="C2940" s="106"/>
      <c r="E2940" s="106"/>
      <c r="F2940" s="106"/>
      <c r="G2940" s="88"/>
      <c r="H2940" s="88"/>
      <c r="I2940" s="88"/>
      <c r="J2940" s="88"/>
      <c r="K2940" s="88"/>
      <c r="L2940" s="88"/>
      <c r="M2940" s="88"/>
      <c r="N2940" s="88"/>
    </row>
    <row r="2941" spans="1:14">
      <c r="A2941" s="106"/>
      <c r="B2941" s="106"/>
      <c r="C2941" s="106"/>
      <c r="E2941" s="106"/>
      <c r="F2941" s="106"/>
      <c r="G2941" s="88"/>
      <c r="H2941" s="88"/>
      <c r="I2941" s="88"/>
      <c r="J2941" s="88"/>
      <c r="K2941" s="88"/>
      <c r="L2941" s="88"/>
      <c r="M2941" s="88"/>
      <c r="N2941" s="88"/>
    </row>
    <row r="2942" spans="1:14">
      <c r="A2942" s="106"/>
      <c r="B2942" s="106"/>
      <c r="C2942" s="106"/>
      <c r="E2942" s="106"/>
      <c r="F2942" s="106"/>
      <c r="G2942" s="88"/>
      <c r="H2942" s="88"/>
      <c r="I2942" s="88"/>
      <c r="J2942" s="88"/>
      <c r="K2942" s="88"/>
      <c r="L2942" s="88"/>
      <c r="M2942" s="88"/>
      <c r="N2942" s="88"/>
    </row>
    <row r="2943" spans="1:14">
      <c r="A2943" s="106"/>
      <c r="B2943" s="106"/>
      <c r="C2943" s="106"/>
      <c r="E2943" s="106"/>
      <c r="F2943" s="106"/>
      <c r="G2943" s="88"/>
      <c r="H2943" s="88"/>
      <c r="I2943" s="88"/>
      <c r="J2943" s="88"/>
      <c r="K2943" s="88"/>
      <c r="L2943" s="88"/>
      <c r="M2943" s="88"/>
      <c r="N2943" s="88"/>
    </row>
    <row r="2944" spans="1:14">
      <c r="A2944" s="106"/>
      <c r="B2944" s="106"/>
      <c r="C2944" s="106"/>
      <c r="E2944" s="106"/>
      <c r="F2944" s="106"/>
      <c r="G2944" s="88"/>
      <c r="H2944" s="88"/>
      <c r="I2944" s="88"/>
      <c r="J2944" s="88"/>
      <c r="K2944" s="88"/>
      <c r="L2944" s="88"/>
      <c r="M2944" s="88"/>
      <c r="N2944" s="88"/>
    </row>
    <row r="2945" spans="1:14">
      <c r="A2945" s="106"/>
      <c r="B2945" s="106"/>
      <c r="C2945" s="106"/>
      <c r="E2945" s="106"/>
      <c r="F2945" s="106"/>
      <c r="G2945" s="88"/>
      <c r="H2945" s="88"/>
      <c r="I2945" s="88"/>
      <c r="J2945" s="88"/>
      <c r="K2945" s="88"/>
      <c r="L2945" s="88"/>
      <c r="M2945" s="88"/>
      <c r="N2945" s="88"/>
    </row>
    <row r="2946" spans="1:14">
      <c r="A2946" s="106"/>
      <c r="B2946" s="106"/>
      <c r="C2946" s="106"/>
      <c r="E2946" s="106"/>
      <c r="F2946" s="106"/>
      <c r="G2946" s="88"/>
      <c r="H2946" s="88"/>
      <c r="I2946" s="88"/>
      <c r="J2946" s="88"/>
      <c r="K2946" s="88"/>
      <c r="L2946" s="88"/>
      <c r="M2946" s="88"/>
      <c r="N2946" s="88"/>
    </row>
    <row r="2947" spans="1:14">
      <c r="A2947" s="106"/>
      <c r="B2947" s="106"/>
      <c r="C2947" s="106"/>
      <c r="E2947" s="106"/>
      <c r="F2947" s="106"/>
      <c r="G2947" s="88"/>
      <c r="H2947" s="88"/>
      <c r="I2947" s="88"/>
      <c r="J2947" s="88"/>
      <c r="K2947" s="88"/>
      <c r="L2947" s="88"/>
      <c r="M2947" s="88"/>
      <c r="N2947" s="88"/>
    </row>
    <row r="2948" spans="1:14">
      <c r="A2948" s="106"/>
      <c r="B2948" s="106"/>
      <c r="C2948" s="106"/>
      <c r="E2948" s="106"/>
      <c r="F2948" s="106"/>
      <c r="G2948" s="88"/>
      <c r="H2948" s="88"/>
      <c r="I2948" s="88"/>
      <c r="J2948" s="88"/>
      <c r="K2948" s="88"/>
      <c r="L2948" s="88"/>
      <c r="M2948" s="88"/>
      <c r="N2948" s="88"/>
    </row>
    <row r="2949" spans="1:14">
      <c r="A2949" s="106"/>
      <c r="B2949" s="106"/>
      <c r="C2949" s="106"/>
      <c r="E2949" s="106"/>
      <c r="F2949" s="106"/>
      <c r="G2949" s="88"/>
      <c r="H2949" s="88"/>
      <c r="I2949" s="88"/>
      <c r="J2949" s="88"/>
      <c r="K2949" s="88"/>
      <c r="L2949" s="88"/>
      <c r="M2949" s="88"/>
      <c r="N2949" s="88"/>
    </row>
    <row r="2950" spans="1:14">
      <c r="A2950" s="106"/>
      <c r="B2950" s="106"/>
      <c r="C2950" s="106"/>
      <c r="E2950" s="106"/>
      <c r="F2950" s="106"/>
      <c r="G2950" s="88"/>
      <c r="H2950" s="88"/>
      <c r="I2950" s="88"/>
      <c r="J2950" s="88"/>
      <c r="K2950" s="88"/>
      <c r="L2950" s="88"/>
      <c r="M2950" s="88"/>
      <c r="N2950" s="88"/>
    </row>
    <row r="2951" spans="1:14">
      <c r="A2951" s="106"/>
      <c r="B2951" s="106"/>
      <c r="C2951" s="106"/>
      <c r="E2951" s="106"/>
      <c r="F2951" s="106"/>
      <c r="G2951" s="88"/>
      <c r="H2951" s="88"/>
      <c r="I2951" s="88"/>
      <c r="J2951" s="88"/>
      <c r="K2951" s="88"/>
      <c r="L2951" s="88"/>
      <c r="M2951" s="88"/>
      <c r="N2951" s="88"/>
    </row>
    <row r="2952" spans="1:14">
      <c r="A2952" s="106"/>
      <c r="B2952" s="106"/>
      <c r="C2952" s="106"/>
      <c r="E2952" s="106"/>
      <c r="F2952" s="106"/>
      <c r="G2952" s="88"/>
      <c r="H2952" s="88"/>
      <c r="I2952" s="88"/>
      <c r="J2952" s="88"/>
      <c r="K2952" s="88"/>
      <c r="L2952" s="88"/>
      <c r="M2952" s="88"/>
      <c r="N2952" s="88"/>
    </row>
    <row r="2953" spans="1:14">
      <c r="A2953" s="106"/>
      <c r="B2953" s="106"/>
      <c r="C2953" s="106"/>
      <c r="E2953" s="106"/>
      <c r="F2953" s="106"/>
      <c r="G2953" s="88"/>
      <c r="H2953" s="88"/>
      <c r="I2953" s="88"/>
      <c r="J2953" s="88"/>
      <c r="K2953" s="88"/>
      <c r="L2953" s="88"/>
      <c r="M2953" s="88"/>
      <c r="N2953" s="88"/>
    </row>
    <row r="2954" spans="1:14">
      <c r="A2954" s="106"/>
      <c r="B2954" s="106"/>
      <c r="C2954" s="106"/>
      <c r="E2954" s="106"/>
      <c r="F2954" s="106"/>
      <c r="G2954" s="88"/>
      <c r="H2954" s="88"/>
      <c r="I2954" s="88"/>
      <c r="J2954" s="88"/>
      <c r="K2954" s="88"/>
      <c r="L2954" s="88"/>
      <c r="M2954" s="88"/>
      <c r="N2954" s="88"/>
    </row>
    <row r="2955" spans="1:14">
      <c r="A2955" s="106"/>
      <c r="B2955" s="106"/>
      <c r="C2955" s="106"/>
      <c r="E2955" s="106"/>
      <c r="F2955" s="106"/>
      <c r="G2955" s="88"/>
      <c r="H2955" s="88"/>
      <c r="I2955" s="88"/>
      <c r="J2955" s="88"/>
      <c r="K2955" s="88"/>
      <c r="L2955" s="88"/>
      <c r="M2955" s="88"/>
      <c r="N2955" s="88"/>
    </row>
    <row r="2956" spans="1:14">
      <c r="A2956" s="106"/>
      <c r="B2956" s="106"/>
      <c r="C2956" s="106"/>
      <c r="E2956" s="106"/>
      <c r="F2956" s="106"/>
      <c r="G2956" s="88"/>
      <c r="H2956" s="88"/>
      <c r="I2956" s="88"/>
      <c r="J2956" s="88"/>
      <c r="K2956" s="88"/>
      <c r="L2956" s="88"/>
      <c r="M2956" s="88"/>
      <c r="N2956" s="88"/>
    </row>
    <row r="2957" spans="1:14">
      <c r="A2957" s="106"/>
      <c r="B2957" s="106"/>
      <c r="C2957" s="106"/>
      <c r="E2957" s="106"/>
      <c r="F2957" s="106"/>
      <c r="G2957" s="88"/>
      <c r="H2957" s="88"/>
      <c r="I2957" s="88"/>
      <c r="J2957" s="88"/>
      <c r="K2957" s="88"/>
      <c r="L2957" s="88"/>
      <c r="M2957" s="88"/>
      <c r="N2957" s="88"/>
    </row>
    <row r="2958" spans="1:14">
      <c r="A2958" s="106"/>
      <c r="B2958" s="106"/>
      <c r="C2958" s="106"/>
      <c r="E2958" s="106"/>
      <c r="F2958" s="106"/>
      <c r="G2958" s="88"/>
      <c r="H2958" s="88"/>
      <c r="I2958" s="88"/>
      <c r="J2958" s="88"/>
      <c r="K2958" s="88"/>
      <c r="L2958" s="88"/>
      <c r="M2958" s="88"/>
      <c r="N2958" s="88"/>
    </row>
    <row r="2959" spans="1:14">
      <c r="A2959" s="106"/>
      <c r="B2959" s="106"/>
      <c r="C2959" s="106"/>
      <c r="E2959" s="106"/>
      <c r="F2959" s="106"/>
      <c r="G2959" s="88"/>
      <c r="H2959" s="88"/>
      <c r="I2959" s="88"/>
      <c r="J2959" s="88"/>
      <c r="K2959" s="88"/>
      <c r="L2959" s="88"/>
      <c r="M2959" s="88"/>
      <c r="N2959" s="88"/>
    </row>
    <row r="2960" spans="1:14">
      <c r="A2960" s="106"/>
      <c r="B2960" s="106"/>
      <c r="C2960" s="106"/>
      <c r="E2960" s="106"/>
      <c r="F2960" s="106"/>
      <c r="G2960" s="88"/>
      <c r="H2960" s="88"/>
      <c r="I2960" s="88"/>
      <c r="J2960" s="88"/>
      <c r="K2960" s="88"/>
      <c r="L2960" s="88"/>
      <c r="M2960" s="88"/>
      <c r="N2960" s="88"/>
    </row>
    <row r="2961" spans="1:14">
      <c r="A2961" s="106"/>
      <c r="B2961" s="106"/>
      <c r="C2961" s="106"/>
      <c r="E2961" s="106"/>
      <c r="F2961" s="106"/>
      <c r="G2961" s="88"/>
      <c r="H2961" s="88"/>
      <c r="I2961" s="88"/>
      <c r="J2961" s="88"/>
      <c r="K2961" s="88"/>
      <c r="L2961" s="88"/>
      <c r="M2961" s="88"/>
      <c r="N2961" s="88"/>
    </row>
    <row r="2962" spans="1:14">
      <c r="A2962" s="106"/>
      <c r="B2962" s="106"/>
      <c r="C2962" s="106"/>
      <c r="E2962" s="106"/>
      <c r="F2962" s="106"/>
      <c r="G2962" s="88"/>
      <c r="H2962" s="88"/>
      <c r="I2962" s="88"/>
      <c r="J2962" s="88"/>
      <c r="K2962" s="88"/>
      <c r="L2962" s="88"/>
      <c r="M2962" s="88"/>
      <c r="N2962" s="88"/>
    </row>
    <row r="2963" spans="1:14">
      <c r="A2963" s="106"/>
      <c r="B2963" s="106"/>
      <c r="C2963" s="106"/>
      <c r="E2963" s="106"/>
      <c r="F2963" s="106"/>
      <c r="G2963" s="88"/>
      <c r="H2963" s="88"/>
      <c r="I2963" s="88"/>
      <c r="J2963" s="88"/>
      <c r="K2963" s="88"/>
      <c r="L2963" s="88"/>
      <c r="M2963" s="88"/>
      <c r="N2963" s="88"/>
    </row>
    <row r="2964" spans="1:14">
      <c r="A2964" s="106"/>
      <c r="B2964" s="106"/>
      <c r="C2964" s="106"/>
      <c r="E2964" s="106"/>
      <c r="F2964" s="106"/>
      <c r="G2964" s="88"/>
      <c r="H2964" s="88"/>
      <c r="I2964" s="88"/>
      <c r="J2964" s="88"/>
      <c r="K2964" s="88"/>
      <c r="L2964" s="88"/>
      <c r="M2964" s="88"/>
      <c r="N2964" s="88"/>
    </row>
    <row r="2965" spans="1:14">
      <c r="A2965" s="106"/>
      <c r="B2965" s="106"/>
      <c r="C2965" s="106"/>
      <c r="E2965" s="106"/>
      <c r="F2965" s="106"/>
      <c r="G2965" s="88"/>
      <c r="H2965" s="88"/>
      <c r="I2965" s="88"/>
      <c r="J2965" s="88"/>
      <c r="K2965" s="88"/>
      <c r="L2965" s="88"/>
      <c r="M2965" s="88"/>
      <c r="N2965" s="88"/>
    </row>
    <row r="2966" spans="1:14">
      <c r="A2966" s="106"/>
      <c r="B2966" s="106"/>
      <c r="C2966" s="106"/>
      <c r="E2966" s="106"/>
      <c r="F2966" s="106"/>
      <c r="G2966" s="88"/>
      <c r="H2966" s="88"/>
      <c r="I2966" s="88"/>
      <c r="J2966" s="88"/>
      <c r="K2966" s="88"/>
      <c r="L2966" s="88"/>
      <c r="M2966" s="88"/>
      <c r="N2966" s="88"/>
    </row>
    <row r="2967" spans="1:14">
      <c r="A2967" s="106"/>
      <c r="B2967" s="106"/>
      <c r="C2967" s="106"/>
      <c r="E2967" s="106"/>
      <c r="F2967" s="106"/>
      <c r="G2967" s="88"/>
      <c r="H2967" s="88"/>
      <c r="I2967" s="88"/>
      <c r="J2967" s="88"/>
      <c r="K2967" s="88"/>
      <c r="L2967" s="88"/>
      <c r="M2967" s="88"/>
      <c r="N2967" s="88"/>
    </row>
    <row r="2968" spans="1:14">
      <c r="A2968" s="106"/>
      <c r="B2968" s="106"/>
      <c r="C2968" s="106"/>
      <c r="E2968" s="106"/>
      <c r="F2968" s="106"/>
      <c r="G2968" s="88"/>
      <c r="H2968" s="88"/>
      <c r="I2968" s="88"/>
      <c r="J2968" s="88"/>
      <c r="K2968" s="88"/>
      <c r="L2968" s="88"/>
      <c r="M2968" s="88"/>
      <c r="N2968" s="88"/>
    </row>
    <row r="2969" spans="1:14">
      <c r="A2969" s="106"/>
      <c r="B2969" s="106"/>
      <c r="C2969" s="106"/>
      <c r="E2969" s="106"/>
      <c r="F2969" s="106"/>
      <c r="G2969" s="88"/>
      <c r="H2969" s="88"/>
      <c r="I2969" s="88"/>
      <c r="J2969" s="88"/>
      <c r="K2969" s="88"/>
      <c r="L2969" s="88"/>
      <c r="M2969" s="88"/>
      <c r="N2969" s="88"/>
    </row>
    <row r="2970" spans="1:14">
      <c r="A2970" s="106"/>
      <c r="B2970" s="106"/>
      <c r="C2970" s="106"/>
      <c r="E2970" s="106"/>
      <c r="F2970" s="106"/>
      <c r="G2970" s="88"/>
      <c r="H2970" s="88"/>
      <c r="I2970" s="88"/>
      <c r="J2970" s="88"/>
      <c r="K2970" s="88"/>
      <c r="L2970" s="88"/>
      <c r="M2970" s="88"/>
      <c r="N2970" s="88"/>
    </row>
    <row r="2971" spans="1:14">
      <c r="A2971" s="106"/>
      <c r="B2971" s="106"/>
      <c r="C2971" s="106"/>
      <c r="E2971" s="106"/>
      <c r="F2971" s="106"/>
      <c r="G2971" s="88"/>
      <c r="H2971" s="88"/>
      <c r="I2971" s="88"/>
      <c r="J2971" s="88"/>
      <c r="K2971" s="88"/>
      <c r="L2971" s="88"/>
      <c r="M2971" s="88"/>
      <c r="N2971" s="88"/>
    </row>
    <row r="2972" spans="1:14">
      <c r="A2972" s="106"/>
      <c r="B2972" s="106"/>
      <c r="C2972" s="106"/>
      <c r="E2972" s="106"/>
      <c r="F2972" s="106"/>
      <c r="G2972" s="88"/>
      <c r="H2972" s="88"/>
      <c r="I2972" s="88"/>
      <c r="J2972" s="88"/>
      <c r="K2972" s="88"/>
      <c r="L2972" s="88"/>
      <c r="M2972" s="88"/>
      <c r="N2972" s="88"/>
    </row>
    <row r="2973" spans="1:14">
      <c r="A2973" s="106"/>
      <c r="B2973" s="106"/>
      <c r="C2973" s="106"/>
      <c r="E2973" s="106"/>
      <c r="F2973" s="106"/>
      <c r="G2973" s="88"/>
      <c r="H2973" s="88"/>
      <c r="I2973" s="88"/>
      <c r="J2973" s="88"/>
      <c r="K2973" s="88"/>
      <c r="L2973" s="88"/>
      <c r="M2973" s="88"/>
      <c r="N2973" s="88"/>
    </row>
    <row r="2974" spans="1:14">
      <c r="A2974" s="106"/>
      <c r="B2974" s="106"/>
      <c r="C2974" s="106"/>
      <c r="E2974" s="106"/>
      <c r="F2974" s="106"/>
      <c r="G2974" s="88"/>
      <c r="H2974" s="88"/>
      <c r="I2974" s="88"/>
      <c r="J2974" s="88"/>
      <c r="K2974" s="88"/>
      <c r="L2974" s="88"/>
      <c r="M2974" s="88"/>
      <c r="N2974" s="88"/>
    </row>
    <row r="2975" spans="1:14">
      <c r="A2975" s="106"/>
      <c r="B2975" s="106"/>
      <c r="C2975" s="106"/>
      <c r="E2975" s="106"/>
      <c r="F2975" s="106"/>
      <c r="G2975" s="88"/>
      <c r="H2975" s="88"/>
      <c r="I2975" s="88"/>
      <c r="J2975" s="88"/>
      <c r="K2975" s="88"/>
      <c r="L2975" s="88"/>
      <c r="M2975" s="88"/>
      <c r="N2975" s="88"/>
    </row>
    <row r="2976" spans="1:14">
      <c r="A2976" s="106"/>
      <c r="B2976" s="106"/>
      <c r="C2976" s="106"/>
      <c r="E2976" s="106"/>
      <c r="F2976" s="106"/>
      <c r="G2976" s="88"/>
      <c r="H2976" s="88"/>
      <c r="I2976" s="88"/>
      <c r="J2976" s="88"/>
      <c r="K2976" s="88"/>
      <c r="L2976" s="88"/>
      <c r="M2976" s="88"/>
      <c r="N2976" s="88"/>
    </row>
    <row r="2977" spans="1:14">
      <c r="A2977" s="106"/>
      <c r="B2977" s="106"/>
      <c r="C2977" s="106"/>
      <c r="E2977" s="106"/>
      <c r="F2977" s="106"/>
      <c r="G2977" s="88"/>
      <c r="H2977" s="88"/>
      <c r="I2977" s="88"/>
      <c r="J2977" s="88"/>
      <c r="K2977" s="88"/>
      <c r="L2977" s="88"/>
      <c r="M2977" s="88"/>
      <c r="N2977" s="88"/>
    </row>
    <row r="2978" spans="1:14">
      <c r="A2978" s="106"/>
      <c r="B2978" s="106"/>
      <c r="C2978" s="106"/>
      <c r="E2978" s="106"/>
      <c r="F2978" s="106"/>
      <c r="G2978" s="88"/>
      <c r="H2978" s="88"/>
      <c r="I2978" s="88"/>
      <c r="J2978" s="88"/>
      <c r="K2978" s="88"/>
      <c r="L2978" s="88"/>
      <c r="M2978" s="88"/>
      <c r="N2978" s="88"/>
    </row>
    <row r="2979" spans="1:14">
      <c r="A2979" s="106"/>
      <c r="B2979" s="106"/>
      <c r="C2979" s="106"/>
      <c r="E2979" s="106"/>
      <c r="F2979" s="106"/>
      <c r="G2979" s="88"/>
      <c r="H2979" s="88"/>
      <c r="I2979" s="88"/>
      <c r="J2979" s="88"/>
      <c r="K2979" s="88"/>
      <c r="L2979" s="88"/>
      <c r="M2979" s="88"/>
      <c r="N2979" s="88"/>
    </row>
    <row r="2980" spans="1:14">
      <c r="A2980" s="106"/>
      <c r="B2980" s="106"/>
      <c r="C2980" s="106"/>
      <c r="E2980" s="106"/>
      <c r="F2980" s="106"/>
      <c r="G2980" s="88"/>
      <c r="H2980" s="88"/>
      <c r="I2980" s="88"/>
      <c r="J2980" s="88"/>
      <c r="K2980" s="88"/>
      <c r="L2980" s="88"/>
      <c r="M2980" s="88"/>
      <c r="N2980" s="88"/>
    </row>
    <row r="2981" spans="1:14">
      <c r="A2981" s="106"/>
      <c r="B2981" s="106"/>
      <c r="C2981" s="106"/>
      <c r="E2981" s="106"/>
      <c r="F2981" s="106"/>
      <c r="G2981" s="88"/>
      <c r="H2981" s="88"/>
      <c r="I2981" s="88"/>
      <c r="J2981" s="88"/>
      <c r="K2981" s="88"/>
      <c r="L2981" s="88"/>
      <c r="M2981" s="88"/>
      <c r="N2981" s="88"/>
    </row>
    <row r="2982" spans="1:14">
      <c r="A2982" s="106"/>
      <c r="B2982" s="106"/>
      <c r="C2982" s="106"/>
      <c r="E2982" s="106"/>
      <c r="F2982" s="106"/>
      <c r="G2982" s="88"/>
      <c r="H2982" s="88"/>
      <c r="I2982" s="88"/>
      <c r="J2982" s="88"/>
      <c r="K2982" s="88"/>
      <c r="L2982" s="88"/>
      <c r="M2982" s="88"/>
      <c r="N2982" s="88"/>
    </row>
    <row r="2983" spans="1:14">
      <c r="A2983" s="106"/>
      <c r="B2983" s="106"/>
      <c r="C2983" s="106"/>
      <c r="E2983" s="106"/>
      <c r="F2983" s="106"/>
      <c r="G2983" s="88"/>
      <c r="H2983" s="88"/>
      <c r="I2983" s="88"/>
      <c r="J2983" s="88"/>
      <c r="K2983" s="88"/>
      <c r="L2983" s="88"/>
      <c r="M2983" s="88"/>
      <c r="N2983" s="88"/>
    </row>
    <row r="2984" spans="1:14">
      <c r="A2984" s="106"/>
      <c r="B2984" s="106"/>
      <c r="C2984" s="106"/>
      <c r="E2984" s="106"/>
      <c r="F2984" s="106"/>
      <c r="G2984" s="88"/>
      <c r="H2984" s="88"/>
      <c r="I2984" s="88"/>
      <c r="J2984" s="88"/>
      <c r="K2984" s="88"/>
      <c r="L2984" s="88"/>
      <c r="M2984" s="88"/>
      <c r="N2984" s="88"/>
    </row>
    <row r="2985" spans="1:14">
      <c r="A2985" s="106"/>
      <c r="B2985" s="106"/>
      <c r="C2985" s="106"/>
      <c r="E2985" s="106"/>
      <c r="F2985" s="106"/>
      <c r="G2985" s="88"/>
      <c r="H2985" s="88"/>
      <c r="I2985" s="88"/>
      <c r="J2985" s="88"/>
      <c r="K2985" s="88"/>
      <c r="L2985" s="88"/>
      <c r="M2985" s="88"/>
      <c r="N2985" s="88"/>
    </row>
    <row r="2986" spans="1:14">
      <c r="A2986" s="106"/>
      <c r="B2986" s="106"/>
      <c r="C2986" s="106"/>
      <c r="E2986" s="106"/>
      <c r="F2986" s="106"/>
      <c r="G2986" s="88"/>
      <c r="H2986" s="88"/>
      <c r="I2986" s="88"/>
      <c r="J2986" s="88"/>
      <c r="K2986" s="88"/>
      <c r="L2986" s="88"/>
      <c r="M2986" s="88"/>
      <c r="N2986" s="88"/>
    </row>
    <row r="2987" spans="1:14">
      <c r="A2987" s="106"/>
      <c r="B2987" s="106"/>
      <c r="C2987" s="106"/>
      <c r="E2987" s="106"/>
      <c r="F2987" s="106"/>
      <c r="G2987" s="88"/>
      <c r="H2987" s="88"/>
      <c r="I2987" s="88"/>
      <c r="J2987" s="88"/>
      <c r="K2987" s="88"/>
      <c r="L2987" s="88"/>
      <c r="M2987" s="88"/>
      <c r="N2987" s="88"/>
    </row>
    <row r="2988" spans="1:14">
      <c r="A2988" s="106"/>
      <c r="B2988" s="106"/>
      <c r="C2988" s="106"/>
      <c r="E2988" s="106"/>
      <c r="F2988" s="106"/>
      <c r="G2988" s="88"/>
      <c r="H2988" s="88"/>
      <c r="I2988" s="88"/>
      <c r="J2988" s="88"/>
      <c r="K2988" s="88"/>
      <c r="L2988" s="88"/>
      <c r="M2988" s="88"/>
      <c r="N2988" s="88"/>
    </row>
    <row r="2989" spans="1:14">
      <c r="A2989" s="106"/>
      <c r="B2989" s="106"/>
      <c r="C2989" s="106"/>
      <c r="E2989" s="106"/>
      <c r="F2989" s="106"/>
      <c r="G2989" s="88"/>
      <c r="H2989" s="88"/>
      <c r="I2989" s="88"/>
      <c r="J2989" s="88"/>
      <c r="K2989" s="88"/>
      <c r="L2989" s="88"/>
      <c r="M2989" s="88"/>
      <c r="N2989" s="88"/>
    </row>
    <row r="2990" spans="1:14">
      <c r="A2990" s="106"/>
      <c r="B2990" s="106"/>
      <c r="C2990" s="106"/>
      <c r="E2990" s="106"/>
      <c r="F2990" s="106"/>
      <c r="G2990" s="88"/>
      <c r="H2990" s="88"/>
      <c r="I2990" s="88"/>
      <c r="J2990" s="88"/>
      <c r="K2990" s="88"/>
      <c r="L2990" s="88"/>
      <c r="M2990" s="88"/>
      <c r="N2990" s="88"/>
    </row>
    <row r="2991" spans="1:14">
      <c r="A2991" s="106"/>
      <c r="B2991" s="106"/>
      <c r="C2991" s="106"/>
      <c r="E2991" s="106"/>
      <c r="F2991" s="106"/>
      <c r="G2991" s="88"/>
      <c r="H2991" s="88"/>
      <c r="I2991" s="88"/>
      <c r="J2991" s="88"/>
      <c r="K2991" s="88"/>
      <c r="L2991" s="88"/>
      <c r="M2991" s="88"/>
      <c r="N2991" s="88"/>
    </row>
    <row r="2992" spans="1:14">
      <c r="A2992" s="106"/>
      <c r="B2992" s="106"/>
      <c r="C2992" s="106"/>
      <c r="E2992" s="106"/>
      <c r="F2992" s="106"/>
      <c r="G2992" s="88"/>
      <c r="H2992" s="88"/>
      <c r="I2992" s="88"/>
      <c r="J2992" s="88"/>
      <c r="K2992" s="88"/>
      <c r="L2992" s="88"/>
      <c r="M2992" s="88"/>
      <c r="N2992" s="88"/>
    </row>
    <row r="2993" spans="1:14">
      <c r="A2993" s="106"/>
      <c r="B2993" s="106"/>
      <c r="C2993" s="106"/>
      <c r="E2993" s="106"/>
      <c r="F2993" s="106"/>
      <c r="G2993" s="88"/>
      <c r="H2993" s="88"/>
      <c r="I2993" s="88"/>
      <c r="J2993" s="88"/>
      <c r="K2993" s="88"/>
      <c r="L2993" s="88"/>
      <c r="M2993" s="88"/>
      <c r="N2993" s="88"/>
    </row>
    <row r="2994" spans="1:14">
      <c r="A2994" s="106"/>
      <c r="B2994" s="106"/>
      <c r="C2994" s="106"/>
      <c r="E2994" s="106"/>
      <c r="F2994" s="106"/>
      <c r="G2994" s="88"/>
      <c r="H2994" s="88"/>
      <c r="I2994" s="88"/>
      <c r="J2994" s="88"/>
      <c r="K2994" s="88"/>
      <c r="L2994" s="88"/>
      <c r="M2994" s="88"/>
      <c r="N2994" s="88"/>
    </row>
    <row r="2995" spans="1:14">
      <c r="A2995" s="106"/>
      <c r="B2995" s="106"/>
      <c r="C2995" s="106"/>
      <c r="E2995" s="106"/>
      <c r="F2995" s="106"/>
      <c r="G2995" s="88"/>
      <c r="H2995" s="88"/>
      <c r="I2995" s="88"/>
      <c r="J2995" s="88"/>
      <c r="K2995" s="88"/>
      <c r="L2995" s="88"/>
      <c r="M2995" s="88"/>
      <c r="N2995" s="88"/>
    </row>
    <row r="2996" spans="1:14">
      <c r="A2996" s="106"/>
      <c r="B2996" s="106"/>
      <c r="C2996" s="106"/>
      <c r="E2996" s="106"/>
      <c r="F2996" s="106"/>
      <c r="G2996" s="88"/>
      <c r="H2996" s="88"/>
      <c r="I2996" s="88"/>
      <c r="J2996" s="88"/>
      <c r="K2996" s="88"/>
      <c r="L2996" s="88"/>
      <c r="M2996" s="88"/>
      <c r="N2996" s="88"/>
    </row>
    <row r="2997" spans="1:14">
      <c r="A2997" s="106"/>
      <c r="B2997" s="106"/>
      <c r="C2997" s="106"/>
      <c r="E2997" s="106"/>
      <c r="F2997" s="106"/>
      <c r="G2997" s="88"/>
      <c r="H2997" s="88"/>
      <c r="I2997" s="88"/>
      <c r="J2997" s="88"/>
      <c r="K2997" s="88"/>
      <c r="L2997" s="88"/>
      <c r="M2997" s="88"/>
      <c r="N2997" s="88"/>
    </row>
    <row r="2998" spans="1:14">
      <c r="A2998" s="106"/>
      <c r="B2998" s="106"/>
      <c r="C2998" s="106"/>
      <c r="E2998" s="106"/>
      <c r="F2998" s="106"/>
      <c r="G2998" s="88"/>
      <c r="H2998" s="88"/>
      <c r="I2998" s="88"/>
      <c r="J2998" s="88"/>
      <c r="K2998" s="88"/>
      <c r="L2998" s="88"/>
      <c r="M2998" s="88"/>
      <c r="N2998" s="88"/>
    </row>
    <row r="2999" spans="1:14">
      <c r="A2999" s="106"/>
      <c r="B2999" s="106"/>
      <c r="C2999" s="106"/>
      <c r="E2999" s="106"/>
      <c r="F2999" s="106"/>
      <c r="G2999" s="88"/>
      <c r="H2999" s="88"/>
      <c r="I2999" s="88"/>
      <c r="J2999" s="88"/>
      <c r="K2999" s="88"/>
      <c r="L2999" s="88"/>
      <c r="M2999" s="88"/>
      <c r="N2999" s="88"/>
    </row>
    <row r="3000" spans="1:14">
      <c r="A3000" s="106"/>
      <c r="B3000" s="106"/>
      <c r="C3000" s="106"/>
      <c r="E3000" s="106"/>
      <c r="F3000" s="106"/>
      <c r="G3000" s="88"/>
      <c r="H3000" s="88"/>
      <c r="I3000" s="88"/>
      <c r="J3000" s="88"/>
      <c r="K3000" s="88"/>
      <c r="L3000" s="88"/>
      <c r="M3000" s="88"/>
      <c r="N3000" s="88"/>
    </row>
    <row r="3001" spans="1:14">
      <c r="A3001" s="106"/>
      <c r="B3001" s="106"/>
      <c r="C3001" s="106"/>
      <c r="E3001" s="106"/>
      <c r="F3001" s="106"/>
      <c r="G3001" s="88"/>
      <c r="H3001" s="88"/>
      <c r="I3001" s="88"/>
      <c r="J3001" s="88"/>
      <c r="K3001" s="88"/>
      <c r="L3001" s="88"/>
      <c r="M3001" s="88"/>
      <c r="N3001" s="88"/>
    </row>
    <row r="3002" spans="1:14">
      <c r="A3002" s="106"/>
      <c r="B3002" s="106"/>
      <c r="C3002" s="106"/>
      <c r="E3002" s="106"/>
      <c r="F3002" s="106"/>
      <c r="G3002" s="88"/>
      <c r="H3002" s="88"/>
      <c r="I3002" s="88"/>
      <c r="J3002" s="88"/>
      <c r="K3002" s="88"/>
      <c r="L3002" s="88"/>
      <c r="M3002" s="88"/>
      <c r="N3002" s="88"/>
    </row>
    <row r="3003" spans="1:14">
      <c r="A3003" s="106"/>
      <c r="B3003" s="106"/>
      <c r="C3003" s="106"/>
      <c r="E3003" s="106"/>
      <c r="F3003" s="106"/>
      <c r="G3003" s="88"/>
      <c r="H3003" s="88"/>
      <c r="I3003" s="88"/>
      <c r="J3003" s="88"/>
      <c r="K3003" s="88"/>
      <c r="L3003" s="88"/>
      <c r="M3003" s="88"/>
      <c r="N3003" s="88"/>
    </row>
    <row r="3004" spans="1:14">
      <c r="A3004" s="106"/>
      <c r="B3004" s="106"/>
      <c r="C3004" s="106"/>
      <c r="E3004" s="106"/>
      <c r="F3004" s="106"/>
      <c r="G3004" s="88"/>
      <c r="H3004" s="88"/>
      <c r="I3004" s="88"/>
      <c r="J3004" s="88"/>
      <c r="K3004" s="88"/>
      <c r="L3004" s="88"/>
      <c r="M3004" s="88"/>
      <c r="N3004" s="88"/>
    </row>
    <row r="3005" spans="1:14">
      <c r="A3005" s="106"/>
      <c r="B3005" s="106"/>
      <c r="C3005" s="106"/>
      <c r="E3005" s="106"/>
      <c r="F3005" s="106"/>
      <c r="G3005" s="88"/>
      <c r="H3005" s="88"/>
      <c r="I3005" s="88"/>
      <c r="J3005" s="88"/>
      <c r="K3005" s="88"/>
      <c r="L3005" s="88"/>
      <c r="M3005" s="88"/>
      <c r="N3005" s="88"/>
    </row>
    <row r="3006" spans="1:14">
      <c r="A3006" s="106"/>
      <c r="B3006" s="106"/>
      <c r="C3006" s="106"/>
      <c r="E3006" s="106"/>
      <c r="F3006" s="106"/>
      <c r="G3006" s="88"/>
      <c r="H3006" s="88"/>
      <c r="I3006" s="88"/>
      <c r="J3006" s="88"/>
      <c r="K3006" s="88"/>
      <c r="L3006" s="88"/>
      <c r="M3006" s="88"/>
      <c r="N3006" s="88"/>
    </row>
    <row r="3007" spans="1:14">
      <c r="A3007" s="106"/>
      <c r="B3007" s="106"/>
      <c r="C3007" s="106"/>
      <c r="E3007" s="106"/>
      <c r="F3007" s="106"/>
      <c r="G3007" s="88"/>
      <c r="H3007" s="88"/>
      <c r="I3007" s="88"/>
      <c r="J3007" s="88"/>
      <c r="K3007" s="88"/>
      <c r="L3007" s="88"/>
      <c r="M3007" s="88"/>
      <c r="N3007" s="88"/>
    </row>
    <row r="3008" spans="1:14">
      <c r="A3008" s="106"/>
      <c r="B3008" s="106"/>
      <c r="C3008" s="106"/>
      <c r="E3008" s="106"/>
      <c r="F3008" s="106"/>
      <c r="G3008" s="88"/>
      <c r="H3008" s="88"/>
      <c r="I3008" s="88"/>
      <c r="J3008" s="88"/>
      <c r="K3008" s="88"/>
      <c r="L3008" s="88"/>
      <c r="M3008" s="88"/>
      <c r="N3008" s="88"/>
    </row>
    <row r="3009" spans="1:14">
      <c r="A3009" s="106"/>
      <c r="B3009" s="106"/>
      <c r="C3009" s="106"/>
      <c r="E3009" s="106"/>
      <c r="F3009" s="106"/>
      <c r="G3009" s="88"/>
      <c r="H3009" s="88"/>
      <c r="I3009" s="88"/>
      <c r="J3009" s="88"/>
      <c r="K3009" s="88"/>
      <c r="L3009" s="88"/>
      <c r="M3009" s="88"/>
      <c r="N3009" s="88"/>
    </row>
    <row r="3010" spans="1:14">
      <c r="A3010" s="106"/>
      <c r="B3010" s="106"/>
      <c r="C3010" s="106"/>
      <c r="E3010" s="106"/>
      <c r="F3010" s="106"/>
      <c r="G3010" s="88"/>
      <c r="H3010" s="88"/>
      <c r="I3010" s="88"/>
      <c r="J3010" s="88"/>
      <c r="K3010" s="88"/>
      <c r="L3010" s="88"/>
      <c r="M3010" s="88"/>
      <c r="N3010" s="88"/>
    </row>
    <row r="3011" spans="1:14">
      <c r="A3011" s="106"/>
      <c r="B3011" s="106"/>
      <c r="C3011" s="106"/>
      <c r="E3011" s="106"/>
      <c r="F3011" s="106"/>
      <c r="G3011" s="88"/>
      <c r="H3011" s="88"/>
      <c r="I3011" s="88"/>
      <c r="J3011" s="88"/>
      <c r="K3011" s="88"/>
      <c r="L3011" s="88"/>
      <c r="M3011" s="88"/>
      <c r="N3011" s="88"/>
    </row>
    <row r="3012" spans="1:14">
      <c r="A3012" s="106"/>
      <c r="B3012" s="106"/>
      <c r="C3012" s="106"/>
      <c r="E3012" s="106"/>
      <c r="F3012" s="106"/>
      <c r="G3012" s="88"/>
      <c r="H3012" s="88"/>
      <c r="I3012" s="88"/>
      <c r="J3012" s="88"/>
      <c r="K3012" s="88"/>
      <c r="L3012" s="88"/>
      <c r="M3012" s="88"/>
      <c r="N3012" s="88"/>
    </row>
    <row r="3013" spans="1:14">
      <c r="A3013" s="106"/>
      <c r="B3013" s="106"/>
      <c r="C3013" s="106"/>
      <c r="E3013" s="106"/>
      <c r="F3013" s="106"/>
      <c r="G3013" s="88"/>
      <c r="H3013" s="88"/>
      <c r="I3013" s="88"/>
      <c r="J3013" s="88"/>
      <c r="K3013" s="88"/>
      <c r="L3013" s="88"/>
      <c r="M3013" s="88"/>
      <c r="N3013" s="88"/>
    </row>
    <row r="3014" spans="1:14">
      <c r="A3014" s="106"/>
      <c r="B3014" s="106"/>
      <c r="C3014" s="106"/>
      <c r="E3014" s="106"/>
      <c r="F3014" s="106"/>
      <c r="G3014" s="88"/>
      <c r="H3014" s="88"/>
      <c r="I3014" s="88"/>
      <c r="J3014" s="88"/>
      <c r="K3014" s="88"/>
      <c r="L3014" s="88"/>
      <c r="M3014" s="88"/>
      <c r="N3014" s="88"/>
    </row>
    <row r="3015" spans="1:14">
      <c r="A3015" s="106"/>
      <c r="B3015" s="106"/>
      <c r="C3015" s="106"/>
      <c r="E3015" s="106"/>
      <c r="F3015" s="106"/>
      <c r="G3015" s="88"/>
      <c r="H3015" s="88"/>
      <c r="I3015" s="88"/>
      <c r="J3015" s="88"/>
      <c r="K3015" s="88"/>
      <c r="L3015" s="88"/>
      <c r="M3015" s="88"/>
      <c r="N3015" s="88"/>
    </row>
    <row r="3016" spans="1:14">
      <c r="A3016" s="106"/>
      <c r="B3016" s="106"/>
      <c r="C3016" s="106"/>
      <c r="E3016" s="106"/>
      <c r="F3016" s="106"/>
      <c r="G3016" s="88"/>
      <c r="H3016" s="88"/>
      <c r="I3016" s="88"/>
      <c r="J3016" s="88"/>
      <c r="K3016" s="88"/>
      <c r="L3016" s="88"/>
      <c r="M3016" s="88"/>
      <c r="N3016" s="88"/>
    </row>
    <row r="3017" spans="1:14">
      <c r="A3017" s="106"/>
      <c r="B3017" s="106"/>
      <c r="C3017" s="106"/>
      <c r="E3017" s="106"/>
      <c r="F3017" s="106"/>
      <c r="G3017" s="88"/>
      <c r="H3017" s="88"/>
      <c r="I3017" s="88"/>
      <c r="J3017" s="88"/>
      <c r="K3017" s="88"/>
      <c r="L3017" s="88"/>
      <c r="M3017" s="88"/>
      <c r="N3017" s="88"/>
    </row>
    <row r="3018" spans="1:14">
      <c r="A3018" s="106"/>
      <c r="B3018" s="106"/>
      <c r="C3018" s="106"/>
      <c r="E3018" s="106"/>
      <c r="F3018" s="106"/>
      <c r="G3018" s="88"/>
      <c r="H3018" s="88"/>
      <c r="I3018" s="88"/>
      <c r="J3018" s="88"/>
      <c r="K3018" s="88"/>
      <c r="L3018" s="88"/>
      <c r="M3018" s="88"/>
      <c r="N3018" s="88"/>
    </row>
    <row r="3019" spans="1:14">
      <c r="A3019" s="106"/>
      <c r="B3019" s="106"/>
      <c r="C3019" s="106"/>
      <c r="E3019" s="106"/>
      <c r="F3019" s="106"/>
      <c r="G3019" s="88"/>
      <c r="H3019" s="88"/>
      <c r="I3019" s="88"/>
      <c r="J3019" s="88"/>
      <c r="K3019" s="88"/>
      <c r="L3019" s="88"/>
      <c r="M3019" s="88"/>
      <c r="N3019" s="88"/>
    </row>
    <row r="3020" spans="1:14">
      <c r="A3020" s="106"/>
      <c r="B3020" s="106"/>
      <c r="C3020" s="106"/>
      <c r="E3020" s="106"/>
      <c r="F3020" s="106"/>
      <c r="G3020" s="88"/>
      <c r="H3020" s="88"/>
      <c r="I3020" s="88"/>
      <c r="J3020" s="88"/>
      <c r="K3020" s="88"/>
      <c r="L3020" s="88"/>
      <c r="M3020" s="88"/>
      <c r="N3020" s="88"/>
    </row>
    <row r="3021" spans="1:14">
      <c r="A3021" s="106"/>
      <c r="B3021" s="106"/>
      <c r="C3021" s="106"/>
      <c r="E3021" s="106"/>
      <c r="F3021" s="106"/>
      <c r="G3021" s="88"/>
      <c r="H3021" s="88"/>
      <c r="I3021" s="88"/>
      <c r="J3021" s="88"/>
      <c r="K3021" s="88"/>
      <c r="L3021" s="88"/>
      <c r="M3021" s="88"/>
      <c r="N3021" s="88"/>
    </row>
    <row r="3022" spans="1:14">
      <c r="A3022" s="106"/>
      <c r="B3022" s="106"/>
      <c r="C3022" s="106"/>
      <c r="E3022" s="106"/>
      <c r="F3022" s="106"/>
      <c r="G3022" s="88"/>
      <c r="H3022" s="88"/>
      <c r="I3022" s="88"/>
      <c r="J3022" s="88"/>
      <c r="K3022" s="88"/>
      <c r="L3022" s="88"/>
      <c r="M3022" s="88"/>
      <c r="N3022" s="88"/>
    </row>
    <row r="3023" spans="1:14">
      <c r="A3023" s="106"/>
      <c r="B3023" s="106"/>
      <c r="C3023" s="106"/>
      <c r="E3023" s="106"/>
      <c r="F3023" s="106"/>
      <c r="G3023" s="88"/>
      <c r="H3023" s="88"/>
      <c r="I3023" s="88"/>
      <c r="J3023" s="88"/>
      <c r="K3023" s="88"/>
      <c r="L3023" s="88"/>
      <c r="M3023" s="88"/>
      <c r="N3023" s="88"/>
    </row>
    <row r="3024" spans="1:14">
      <c r="A3024" s="106"/>
      <c r="B3024" s="106"/>
      <c r="C3024" s="106"/>
      <c r="E3024" s="106"/>
      <c r="F3024" s="106"/>
      <c r="G3024" s="88"/>
      <c r="H3024" s="88"/>
      <c r="I3024" s="88"/>
      <c r="J3024" s="88"/>
      <c r="K3024" s="88"/>
      <c r="L3024" s="88"/>
      <c r="M3024" s="88"/>
      <c r="N3024" s="88"/>
    </row>
    <row r="3025" spans="1:14">
      <c r="A3025" s="106"/>
      <c r="B3025" s="106"/>
      <c r="C3025" s="106"/>
      <c r="E3025" s="106"/>
      <c r="F3025" s="106"/>
      <c r="G3025" s="88"/>
      <c r="H3025" s="88"/>
      <c r="I3025" s="88"/>
      <c r="J3025" s="88"/>
      <c r="K3025" s="88"/>
      <c r="L3025" s="88"/>
      <c r="M3025" s="88"/>
      <c r="N3025" s="88"/>
    </row>
    <row r="3026" spans="1:14">
      <c r="A3026" s="106"/>
      <c r="B3026" s="106"/>
      <c r="C3026" s="106"/>
      <c r="E3026" s="106"/>
      <c r="F3026" s="106"/>
      <c r="G3026" s="88"/>
      <c r="H3026" s="88"/>
      <c r="I3026" s="88"/>
      <c r="J3026" s="88"/>
      <c r="K3026" s="88"/>
      <c r="L3026" s="88"/>
      <c r="M3026" s="88"/>
      <c r="N3026" s="88"/>
    </row>
    <row r="3027" spans="1:14">
      <c r="A3027" s="106"/>
      <c r="B3027" s="106"/>
      <c r="C3027" s="106"/>
      <c r="E3027" s="106"/>
      <c r="F3027" s="106"/>
      <c r="G3027" s="88"/>
      <c r="H3027" s="88"/>
      <c r="I3027" s="88"/>
      <c r="J3027" s="88"/>
      <c r="K3027" s="88"/>
      <c r="L3027" s="88"/>
      <c r="M3027" s="88"/>
      <c r="N3027" s="88"/>
    </row>
    <row r="3028" spans="1:14">
      <c r="A3028" s="106"/>
      <c r="B3028" s="106"/>
      <c r="C3028" s="106"/>
      <c r="E3028" s="106"/>
      <c r="F3028" s="106"/>
      <c r="G3028" s="88"/>
      <c r="H3028" s="88"/>
      <c r="I3028" s="88"/>
      <c r="J3028" s="88"/>
      <c r="K3028" s="88"/>
      <c r="L3028" s="88"/>
      <c r="M3028" s="88"/>
      <c r="N3028" s="88"/>
    </row>
    <row r="3029" spans="1:14">
      <c r="A3029" s="106"/>
      <c r="B3029" s="106"/>
      <c r="C3029" s="106"/>
      <c r="E3029" s="106"/>
      <c r="F3029" s="106"/>
      <c r="G3029" s="88"/>
      <c r="H3029" s="88"/>
      <c r="I3029" s="88"/>
      <c r="J3029" s="88"/>
      <c r="K3029" s="88"/>
      <c r="L3029" s="88"/>
      <c r="M3029" s="88"/>
      <c r="N3029" s="88"/>
    </row>
    <row r="3030" spans="1:14">
      <c r="A3030" s="106"/>
      <c r="B3030" s="106"/>
      <c r="C3030" s="106"/>
      <c r="E3030" s="106"/>
      <c r="F3030" s="106"/>
      <c r="G3030" s="88"/>
      <c r="H3030" s="88"/>
      <c r="I3030" s="88"/>
      <c r="J3030" s="88"/>
      <c r="K3030" s="88"/>
      <c r="L3030" s="88"/>
      <c r="M3030" s="88"/>
      <c r="N3030" s="88"/>
    </row>
    <row r="3031" spans="1:14">
      <c r="A3031" s="106"/>
      <c r="B3031" s="106"/>
      <c r="C3031" s="106"/>
      <c r="E3031" s="106"/>
      <c r="F3031" s="106"/>
      <c r="G3031" s="88"/>
      <c r="H3031" s="88"/>
      <c r="I3031" s="88"/>
      <c r="J3031" s="88"/>
      <c r="K3031" s="88"/>
      <c r="L3031" s="88"/>
      <c r="M3031" s="88"/>
      <c r="N3031" s="88"/>
    </row>
    <row r="3032" spans="1:14">
      <c r="A3032" s="106"/>
      <c r="B3032" s="106"/>
      <c r="C3032" s="106"/>
      <c r="E3032" s="106"/>
      <c r="F3032" s="106"/>
      <c r="G3032" s="88"/>
      <c r="H3032" s="88"/>
      <c r="I3032" s="88"/>
      <c r="J3032" s="88"/>
      <c r="K3032" s="88"/>
      <c r="L3032" s="88"/>
      <c r="M3032" s="88"/>
      <c r="N3032" s="88"/>
    </row>
    <row r="3033" spans="1:14">
      <c r="A3033" s="106"/>
      <c r="B3033" s="106"/>
      <c r="C3033" s="106"/>
      <c r="E3033" s="106"/>
      <c r="F3033" s="106"/>
      <c r="G3033" s="88"/>
      <c r="H3033" s="88"/>
      <c r="I3033" s="88"/>
      <c r="J3033" s="88"/>
      <c r="K3033" s="88"/>
      <c r="L3033" s="88"/>
      <c r="M3033" s="88"/>
      <c r="N3033" s="88"/>
    </row>
    <row r="3034" spans="1:14">
      <c r="A3034" s="106"/>
      <c r="B3034" s="106"/>
      <c r="C3034" s="106"/>
      <c r="E3034" s="106"/>
      <c r="F3034" s="106"/>
      <c r="G3034" s="88"/>
      <c r="H3034" s="88"/>
      <c r="I3034" s="88"/>
      <c r="J3034" s="88"/>
      <c r="K3034" s="88"/>
      <c r="L3034" s="88"/>
      <c r="M3034" s="88"/>
      <c r="N3034" s="88"/>
    </row>
    <row r="3035" spans="1:14">
      <c r="A3035" s="106"/>
      <c r="B3035" s="106"/>
      <c r="C3035" s="106"/>
      <c r="E3035" s="106"/>
      <c r="F3035" s="106"/>
      <c r="G3035" s="88"/>
      <c r="H3035" s="88"/>
      <c r="I3035" s="88"/>
      <c r="J3035" s="88"/>
      <c r="K3035" s="88"/>
      <c r="L3035" s="88"/>
      <c r="M3035" s="88"/>
      <c r="N3035" s="88"/>
    </row>
    <row r="3036" spans="1:14">
      <c r="A3036" s="106"/>
      <c r="B3036" s="106"/>
      <c r="C3036" s="106"/>
      <c r="E3036" s="106"/>
      <c r="F3036" s="106"/>
      <c r="G3036" s="88"/>
      <c r="H3036" s="88"/>
      <c r="I3036" s="88"/>
      <c r="J3036" s="88"/>
      <c r="K3036" s="88"/>
      <c r="L3036" s="88"/>
      <c r="M3036" s="88"/>
      <c r="N3036" s="88"/>
    </row>
    <row r="3037" spans="1:14">
      <c r="A3037" s="106"/>
      <c r="B3037" s="106"/>
      <c r="C3037" s="106"/>
      <c r="E3037" s="106"/>
      <c r="F3037" s="106"/>
      <c r="G3037" s="88"/>
      <c r="H3037" s="88"/>
      <c r="I3037" s="88"/>
      <c r="J3037" s="88"/>
      <c r="K3037" s="88"/>
      <c r="L3037" s="88"/>
      <c r="M3037" s="88"/>
      <c r="N3037" s="88"/>
    </row>
    <row r="3038" spans="1:14">
      <c r="A3038" s="106"/>
      <c r="B3038" s="106"/>
      <c r="C3038" s="106"/>
      <c r="E3038" s="106"/>
      <c r="F3038" s="106"/>
      <c r="G3038" s="88"/>
      <c r="H3038" s="88"/>
      <c r="I3038" s="88"/>
      <c r="J3038" s="88"/>
      <c r="K3038" s="88"/>
      <c r="L3038" s="88"/>
      <c r="M3038" s="88"/>
      <c r="N3038" s="88"/>
    </row>
    <row r="3039" spans="1:14">
      <c r="A3039" s="106"/>
      <c r="B3039" s="106"/>
      <c r="C3039" s="106"/>
      <c r="E3039" s="106"/>
      <c r="F3039" s="106"/>
      <c r="G3039" s="88"/>
      <c r="H3039" s="88"/>
      <c r="I3039" s="88"/>
      <c r="J3039" s="88"/>
      <c r="K3039" s="88"/>
      <c r="L3039" s="88"/>
      <c r="M3039" s="88"/>
      <c r="N3039" s="88"/>
    </row>
    <row r="3040" spans="1:14">
      <c r="A3040" s="106"/>
      <c r="B3040" s="106"/>
      <c r="C3040" s="106"/>
      <c r="E3040" s="106"/>
      <c r="F3040" s="106"/>
      <c r="G3040" s="88"/>
      <c r="H3040" s="88"/>
      <c r="I3040" s="88"/>
      <c r="J3040" s="88"/>
      <c r="K3040" s="88"/>
      <c r="L3040" s="88"/>
      <c r="M3040" s="88"/>
      <c r="N3040" s="88"/>
    </row>
    <row r="3041" spans="1:14">
      <c r="A3041" s="106"/>
      <c r="B3041" s="106"/>
      <c r="C3041" s="106"/>
      <c r="E3041" s="106"/>
      <c r="F3041" s="106"/>
      <c r="G3041" s="88"/>
      <c r="H3041" s="88"/>
      <c r="I3041" s="88"/>
      <c r="J3041" s="88"/>
      <c r="K3041" s="88"/>
      <c r="L3041" s="88"/>
      <c r="M3041" s="88"/>
      <c r="N3041" s="88"/>
    </row>
    <row r="3042" spans="1:14">
      <c r="A3042" s="106"/>
      <c r="B3042" s="106"/>
      <c r="C3042" s="106"/>
      <c r="E3042" s="106"/>
      <c r="F3042" s="106"/>
      <c r="G3042" s="88"/>
      <c r="H3042" s="88"/>
      <c r="I3042" s="88"/>
      <c r="J3042" s="88"/>
      <c r="K3042" s="88"/>
      <c r="L3042" s="88"/>
      <c r="M3042" s="88"/>
      <c r="N3042" s="88"/>
    </row>
    <row r="3043" spans="1:14">
      <c r="A3043" s="106"/>
      <c r="B3043" s="106"/>
      <c r="C3043" s="106"/>
      <c r="E3043" s="106"/>
      <c r="F3043" s="106"/>
      <c r="G3043" s="88"/>
      <c r="H3043" s="88"/>
      <c r="I3043" s="88"/>
      <c r="J3043" s="88"/>
      <c r="K3043" s="88"/>
      <c r="L3043" s="88"/>
      <c r="M3043" s="88"/>
      <c r="N3043" s="88"/>
    </row>
    <row r="3044" spans="1:14">
      <c r="A3044" s="106"/>
      <c r="B3044" s="106"/>
      <c r="C3044" s="106"/>
      <c r="E3044" s="106"/>
      <c r="F3044" s="106"/>
      <c r="G3044" s="88"/>
      <c r="H3044" s="88"/>
      <c r="I3044" s="88"/>
      <c r="J3044" s="88"/>
      <c r="K3044" s="88"/>
      <c r="L3044" s="88"/>
      <c r="M3044" s="88"/>
      <c r="N3044" s="88"/>
    </row>
    <row r="3045" spans="1:14">
      <c r="A3045" s="106"/>
      <c r="B3045" s="106"/>
      <c r="C3045" s="106"/>
      <c r="E3045" s="106"/>
      <c r="F3045" s="106"/>
      <c r="G3045" s="88"/>
      <c r="H3045" s="88"/>
      <c r="I3045" s="88"/>
      <c r="J3045" s="88"/>
      <c r="K3045" s="88"/>
      <c r="L3045" s="88"/>
      <c r="M3045" s="88"/>
      <c r="N3045" s="88"/>
    </row>
    <row r="3046" spans="1:14">
      <c r="A3046" s="106"/>
      <c r="B3046" s="106"/>
      <c r="C3046" s="106"/>
      <c r="E3046" s="106"/>
      <c r="F3046" s="106"/>
      <c r="G3046" s="88"/>
      <c r="H3046" s="88"/>
      <c r="I3046" s="88"/>
      <c r="J3046" s="88"/>
      <c r="K3046" s="88"/>
      <c r="L3046" s="88"/>
      <c r="M3046" s="88"/>
      <c r="N3046" s="88"/>
    </row>
    <row r="3047" spans="1:14">
      <c r="A3047" s="106"/>
      <c r="B3047" s="106"/>
      <c r="C3047" s="106"/>
      <c r="E3047" s="106"/>
      <c r="F3047" s="106"/>
      <c r="G3047" s="88"/>
      <c r="H3047" s="88"/>
      <c r="I3047" s="88"/>
      <c r="J3047" s="88"/>
      <c r="K3047" s="88"/>
      <c r="L3047" s="88"/>
      <c r="M3047" s="88"/>
      <c r="N3047" s="88"/>
    </row>
    <row r="3048" spans="1:14">
      <c r="A3048" s="106"/>
      <c r="B3048" s="106"/>
      <c r="C3048" s="106"/>
      <c r="E3048" s="106"/>
      <c r="F3048" s="106"/>
      <c r="G3048" s="88"/>
      <c r="H3048" s="88"/>
      <c r="I3048" s="88"/>
      <c r="J3048" s="88"/>
      <c r="K3048" s="88"/>
      <c r="L3048" s="88"/>
      <c r="M3048" s="88"/>
      <c r="N3048" s="88"/>
    </row>
    <row r="3049" spans="1:14">
      <c r="A3049" s="106"/>
      <c r="B3049" s="106"/>
      <c r="C3049" s="106"/>
      <c r="E3049" s="106"/>
      <c r="F3049" s="106"/>
      <c r="G3049" s="88"/>
      <c r="H3049" s="88"/>
      <c r="I3049" s="88"/>
      <c r="J3049" s="88"/>
      <c r="K3049" s="88"/>
      <c r="L3049" s="88"/>
      <c r="M3049" s="88"/>
      <c r="N3049" s="88"/>
    </row>
    <row r="3050" spans="1:14">
      <c r="A3050" s="106"/>
      <c r="B3050" s="106"/>
      <c r="C3050" s="106"/>
      <c r="E3050" s="106"/>
      <c r="F3050" s="106"/>
      <c r="G3050" s="88"/>
      <c r="H3050" s="88"/>
      <c r="I3050" s="88"/>
      <c r="J3050" s="88"/>
      <c r="K3050" s="88"/>
      <c r="L3050" s="88"/>
      <c r="M3050" s="88"/>
      <c r="N3050" s="88"/>
    </row>
    <row r="3051" spans="1:14">
      <c r="A3051" s="106"/>
      <c r="B3051" s="106"/>
      <c r="C3051" s="106"/>
      <c r="E3051" s="106"/>
      <c r="F3051" s="106"/>
      <c r="G3051" s="88"/>
      <c r="H3051" s="88"/>
      <c r="I3051" s="88"/>
      <c r="J3051" s="88"/>
      <c r="K3051" s="88"/>
      <c r="L3051" s="88"/>
      <c r="M3051" s="88"/>
      <c r="N3051" s="88"/>
    </row>
    <row r="3052" spans="1:14">
      <c r="A3052" s="106"/>
      <c r="B3052" s="106"/>
      <c r="C3052" s="106"/>
      <c r="E3052" s="106"/>
      <c r="F3052" s="106"/>
      <c r="G3052" s="88"/>
      <c r="H3052" s="88"/>
      <c r="I3052" s="88"/>
      <c r="J3052" s="88"/>
      <c r="K3052" s="88"/>
      <c r="L3052" s="88"/>
      <c r="M3052" s="88"/>
      <c r="N3052" s="88"/>
    </row>
    <row r="3053" spans="1:14">
      <c r="A3053" s="106"/>
      <c r="B3053" s="106"/>
      <c r="C3053" s="106"/>
      <c r="E3053" s="106"/>
      <c r="F3053" s="106"/>
      <c r="G3053" s="88"/>
      <c r="H3053" s="88"/>
      <c r="I3053" s="88"/>
      <c r="J3053" s="88"/>
      <c r="K3053" s="88"/>
      <c r="L3053" s="88"/>
      <c r="M3053" s="88"/>
      <c r="N3053" s="88"/>
    </row>
    <row r="3054" spans="1:14">
      <c r="A3054" s="106"/>
      <c r="B3054" s="106"/>
      <c r="C3054" s="106"/>
      <c r="E3054" s="106"/>
      <c r="F3054" s="106"/>
      <c r="G3054" s="88"/>
      <c r="H3054" s="88"/>
      <c r="I3054" s="88"/>
      <c r="J3054" s="88"/>
      <c r="K3054" s="88"/>
      <c r="L3054" s="88"/>
      <c r="M3054" s="88"/>
      <c r="N3054" s="88"/>
    </row>
    <row r="3055" spans="1:14">
      <c r="A3055" s="106"/>
      <c r="B3055" s="106"/>
      <c r="C3055" s="106"/>
      <c r="E3055" s="106"/>
      <c r="F3055" s="106"/>
      <c r="G3055" s="88"/>
      <c r="H3055" s="88"/>
      <c r="I3055" s="88"/>
      <c r="J3055" s="88"/>
      <c r="K3055" s="88"/>
      <c r="L3055" s="88"/>
      <c r="M3055" s="88"/>
      <c r="N3055" s="88"/>
    </row>
    <row r="3056" spans="1:14">
      <c r="A3056" s="106"/>
      <c r="B3056" s="106"/>
      <c r="C3056" s="106"/>
      <c r="E3056" s="106"/>
      <c r="F3056" s="106"/>
      <c r="G3056" s="88"/>
      <c r="H3056" s="88"/>
      <c r="I3056" s="88"/>
      <c r="J3056" s="88"/>
      <c r="K3056" s="88"/>
      <c r="L3056" s="88"/>
      <c r="M3056" s="88"/>
      <c r="N3056" s="88"/>
    </row>
    <row r="3057" spans="1:14">
      <c r="A3057" s="106"/>
      <c r="B3057" s="106"/>
      <c r="C3057" s="106"/>
      <c r="E3057" s="106"/>
      <c r="F3057" s="106"/>
      <c r="G3057" s="88"/>
      <c r="H3057" s="88"/>
      <c r="I3057" s="88"/>
      <c r="J3057" s="88"/>
      <c r="K3057" s="88"/>
      <c r="L3057" s="88"/>
      <c r="M3057" s="88"/>
      <c r="N3057" s="88"/>
    </row>
    <row r="3058" spans="1:14">
      <c r="A3058" s="106"/>
      <c r="B3058" s="106"/>
      <c r="C3058" s="106"/>
      <c r="E3058" s="106"/>
      <c r="F3058" s="106"/>
      <c r="G3058" s="88"/>
      <c r="H3058" s="88"/>
      <c r="I3058" s="88"/>
      <c r="J3058" s="88"/>
      <c r="K3058" s="88"/>
      <c r="L3058" s="88"/>
      <c r="M3058" s="88"/>
      <c r="N3058" s="88"/>
    </row>
    <row r="3059" spans="1:14">
      <c r="A3059" s="106"/>
      <c r="B3059" s="106"/>
      <c r="C3059" s="106"/>
      <c r="E3059" s="106"/>
      <c r="F3059" s="106"/>
      <c r="G3059" s="88"/>
      <c r="H3059" s="88"/>
      <c r="I3059" s="88"/>
      <c r="J3059" s="88"/>
      <c r="K3059" s="88"/>
      <c r="L3059" s="88"/>
      <c r="M3059" s="88"/>
      <c r="N3059" s="88"/>
    </row>
    <row r="3060" spans="1:14">
      <c r="A3060" s="106"/>
      <c r="B3060" s="106"/>
      <c r="C3060" s="106"/>
      <c r="E3060" s="106"/>
      <c r="F3060" s="106"/>
      <c r="G3060" s="88"/>
      <c r="H3060" s="88"/>
      <c r="I3060" s="88"/>
      <c r="J3060" s="88"/>
      <c r="K3060" s="88"/>
      <c r="L3060" s="88"/>
      <c r="M3060" s="88"/>
      <c r="N3060" s="88"/>
    </row>
    <row r="3061" spans="1:14">
      <c r="A3061" s="106"/>
      <c r="B3061" s="106"/>
      <c r="C3061" s="106"/>
      <c r="E3061" s="106"/>
      <c r="F3061" s="106"/>
      <c r="G3061" s="88"/>
      <c r="H3061" s="88"/>
      <c r="I3061" s="88"/>
      <c r="J3061" s="88"/>
      <c r="K3061" s="88"/>
      <c r="L3061" s="88"/>
      <c r="M3061" s="88"/>
      <c r="N3061" s="88"/>
    </row>
    <row r="3062" spans="1:14">
      <c r="A3062" s="106"/>
      <c r="B3062" s="106"/>
      <c r="C3062" s="106"/>
      <c r="E3062" s="106"/>
      <c r="F3062" s="106"/>
      <c r="G3062" s="88"/>
      <c r="H3062" s="88"/>
      <c r="I3062" s="88"/>
      <c r="J3062" s="88"/>
      <c r="K3062" s="88"/>
      <c r="L3062" s="88"/>
      <c r="M3062" s="88"/>
      <c r="N3062" s="88"/>
    </row>
    <row r="3063" spans="1:14">
      <c r="A3063" s="106"/>
      <c r="B3063" s="106"/>
      <c r="C3063" s="106"/>
      <c r="E3063" s="106"/>
      <c r="F3063" s="106"/>
      <c r="G3063" s="88"/>
      <c r="H3063" s="88"/>
      <c r="I3063" s="88"/>
      <c r="J3063" s="88"/>
      <c r="K3063" s="88"/>
      <c r="L3063" s="88"/>
      <c r="M3063" s="88"/>
      <c r="N3063" s="88"/>
    </row>
    <row r="3064" spans="1:14">
      <c r="A3064" s="106"/>
      <c r="B3064" s="106"/>
      <c r="C3064" s="106"/>
      <c r="E3064" s="106"/>
      <c r="F3064" s="106"/>
      <c r="G3064" s="88"/>
      <c r="H3064" s="88"/>
      <c r="I3064" s="88"/>
      <c r="J3064" s="88"/>
      <c r="K3064" s="88"/>
      <c r="L3064" s="88"/>
      <c r="M3064" s="88"/>
      <c r="N3064" s="88"/>
    </row>
    <row r="3065" spans="1:14">
      <c r="A3065" s="106"/>
      <c r="B3065" s="106"/>
      <c r="C3065" s="106"/>
      <c r="E3065" s="106"/>
      <c r="F3065" s="106"/>
      <c r="G3065" s="88"/>
      <c r="H3065" s="88"/>
      <c r="I3065" s="88"/>
      <c r="J3065" s="88"/>
      <c r="K3065" s="88"/>
      <c r="L3065" s="88"/>
      <c r="M3065" s="88"/>
      <c r="N3065" s="88"/>
    </row>
    <row r="3066" spans="1:14">
      <c r="A3066" s="106"/>
      <c r="B3066" s="106"/>
      <c r="C3066" s="106"/>
      <c r="E3066" s="106"/>
      <c r="F3066" s="106"/>
      <c r="G3066" s="88"/>
      <c r="H3066" s="88"/>
      <c r="I3066" s="88"/>
      <c r="J3066" s="88"/>
      <c r="K3066" s="88"/>
      <c r="L3066" s="88"/>
      <c r="M3066" s="88"/>
      <c r="N3066" s="88"/>
    </row>
    <row r="3067" spans="1:14">
      <c r="A3067" s="106"/>
      <c r="B3067" s="106"/>
      <c r="C3067" s="106"/>
      <c r="E3067" s="106"/>
      <c r="F3067" s="106"/>
      <c r="G3067" s="88"/>
      <c r="H3067" s="88"/>
      <c r="I3067" s="88"/>
      <c r="J3067" s="88"/>
      <c r="K3067" s="88"/>
      <c r="L3067" s="88"/>
      <c r="M3067" s="88"/>
      <c r="N3067" s="88"/>
    </row>
    <row r="3068" spans="1:14">
      <c r="A3068" s="106"/>
      <c r="B3068" s="106"/>
      <c r="C3068" s="106"/>
      <c r="E3068" s="106"/>
      <c r="F3068" s="106"/>
      <c r="G3068" s="88"/>
      <c r="H3068" s="88"/>
      <c r="I3068" s="88"/>
      <c r="J3068" s="88"/>
      <c r="K3068" s="88"/>
      <c r="L3068" s="88"/>
      <c r="M3068" s="88"/>
      <c r="N3068" s="88"/>
    </row>
    <row r="3069" spans="1:14">
      <c r="A3069" s="106"/>
      <c r="B3069" s="106"/>
      <c r="C3069" s="106"/>
      <c r="E3069" s="106"/>
      <c r="F3069" s="106"/>
      <c r="G3069" s="88"/>
      <c r="H3069" s="88"/>
      <c r="I3069" s="88"/>
      <c r="J3069" s="88"/>
      <c r="K3069" s="88"/>
      <c r="L3069" s="88"/>
      <c r="M3069" s="88"/>
      <c r="N3069" s="88"/>
    </row>
    <row r="3070" spans="1:14">
      <c r="A3070" s="106"/>
      <c r="B3070" s="106"/>
      <c r="C3070" s="106"/>
      <c r="E3070" s="106"/>
      <c r="F3070" s="106"/>
      <c r="G3070" s="88"/>
      <c r="H3070" s="88"/>
      <c r="I3070" s="88"/>
      <c r="J3070" s="88"/>
      <c r="K3070" s="88"/>
      <c r="L3070" s="88"/>
      <c r="M3070" s="88"/>
      <c r="N3070" s="88"/>
    </row>
    <row r="3071" spans="1:14">
      <c r="A3071" s="106"/>
      <c r="B3071" s="106"/>
      <c r="C3071" s="106"/>
      <c r="E3071" s="106"/>
      <c r="F3071" s="106"/>
      <c r="G3071" s="88"/>
      <c r="H3071" s="88"/>
      <c r="I3071" s="88"/>
      <c r="J3071" s="88"/>
      <c r="K3071" s="88"/>
      <c r="L3071" s="88"/>
      <c r="M3071" s="88"/>
      <c r="N3071" s="88"/>
    </row>
    <row r="3072" spans="1:14">
      <c r="A3072" s="106"/>
      <c r="B3072" s="106"/>
      <c r="C3072" s="106"/>
      <c r="E3072" s="106"/>
      <c r="F3072" s="106"/>
      <c r="G3072" s="88"/>
      <c r="H3072" s="88"/>
      <c r="I3072" s="88"/>
      <c r="J3072" s="88"/>
      <c r="K3072" s="88"/>
      <c r="L3072" s="88"/>
      <c r="M3072" s="88"/>
      <c r="N3072" s="88"/>
    </row>
    <row r="3073" spans="1:14">
      <c r="A3073" s="106"/>
      <c r="B3073" s="106"/>
      <c r="C3073" s="106"/>
      <c r="E3073" s="106"/>
      <c r="F3073" s="106"/>
      <c r="G3073" s="88"/>
      <c r="H3073" s="88"/>
      <c r="I3073" s="88"/>
      <c r="J3073" s="88"/>
      <c r="K3073" s="88"/>
      <c r="L3073" s="88"/>
      <c r="M3073" s="88"/>
      <c r="N3073" s="88"/>
    </row>
    <row r="3074" spans="1:14">
      <c r="A3074" s="106"/>
      <c r="B3074" s="106"/>
      <c r="C3074" s="106"/>
      <c r="E3074" s="106"/>
      <c r="F3074" s="106"/>
      <c r="G3074" s="88"/>
      <c r="H3074" s="88"/>
      <c r="I3074" s="88"/>
      <c r="J3074" s="88"/>
      <c r="K3074" s="88"/>
      <c r="L3074" s="88"/>
      <c r="M3074" s="88"/>
      <c r="N3074" s="88"/>
    </row>
    <row r="3075" spans="1:14">
      <c r="A3075" s="106"/>
      <c r="B3075" s="106"/>
      <c r="C3075" s="106"/>
      <c r="E3075" s="106"/>
      <c r="F3075" s="106"/>
      <c r="G3075" s="88"/>
      <c r="H3075" s="88"/>
      <c r="I3075" s="88"/>
      <c r="J3075" s="88"/>
      <c r="K3075" s="88"/>
      <c r="L3075" s="88"/>
      <c r="M3075" s="88"/>
      <c r="N3075" s="88"/>
    </row>
    <row r="3076" spans="1:14">
      <c r="A3076" s="106"/>
      <c r="B3076" s="106"/>
      <c r="C3076" s="106"/>
      <c r="E3076" s="106"/>
      <c r="F3076" s="106"/>
      <c r="G3076" s="88"/>
      <c r="H3076" s="88"/>
      <c r="I3076" s="88"/>
      <c r="J3076" s="88"/>
      <c r="K3076" s="88"/>
      <c r="L3076" s="88"/>
      <c r="M3076" s="88"/>
      <c r="N3076" s="88"/>
    </row>
    <row r="3077" spans="1:14">
      <c r="A3077" s="106"/>
      <c r="B3077" s="106"/>
      <c r="C3077" s="106"/>
      <c r="E3077" s="106"/>
      <c r="F3077" s="106"/>
      <c r="G3077" s="88"/>
      <c r="H3077" s="88"/>
      <c r="I3077" s="88"/>
      <c r="J3077" s="88"/>
      <c r="K3077" s="88"/>
      <c r="L3077" s="88"/>
      <c r="M3077" s="88"/>
      <c r="N3077" s="88"/>
    </row>
    <row r="3078" spans="1:14">
      <c r="A3078" s="106"/>
      <c r="B3078" s="106"/>
      <c r="C3078" s="106"/>
      <c r="E3078" s="106"/>
      <c r="F3078" s="106"/>
      <c r="G3078" s="88"/>
      <c r="H3078" s="88"/>
      <c r="I3078" s="88"/>
      <c r="J3078" s="88"/>
      <c r="K3078" s="88"/>
      <c r="L3078" s="88"/>
      <c r="M3078" s="88"/>
      <c r="N3078" s="88"/>
    </row>
    <row r="3079" spans="1:14">
      <c r="A3079" s="106"/>
      <c r="B3079" s="106"/>
      <c r="C3079" s="106"/>
      <c r="E3079" s="106"/>
      <c r="F3079" s="106"/>
      <c r="G3079" s="88"/>
      <c r="H3079" s="88"/>
      <c r="I3079" s="88"/>
      <c r="J3079" s="88"/>
      <c r="K3079" s="88"/>
      <c r="L3079" s="88"/>
      <c r="M3079" s="88"/>
      <c r="N3079" s="88"/>
    </row>
    <row r="3080" spans="1:14">
      <c r="A3080" s="106"/>
      <c r="B3080" s="106"/>
      <c r="C3080" s="106"/>
      <c r="E3080" s="106"/>
      <c r="F3080" s="106"/>
      <c r="G3080" s="88"/>
      <c r="H3080" s="88"/>
      <c r="I3080" s="88"/>
      <c r="J3080" s="88"/>
      <c r="K3080" s="88"/>
      <c r="L3080" s="88"/>
      <c r="M3080" s="88"/>
      <c r="N3080" s="88"/>
    </row>
    <row r="3081" spans="1:14">
      <c r="A3081" s="106"/>
      <c r="B3081" s="106"/>
      <c r="C3081" s="106"/>
      <c r="E3081" s="106"/>
      <c r="F3081" s="106"/>
      <c r="G3081" s="88"/>
      <c r="H3081" s="88"/>
      <c r="I3081" s="88"/>
      <c r="J3081" s="88"/>
      <c r="K3081" s="88"/>
      <c r="L3081" s="88"/>
      <c r="M3081" s="88"/>
      <c r="N3081" s="88"/>
    </row>
    <row r="3082" spans="1:14">
      <c r="A3082" s="106"/>
      <c r="B3082" s="106"/>
      <c r="C3082" s="106"/>
      <c r="E3082" s="106"/>
      <c r="F3082" s="106"/>
      <c r="G3082" s="88"/>
      <c r="H3082" s="88"/>
      <c r="I3082" s="88"/>
      <c r="J3082" s="88"/>
      <c r="K3082" s="88"/>
      <c r="L3082" s="88"/>
      <c r="M3082" s="88"/>
      <c r="N3082" s="88"/>
    </row>
    <row r="3083" spans="1:14">
      <c r="A3083" s="106"/>
      <c r="B3083" s="106"/>
      <c r="C3083" s="106"/>
      <c r="E3083" s="106"/>
      <c r="F3083" s="106"/>
      <c r="G3083" s="88"/>
      <c r="H3083" s="88"/>
      <c r="I3083" s="88"/>
      <c r="J3083" s="88"/>
      <c r="K3083" s="88"/>
      <c r="L3083" s="88"/>
      <c r="M3083" s="88"/>
      <c r="N3083" s="88"/>
    </row>
    <row r="3084" spans="1:14">
      <c r="A3084" s="106"/>
      <c r="B3084" s="106"/>
      <c r="C3084" s="106"/>
      <c r="E3084" s="106"/>
      <c r="F3084" s="106"/>
      <c r="G3084" s="88"/>
      <c r="H3084" s="88"/>
      <c r="I3084" s="88"/>
      <c r="J3084" s="88"/>
      <c r="K3084" s="88"/>
      <c r="L3084" s="88"/>
      <c r="M3084" s="88"/>
      <c r="N3084" s="88"/>
    </row>
    <row r="3085" spans="1:14">
      <c r="A3085" s="106"/>
      <c r="B3085" s="106"/>
      <c r="C3085" s="106"/>
      <c r="E3085" s="106"/>
      <c r="F3085" s="106"/>
      <c r="G3085" s="88"/>
      <c r="H3085" s="88"/>
      <c r="I3085" s="88"/>
      <c r="J3085" s="88"/>
      <c r="K3085" s="88"/>
      <c r="L3085" s="88"/>
      <c r="M3085" s="88"/>
      <c r="N3085" s="88"/>
    </row>
    <row r="3086" spans="1:14">
      <c r="A3086" s="106"/>
      <c r="B3086" s="106"/>
      <c r="C3086" s="106"/>
      <c r="E3086" s="106"/>
      <c r="F3086" s="106"/>
      <c r="G3086" s="88"/>
      <c r="H3086" s="88"/>
      <c r="I3086" s="88"/>
      <c r="J3086" s="88"/>
      <c r="K3086" s="88"/>
      <c r="L3086" s="88"/>
      <c r="M3086" s="88"/>
      <c r="N3086" s="88"/>
    </row>
    <row r="3087" spans="1:14">
      <c r="A3087" s="106"/>
      <c r="B3087" s="106"/>
      <c r="C3087" s="106"/>
      <c r="E3087" s="106"/>
      <c r="F3087" s="106"/>
      <c r="G3087" s="88"/>
      <c r="H3087" s="88"/>
      <c r="I3087" s="88"/>
      <c r="J3087" s="88"/>
      <c r="K3087" s="88"/>
      <c r="L3087" s="88"/>
      <c r="M3087" s="88"/>
      <c r="N3087" s="88"/>
    </row>
    <row r="3088" spans="1:14">
      <c r="A3088" s="106"/>
      <c r="B3088" s="106"/>
      <c r="C3088" s="106"/>
      <c r="E3088" s="106"/>
      <c r="F3088" s="106"/>
      <c r="G3088" s="88"/>
      <c r="H3088" s="88"/>
      <c r="I3088" s="88"/>
      <c r="J3088" s="88"/>
      <c r="K3088" s="88"/>
      <c r="L3088" s="88"/>
      <c r="M3088" s="88"/>
      <c r="N3088" s="88"/>
    </row>
    <row r="3089" spans="1:14">
      <c r="A3089" s="106"/>
      <c r="B3089" s="106"/>
      <c r="C3089" s="106"/>
      <c r="E3089" s="106"/>
      <c r="F3089" s="106"/>
      <c r="G3089" s="88"/>
      <c r="H3089" s="88"/>
      <c r="I3089" s="88"/>
      <c r="J3089" s="88"/>
      <c r="K3089" s="88"/>
      <c r="L3089" s="88"/>
      <c r="M3089" s="88"/>
      <c r="N3089" s="88"/>
    </row>
    <row r="3090" spans="1:14">
      <c r="A3090" s="106"/>
      <c r="B3090" s="106"/>
      <c r="C3090" s="106"/>
      <c r="E3090" s="106"/>
      <c r="F3090" s="106"/>
      <c r="G3090" s="88"/>
      <c r="H3090" s="88"/>
      <c r="I3090" s="88"/>
      <c r="J3090" s="88"/>
      <c r="K3090" s="88"/>
      <c r="L3090" s="88"/>
      <c r="M3090" s="88"/>
      <c r="N3090" s="88"/>
    </row>
    <row r="3091" spans="1:14">
      <c r="A3091" s="106"/>
      <c r="B3091" s="106"/>
      <c r="C3091" s="106"/>
      <c r="E3091" s="106"/>
      <c r="F3091" s="106"/>
      <c r="G3091" s="88"/>
      <c r="H3091" s="88"/>
      <c r="I3091" s="88"/>
      <c r="J3091" s="88"/>
      <c r="K3091" s="88"/>
      <c r="L3091" s="88"/>
      <c r="M3091" s="88"/>
      <c r="N3091" s="88"/>
    </row>
    <row r="3092" spans="1:14">
      <c r="A3092" s="106"/>
      <c r="B3092" s="106"/>
      <c r="C3092" s="106"/>
      <c r="E3092" s="106"/>
      <c r="F3092" s="106"/>
      <c r="G3092" s="88"/>
      <c r="H3092" s="88"/>
      <c r="I3092" s="88"/>
      <c r="J3092" s="88"/>
      <c r="K3092" s="88"/>
      <c r="L3092" s="88"/>
      <c r="M3092" s="88"/>
      <c r="N3092" s="88"/>
    </row>
    <row r="3093" spans="1:14">
      <c r="A3093" s="106"/>
      <c r="B3093" s="106"/>
      <c r="C3093" s="106"/>
      <c r="E3093" s="106"/>
      <c r="F3093" s="106"/>
      <c r="G3093" s="88"/>
      <c r="H3093" s="88"/>
      <c r="I3093" s="88"/>
      <c r="J3093" s="88"/>
      <c r="K3093" s="88"/>
      <c r="L3093" s="88"/>
      <c r="M3093" s="88"/>
      <c r="N3093" s="88"/>
    </row>
    <row r="3094" spans="1:14">
      <c r="A3094" s="106"/>
      <c r="B3094" s="106"/>
      <c r="C3094" s="106"/>
      <c r="E3094" s="106"/>
      <c r="F3094" s="106"/>
      <c r="G3094" s="88"/>
      <c r="H3094" s="88"/>
      <c r="I3094" s="88"/>
      <c r="J3094" s="88"/>
      <c r="K3094" s="88"/>
      <c r="L3094" s="88"/>
      <c r="M3094" s="88"/>
      <c r="N3094" s="88"/>
    </row>
    <row r="3095" spans="1:14">
      <c r="A3095" s="106"/>
      <c r="B3095" s="106"/>
      <c r="C3095" s="106"/>
      <c r="E3095" s="106"/>
      <c r="F3095" s="106"/>
      <c r="G3095" s="88"/>
      <c r="H3095" s="88"/>
      <c r="I3095" s="88"/>
      <c r="J3095" s="88"/>
      <c r="K3095" s="88"/>
      <c r="L3095" s="88"/>
      <c r="M3095" s="88"/>
      <c r="N3095" s="88"/>
    </row>
    <row r="3096" spans="1:14">
      <c r="A3096" s="106"/>
      <c r="B3096" s="106"/>
      <c r="C3096" s="106"/>
      <c r="E3096" s="106"/>
      <c r="F3096" s="106"/>
      <c r="G3096" s="88"/>
      <c r="H3096" s="88"/>
      <c r="I3096" s="88"/>
      <c r="J3096" s="88"/>
      <c r="K3096" s="88"/>
      <c r="L3096" s="88"/>
      <c r="M3096" s="88"/>
      <c r="N3096" s="88"/>
    </row>
    <row r="3097" spans="1:14">
      <c r="A3097" s="106"/>
      <c r="B3097" s="106"/>
      <c r="C3097" s="106"/>
      <c r="E3097" s="106"/>
      <c r="F3097" s="106"/>
      <c r="G3097" s="88"/>
      <c r="H3097" s="88"/>
      <c r="I3097" s="88"/>
      <c r="J3097" s="88"/>
      <c r="K3097" s="88"/>
      <c r="L3097" s="88"/>
      <c r="M3097" s="88"/>
      <c r="N3097" s="88"/>
    </row>
    <row r="3098" spans="1:14">
      <c r="A3098" s="106"/>
      <c r="B3098" s="106"/>
      <c r="C3098" s="106"/>
      <c r="E3098" s="106"/>
      <c r="F3098" s="106"/>
      <c r="G3098" s="88"/>
      <c r="H3098" s="88"/>
      <c r="I3098" s="88"/>
      <c r="J3098" s="88"/>
      <c r="K3098" s="88"/>
      <c r="L3098" s="88"/>
      <c r="M3098" s="88"/>
      <c r="N3098" s="88"/>
    </row>
    <row r="3099" spans="1:14">
      <c r="A3099" s="106"/>
      <c r="B3099" s="106"/>
      <c r="C3099" s="106"/>
      <c r="E3099" s="106"/>
      <c r="F3099" s="106"/>
      <c r="G3099" s="88"/>
      <c r="H3099" s="88"/>
      <c r="I3099" s="88"/>
      <c r="J3099" s="88"/>
      <c r="K3099" s="88"/>
      <c r="L3099" s="88"/>
      <c r="M3099" s="88"/>
      <c r="N3099" s="88"/>
    </row>
    <row r="3100" spans="1:14">
      <c r="A3100" s="106"/>
      <c r="B3100" s="106"/>
      <c r="C3100" s="106"/>
      <c r="E3100" s="106"/>
      <c r="F3100" s="106"/>
      <c r="G3100" s="88"/>
      <c r="H3100" s="88"/>
      <c r="I3100" s="88"/>
      <c r="J3100" s="88"/>
      <c r="K3100" s="88"/>
      <c r="L3100" s="88"/>
      <c r="M3100" s="88"/>
      <c r="N3100" s="88"/>
    </row>
    <row r="3101" spans="1:14">
      <c r="A3101" s="106"/>
      <c r="B3101" s="106"/>
      <c r="C3101" s="106"/>
      <c r="E3101" s="106"/>
      <c r="F3101" s="106"/>
      <c r="G3101" s="88"/>
      <c r="H3101" s="88"/>
      <c r="I3101" s="88"/>
      <c r="J3101" s="88"/>
      <c r="K3101" s="88"/>
      <c r="L3101" s="88"/>
      <c r="M3101" s="88"/>
      <c r="N3101" s="88"/>
    </row>
    <row r="3102" spans="1:14">
      <c r="A3102" s="106"/>
      <c r="B3102" s="106"/>
      <c r="C3102" s="106"/>
      <c r="E3102" s="106"/>
      <c r="F3102" s="106"/>
      <c r="G3102" s="88"/>
      <c r="H3102" s="88"/>
      <c r="I3102" s="88"/>
      <c r="J3102" s="88"/>
      <c r="K3102" s="88"/>
      <c r="L3102" s="88"/>
      <c r="M3102" s="88"/>
      <c r="N3102" s="88"/>
    </row>
    <row r="3103" spans="1:14">
      <c r="A3103" s="106"/>
      <c r="B3103" s="106"/>
      <c r="C3103" s="106"/>
      <c r="E3103" s="106"/>
      <c r="F3103" s="106"/>
      <c r="G3103" s="88"/>
      <c r="H3103" s="88"/>
      <c r="I3103" s="88"/>
      <c r="J3103" s="88"/>
      <c r="K3103" s="88"/>
      <c r="L3103" s="88"/>
      <c r="M3103" s="88"/>
      <c r="N3103" s="88"/>
    </row>
    <row r="3104" spans="1:14">
      <c r="A3104" s="106"/>
      <c r="B3104" s="106"/>
      <c r="C3104" s="106"/>
      <c r="E3104" s="106"/>
      <c r="F3104" s="106"/>
      <c r="G3104" s="88"/>
      <c r="H3104" s="88"/>
      <c r="I3104" s="88"/>
      <c r="J3104" s="88"/>
      <c r="K3104" s="88"/>
      <c r="L3104" s="88"/>
      <c r="M3104" s="88"/>
      <c r="N3104" s="88"/>
    </row>
    <row r="3105" spans="1:14">
      <c r="A3105" s="106"/>
      <c r="B3105" s="106"/>
      <c r="C3105" s="106"/>
      <c r="E3105" s="106"/>
      <c r="F3105" s="106"/>
      <c r="G3105" s="88"/>
      <c r="H3105" s="88"/>
      <c r="I3105" s="88"/>
      <c r="J3105" s="88"/>
      <c r="K3105" s="88"/>
      <c r="L3105" s="88"/>
      <c r="M3105" s="88"/>
      <c r="N3105" s="88"/>
    </row>
    <row r="3106" spans="1:14">
      <c r="A3106" s="106"/>
      <c r="B3106" s="106"/>
      <c r="C3106" s="106"/>
      <c r="E3106" s="106"/>
      <c r="F3106" s="106"/>
      <c r="G3106" s="88"/>
      <c r="H3106" s="88"/>
      <c r="I3106" s="88"/>
      <c r="J3106" s="88"/>
      <c r="K3106" s="88"/>
      <c r="L3106" s="88"/>
      <c r="M3106" s="88"/>
      <c r="N3106" s="88"/>
    </row>
    <row r="3107" spans="1:14">
      <c r="A3107" s="106"/>
      <c r="B3107" s="106"/>
      <c r="C3107" s="106"/>
      <c r="E3107" s="106"/>
      <c r="F3107" s="106"/>
      <c r="G3107" s="88"/>
      <c r="H3107" s="88"/>
      <c r="I3107" s="88"/>
      <c r="J3107" s="88"/>
      <c r="K3107" s="88"/>
      <c r="L3107" s="88"/>
      <c r="M3107" s="88"/>
      <c r="N3107" s="88"/>
    </row>
    <row r="3108" spans="1:14">
      <c r="A3108" s="106"/>
      <c r="B3108" s="106"/>
      <c r="C3108" s="106"/>
      <c r="E3108" s="106"/>
      <c r="F3108" s="106"/>
      <c r="G3108" s="88"/>
      <c r="H3108" s="88"/>
      <c r="I3108" s="88"/>
      <c r="J3108" s="88"/>
      <c r="K3108" s="88"/>
      <c r="L3108" s="88"/>
      <c r="M3108" s="88"/>
      <c r="N3108" s="88"/>
    </row>
    <row r="3109" spans="1:14">
      <c r="A3109" s="106"/>
      <c r="B3109" s="106"/>
      <c r="C3109" s="106"/>
      <c r="E3109" s="106"/>
      <c r="F3109" s="106"/>
      <c r="G3109" s="88"/>
      <c r="H3109" s="88"/>
      <c r="I3109" s="88"/>
      <c r="J3109" s="88"/>
      <c r="K3109" s="88"/>
      <c r="L3109" s="88"/>
      <c r="M3109" s="88"/>
      <c r="N3109" s="88"/>
    </row>
    <row r="3110" spans="1:14">
      <c r="A3110" s="106"/>
      <c r="B3110" s="106"/>
      <c r="C3110" s="106"/>
      <c r="E3110" s="106"/>
      <c r="F3110" s="106"/>
      <c r="G3110" s="88"/>
      <c r="H3110" s="88"/>
      <c r="I3110" s="88"/>
      <c r="J3110" s="88"/>
      <c r="K3110" s="88"/>
      <c r="L3110" s="88"/>
      <c r="M3110" s="88"/>
      <c r="N3110" s="88"/>
    </row>
    <row r="3111" spans="1:14">
      <c r="A3111" s="106"/>
      <c r="B3111" s="106"/>
      <c r="C3111" s="106"/>
      <c r="E3111" s="106"/>
      <c r="F3111" s="106"/>
      <c r="G3111" s="88"/>
      <c r="H3111" s="88"/>
      <c r="I3111" s="88"/>
      <c r="J3111" s="88"/>
      <c r="K3111" s="88"/>
      <c r="L3111" s="88"/>
      <c r="M3111" s="88"/>
      <c r="N3111" s="88"/>
    </row>
    <row r="3112" spans="1:14">
      <c r="A3112" s="106"/>
      <c r="B3112" s="106"/>
      <c r="C3112" s="106"/>
      <c r="E3112" s="106"/>
      <c r="F3112" s="106"/>
      <c r="G3112" s="88"/>
      <c r="H3112" s="88"/>
      <c r="I3112" s="88"/>
      <c r="J3112" s="88"/>
      <c r="K3112" s="88"/>
      <c r="L3112" s="88"/>
      <c r="M3112" s="88"/>
      <c r="N3112" s="88"/>
    </row>
    <row r="3113" spans="1:14">
      <c r="A3113" s="106"/>
      <c r="B3113" s="106"/>
      <c r="C3113" s="106"/>
      <c r="E3113" s="106"/>
      <c r="F3113" s="106"/>
      <c r="G3113" s="88"/>
      <c r="H3113" s="88"/>
      <c r="I3113" s="88"/>
      <c r="J3113" s="88"/>
      <c r="K3113" s="88"/>
      <c r="L3113" s="88"/>
      <c r="M3113" s="88"/>
      <c r="N3113" s="88"/>
    </row>
    <row r="3114" spans="1:14">
      <c r="A3114" s="106"/>
      <c r="B3114" s="106"/>
      <c r="C3114" s="106"/>
      <c r="E3114" s="106"/>
      <c r="F3114" s="106"/>
      <c r="G3114" s="88"/>
      <c r="H3114" s="88"/>
      <c r="I3114" s="88"/>
      <c r="J3114" s="88"/>
      <c r="K3114" s="88"/>
      <c r="L3114" s="88"/>
      <c r="M3114" s="88"/>
      <c r="N3114" s="88"/>
    </row>
    <row r="3115" spans="1:14">
      <c r="A3115" s="106"/>
      <c r="B3115" s="106"/>
      <c r="C3115" s="106"/>
      <c r="E3115" s="106"/>
      <c r="F3115" s="106"/>
      <c r="G3115" s="88"/>
      <c r="H3115" s="88"/>
      <c r="I3115" s="88"/>
      <c r="J3115" s="88"/>
      <c r="K3115" s="88"/>
      <c r="L3115" s="88"/>
      <c r="M3115" s="88"/>
      <c r="N3115" s="88"/>
    </row>
    <row r="3116" spans="1:14">
      <c r="A3116" s="106"/>
      <c r="B3116" s="106"/>
      <c r="C3116" s="106"/>
      <c r="E3116" s="106"/>
      <c r="F3116" s="106"/>
      <c r="G3116" s="88"/>
      <c r="H3116" s="88"/>
      <c r="I3116" s="88"/>
      <c r="J3116" s="88"/>
      <c r="K3116" s="88"/>
      <c r="L3116" s="88"/>
      <c r="M3116" s="88"/>
      <c r="N3116" s="88"/>
    </row>
    <row r="3117" spans="1:14">
      <c r="A3117" s="106"/>
      <c r="B3117" s="106"/>
      <c r="C3117" s="106"/>
      <c r="E3117" s="106"/>
      <c r="F3117" s="106"/>
      <c r="G3117" s="88"/>
      <c r="H3117" s="88"/>
      <c r="I3117" s="88"/>
      <c r="J3117" s="88"/>
      <c r="K3117" s="88"/>
      <c r="L3117" s="88"/>
      <c r="M3117" s="88"/>
      <c r="N3117" s="88"/>
    </row>
    <row r="3118" spans="1:14">
      <c r="A3118" s="106"/>
      <c r="B3118" s="106"/>
      <c r="C3118" s="106"/>
      <c r="E3118" s="106"/>
      <c r="F3118" s="106"/>
      <c r="G3118" s="88"/>
      <c r="H3118" s="88"/>
      <c r="I3118" s="88"/>
      <c r="J3118" s="88"/>
      <c r="K3118" s="88"/>
      <c r="L3118" s="88"/>
      <c r="M3118" s="88"/>
      <c r="N3118" s="88"/>
    </row>
    <row r="3119" spans="1:14">
      <c r="A3119" s="106"/>
      <c r="B3119" s="106"/>
      <c r="C3119" s="106"/>
      <c r="E3119" s="106"/>
      <c r="F3119" s="106"/>
      <c r="G3119" s="88"/>
      <c r="H3119" s="88"/>
      <c r="I3119" s="88"/>
      <c r="J3119" s="88"/>
      <c r="K3119" s="88"/>
      <c r="L3119" s="88"/>
      <c r="M3119" s="88"/>
      <c r="N3119" s="88"/>
    </row>
    <row r="3120" spans="1:14">
      <c r="A3120" s="106"/>
      <c r="B3120" s="106"/>
      <c r="C3120" s="106"/>
      <c r="E3120" s="106"/>
      <c r="F3120" s="106"/>
      <c r="G3120" s="88"/>
      <c r="H3120" s="88"/>
      <c r="I3120" s="88"/>
      <c r="J3120" s="88"/>
      <c r="K3120" s="88"/>
      <c r="L3120" s="88"/>
      <c r="M3120" s="88"/>
      <c r="N3120" s="88"/>
    </row>
    <row r="3121" spans="1:14">
      <c r="A3121" s="106"/>
      <c r="B3121" s="106"/>
      <c r="C3121" s="106"/>
      <c r="E3121" s="106"/>
      <c r="F3121" s="106"/>
      <c r="G3121" s="88"/>
      <c r="H3121" s="88"/>
      <c r="I3121" s="88"/>
      <c r="J3121" s="88"/>
      <c r="K3121" s="88"/>
      <c r="L3121" s="88"/>
      <c r="M3121" s="88"/>
      <c r="N3121" s="88"/>
    </row>
    <row r="3122" spans="1:14">
      <c r="A3122" s="106"/>
      <c r="B3122" s="106"/>
      <c r="C3122" s="106"/>
      <c r="E3122" s="106"/>
      <c r="F3122" s="106"/>
      <c r="G3122" s="88"/>
      <c r="H3122" s="88"/>
      <c r="I3122" s="88"/>
      <c r="J3122" s="88"/>
      <c r="K3122" s="88"/>
      <c r="L3122" s="88"/>
      <c r="M3122" s="88"/>
      <c r="N3122" s="88"/>
    </row>
    <row r="3123" spans="1:14">
      <c r="A3123" s="106"/>
      <c r="B3123" s="106"/>
      <c r="C3123" s="106"/>
      <c r="E3123" s="106"/>
      <c r="F3123" s="106"/>
      <c r="G3123" s="88"/>
      <c r="H3123" s="88"/>
      <c r="I3123" s="88"/>
      <c r="J3123" s="88"/>
      <c r="K3123" s="88"/>
      <c r="L3123" s="88"/>
      <c r="M3123" s="88"/>
      <c r="N3123" s="88"/>
    </row>
    <row r="3124" spans="1:14">
      <c r="A3124" s="106"/>
      <c r="B3124" s="106"/>
      <c r="C3124" s="106"/>
      <c r="E3124" s="106"/>
      <c r="F3124" s="106"/>
      <c r="G3124" s="88"/>
      <c r="H3124" s="88"/>
      <c r="I3124" s="88"/>
      <c r="J3124" s="88"/>
      <c r="K3124" s="88"/>
      <c r="L3124" s="88"/>
      <c r="M3124" s="88"/>
      <c r="N3124" s="88"/>
    </row>
    <row r="3125" spans="1:14">
      <c r="A3125" s="106"/>
      <c r="B3125" s="106"/>
      <c r="C3125" s="106"/>
      <c r="E3125" s="106"/>
      <c r="F3125" s="106"/>
      <c r="G3125" s="88"/>
      <c r="H3125" s="88"/>
      <c r="I3125" s="88"/>
      <c r="J3125" s="88"/>
      <c r="K3125" s="88"/>
      <c r="L3125" s="88"/>
      <c r="M3125" s="88"/>
      <c r="N3125" s="88"/>
    </row>
    <row r="3126" spans="1:14">
      <c r="A3126" s="106"/>
      <c r="B3126" s="106"/>
      <c r="C3126" s="106"/>
      <c r="E3126" s="106"/>
      <c r="F3126" s="106"/>
      <c r="G3126" s="88"/>
      <c r="H3126" s="88"/>
      <c r="I3126" s="88"/>
      <c r="J3126" s="88"/>
      <c r="K3126" s="88"/>
      <c r="L3126" s="88"/>
      <c r="M3126" s="88"/>
      <c r="N3126" s="88"/>
    </row>
    <row r="3127" spans="1:14">
      <c r="A3127" s="106"/>
      <c r="B3127" s="106"/>
      <c r="C3127" s="106"/>
      <c r="E3127" s="106"/>
      <c r="F3127" s="106"/>
      <c r="G3127" s="88"/>
      <c r="H3127" s="88"/>
      <c r="I3127" s="88"/>
      <c r="J3127" s="88"/>
      <c r="K3127" s="88"/>
      <c r="L3127" s="88"/>
      <c r="M3127" s="88"/>
      <c r="N3127" s="88"/>
    </row>
    <row r="3128" spans="1:14">
      <c r="A3128" s="106"/>
      <c r="B3128" s="106"/>
      <c r="C3128" s="106"/>
      <c r="E3128" s="106"/>
      <c r="F3128" s="106"/>
      <c r="G3128" s="88"/>
      <c r="H3128" s="88"/>
      <c r="I3128" s="88"/>
      <c r="J3128" s="88"/>
      <c r="K3128" s="88"/>
      <c r="L3128" s="88"/>
      <c r="M3128" s="88"/>
      <c r="N3128" s="88"/>
    </row>
    <row r="3129" spans="1:14">
      <c r="A3129" s="106"/>
      <c r="B3129" s="106"/>
      <c r="C3129" s="106"/>
      <c r="E3129" s="106"/>
      <c r="F3129" s="106"/>
      <c r="G3129" s="88"/>
      <c r="H3129" s="88"/>
      <c r="I3129" s="88"/>
      <c r="J3129" s="88"/>
      <c r="K3129" s="88"/>
      <c r="L3129" s="88"/>
      <c r="M3129" s="88"/>
      <c r="N3129" s="88"/>
    </row>
    <row r="3130" spans="1:14">
      <c r="A3130" s="106"/>
      <c r="B3130" s="106"/>
      <c r="C3130" s="106"/>
      <c r="E3130" s="106"/>
      <c r="F3130" s="106"/>
      <c r="G3130" s="88"/>
      <c r="H3130" s="88"/>
      <c r="I3130" s="88"/>
      <c r="J3130" s="88"/>
      <c r="K3130" s="88"/>
      <c r="L3130" s="88"/>
      <c r="M3130" s="88"/>
      <c r="N3130" s="88"/>
    </row>
    <row r="3131" spans="1:14">
      <c r="A3131" s="106"/>
      <c r="B3131" s="106"/>
      <c r="C3131" s="106"/>
      <c r="E3131" s="106"/>
      <c r="F3131" s="106"/>
      <c r="G3131" s="88"/>
      <c r="H3131" s="88"/>
      <c r="I3131" s="88"/>
      <c r="J3131" s="88"/>
      <c r="K3131" s="88"/>
      <c r="L3131" s="88"/>
      <c r="M3131" s="88"/>
      <c r="N3131" s="88"/>
    </row>
    <row r="3132" spans="1:14">
      <c r="A3132" s="106"/>
      <c r="B3132" s="106"/>
      <c r="C3132" s="106"/>
      <c r="E3132" s="106"/>
      <c r="F3132" s="106"/>
      <c r="G3132" s="88"/>
      <c r="H3132" s="88"/>
      <c r="I3132" s="88"/>
      <c r="J3132" s="88"/>
      <c r="K3132" s="88"/>
      <c r="L3132" s="88"/>
      <c r="M3132" s="88"/>
      <c r="N3132" s="88"/>
    </row>
    <row r="3133" spans="1:14">
      <c r="A3133" s="106"/>
      <c r="B3133" s="106"/>
      <c r="C3133" s="106"/>
      <c r="E3133" s="106"/>
      <c r="F3133" s="106"/>
      <c r="G3133" s="88"/>
      <c r="H3133" s="88"/>
      <c r="I3133" s="88"/>
      <c r="J3133" s="88"/>
      <c r="K3133" s="88"/>
      <c r="L3133" s="88"/>
      <c r="M3133" s="88"/>
      <c r="N3133" s="88"/>
    </row>
    <row r="3134" spans="1:14">
      <c r="A3134" s="106"/>
      <c r="B3134" s="106"/>
      <c r="C3134" s="106"/>
      <c r="E3134" s="106"/>
      <c r="F3134" s="106"/>
      <c r="G3134" s="88"/>
      <c r="H3134" s="88"/>
      <c r="I3134" s="88"/>
      <c r="J3134" s="88"/>
      <c r="K3134" s="88"/>
      <c r="L3134" s="88"/>
      <c r="M3134" s="88"/>
      <c r="N3134" s="88"/>
    </row>
    <row r="3135" spans="1:14">
      <c r="A3135" s="106"/>
      <c r="B3135" s="106"/>
      <c r="C3135" s="106"/>
      <c r="E3135" s="106"/>
      <c r="F3135" s="106"/>
      <c r="G3135" s="88"/>
      <c r="H3135" s="88"/>
      <c r="I3135" s="88"/>
      <c r="J3135" s="88"/>
      <c r="K3135" s="88"/>
      <c r="L3135" s="88"/>
      <c r="M3135" s="88"/>
      <c r="N3135" s="88"/>
    </row>
    <row r="3136" spans="1:14">
      <c r="A3136" s="106"/>
      <c r="B3136" s="106"/>
      <c r="C3136" s="106"/>
      <c r="E3136" s="106"/>
      <c r="F3136" s="106"/>
      <c r="G3136" s="88"/>
      <c r="H3136" s="88"/>
      <c r="I3136" s="88"/>
      <c r="J3136" s="88"/>
      <c r="K3136" s="88"/>
      <c r="L3136" s="88"/>
      <c r="M3136" s="88"/>
      <c r="N3136" s="88"/>
    </row>
    <row r="3137" spans="1:14">
      <c r="A3137" s="106"/>
      <c r="B3137" s="106"/>
      <c r="C3137" s="106"/>
      <c r="E3137" s="106"/>
      <c r="F3137" s="106"/>
      <c r="G3137" s="88"/>
      <c r="H3137" s="88"/>
      <c r="I3137" s="88"/>
      <c r="J3137" s="88"/>
      <c r="K3137" s="88"/>
      <c r="L3137" s="88"/>
      <c r="M3137" s="88"/>
      <c r="N3137" s="88"/>
    </row>
    <row r="3138" spans="1:14">
      <c r="A3138" s="106"/>
      <c r="B3138" s="106"/>
      <c r="C3138" s="106"/>
      <c r="E3138" s="106"/>
      <c r="F3138" s="106"/>
      <c r="G3138" s="88"/>
      <c r="H3138" s="88"/>
      <c r="I3138" s="88"/>
      <c r="J3138" s="88"/>
      <c r="K3138" s="88"/>
      <c r="L3138" s="88"/>
      <c r="M3138" s="88"/>
      <c r="N3138" s="88"/>
    </row>
    <row r="3139" spans="1:14">
      <c r="A3139" s="106"/>
      <c r="B3139" s="106"/>
      <c r="C3139" s="106"/>
      <c r="E3139" s="106"/>
      <c r="F3139" s="106"/>
      <c r="G3139" s="88"/>
      <c r="H3139" s="88"/>
      <c r="I3139" s="88"/>
      <c r="J3139" s="88"/>
      <c r="K3139" s="88"/>
      <c r="L3139" s="88"/>
      <c r="M3139" s="88"/>
      <c r="N3139" s="88"/>
    </row>
    <row r="3140" spans="1:14">
      <c r="A3140" s="106"/>
      <c r="B3140" s="106"/>
      <c r="C3140" s="106"/>
      <c r="E3140" s="106"/>
      <c r="F3140" s="106"/>
      <c r="G3140" s="88"/>
      <c r="H3140" s="88"/>
      <c r="I3140" s="88"/>
      <c r="J3140" s="88"/>
      <c r="K3140" s="88"/>
      <c r="L3140" s="88"/>
      <c r="M3140" s="88"/>
      <c r="N3140" s="88"/>
    </row>
    <row r="3141" spans="1:14">
      <c r="A3141" s="106"/>
      <c r="B3141" s="106"/>
      <c r="C3141" s="106"/>
      <c r="E3141" s="106"/>
      <c r="F3141" s="106"/>
      <c r="G3141" s="88"/>
      <c r="H3141" s="88"/>
      <c r="I3141" s="88"/>
      <c r="J3141" s="88"/>
      <c r="K3141" s="88"/>
      <c r="L3141" s="88"/>
      <c r="M3141" s="88"/>
      <c r="N3141" s="88"/>
    </row>
    <row r="3142" spans="1:14">
      <c r="A3142" s="106"/>
      <c r="B3142" s="106"/>
      <c r="C3142" s="106"/>
      <c r="E3142" s="106"/>
      <c r="F3142" s="106"/>
      <c r="G3142" s="88"/>
      <c r="H3142" s="88"/>
      <c r="I3142" s="88"/>
      <c r="J3142" s="88"/>
      <c r="K3142" s="88"/>
      <c r="L3142" s="88"/>
      <c r="M3142" s="88"/>
      <c r="N3142" s="88"/>
    </row>
    <row r="3143" spans="1:14">
      <c r="A3143" s="106"/>
      <c r="B3143" s="106"/>
      <c r="C3143" s="106"/>
      <c r="E3143" s="106"/>
      <c r="F3143" s="106"/>
      <c r="G3143" s="88"/>
      <c r="H3143" s="88"/>
      <c r="I3143" s="88"/>
      <c r="J3143" s="88"/>
      <c r="K3143" s="88"/>
      <c r="L3143" s="88"/>
      <c r="M3143" s="88"/>
      <c r="N3143" s="88"/>
    </row>
    <row r="3144" spans="1:14">
      <c r="A3144" s="106"/>
      <c r="B3144" s="106"/>
      <c r="C3144" s="106"/>
      <c r="E3144" s="106"/>
      <c r="F3144" s="106"/>
      <c r="G3144" s="88"/>
      <c r="H3144" s="88"/>
      <c r="I3144" s="88"/>
      <c r="J3144" s="88"/>
      <c r="K3144" s="88"/>
      <c r="L3144" s="88"/>
      <c r="M3144" s="88"/>
      <c r="N3144" s="88"/>
    </row>
    <row r="3145" spans="1:14">
      <c r="A3145" s="106"/>
      <c r="B3145" s="106"/>
      <c r="C3145" s="106"/>
      <c r="E3145" s="106"/>
      <c r="F3145" s="106"/>
      <c r="G3145" s="88"/>
      <c r="H3145" s="88"/>
      <c r="I3145" s="88"/>
      <c r="J3145" s="88"/>
      <c r="K3145" s="88"/>
      <c r="L3145" s="88"/>
      <c r="M3145" s="88"/>
      <c r="N3145" s="88"/>
    </row>
    <row r="3146" spans="1:14">
      <c r="A3146" s="106"/>
      <c r="B3146" s="106"/>
      <c r="C3146" s="106"/>
      <c r="E3146" s="106"/>
      <c r="F3146" s="106"/>
      <c r="G3146" s="88"/>
      <c r="H3146" s="88"/>
      <c r="I3146" s="88"/>
      <c r="J3146" s="88"/>
      <c r="K3146" s="88"/>
      <c r="L3146" s="88"/>
      <c r="M3146" s="88"/>
      <c r="N3146" s="88"/>
    </row>
    <row r="3147" spans="1:14">
      <c r="A3147" s="106"/>
      <c r="B3147" s="106"/>
      <c r="C3147" s="106"/>
      <c r="E3147" s="106"/>
      <c r="F3147" s="106"/>
      <c r="G3147" s="88"/>
      <c r="H3147" s="88"/>
      <c r="I3147" s="88"/>
      <c r="J3147" s="88"/>
      <c r="K3147" s="88"/>
      <c r="L3147" s="88"/>
      <c r="M3147" s="88"/>
      <c r="N3147" s="88"/>
    </row>
    <row r="3148" spans="1:14">
      <c r="A3148" s="106"/>
      <c r="B3148" s="106"/>
      <c r="C3148" s="106"/>
      <c r="E3148" s="106"/>
      <c r="F3148" s="106"/>
      <c r="G3148" s="88"/>
      <c r="H3148" s="88"/>
      <c r="I3148" s="88"/>
      <c r="J3148" s="88"/>
      <c r="K3148" s="88"/>
      <c r="L3148" s="88"/>
      <c r="M3148" s="88"/>
      <c r="N3148" s="88"/>
    </row>
    <row r="3149" spans="1:14">
      <c r="A3149" s="106"/>
      <c r="B3149" s="106"/>
      <c r="C3149" s="106"/>
      <c r="E3149" s="106"/>
      <c r="F3149" s="106"/>
      <c r="G3149" s="88"/>
      <c r="H3149" s="88"/>
      <c r="I3149" s="88"/>
      <c r="J3149" s="88"/>
      <c r="K3149" s="88"/>
      <c r="L3149" s="88"/>
      <c r="M3149" s="88"/>
      <c r="N3149" s="88"/>
    </row>
    <row r="3150" spans="1:14">
      <c r="A3150" s="106"/>
      <c r="B3150" s="106"/>
      <c r="C3150" s="106"/>
      <c r="E3150" s="106"/>
      <c r="F3150" s="106"/>
      <c r="G3150" s="88"/>
      <c r="H3150" s="88"/>
      <c r="I3150" s="88"/>
      <c r="J3150" s="88"/>
      <c r="K3150" s="88"/>
      <c r="L3150" s="88"/>
      <c r="M3150" s="88"/>
      <c r="N3150" s="88"/>
    </row>
    <row r="3151" spans="1:14">
      <c r="A3151" s="106"/>
      <c r="B3151" s="106"/>
      <c r="C3151" s="106"/>
      <c r="E3151" s="106"/>
      <c r="F3151" s="106"/>
      <c r="G3151" s="88"/>
      <c r="H3151" s="88"/>
      <c r="I3151" s="88"/>
      <c r="J3151" s="88"/>
      <c r="K3151" s="88"/>
      <c r="L3151" s="88"/>
      <c r="M3151" s="88"/>
      <c r="N3151" s="88"/>
    </row>
    <row r="3152" spans="1:14">
      <c r="A3152" s="106"/>
      <c r="B3152" s="106"/>
      <c r="C3152" s="106"/>
      <c r="E3152" s="106"/>
      <c r="F3152" s="106"/>
      <c r="G3152" s="88"/>
      <c r="H3152" s="88"/>
      <c r="I3152" s="88"/>
      <c r="J3152" s="88"/>
      <c r="K3152" s="88"/>
      <c r="L3152" s="88"/>
      <c r="M3152" s="88"/>
      <c r="N3152" s="88"/>
    </row>
    <row r="3153" spans="1:14">
      <c r="A3153" s="106"/>
      <c r="B3153" s="106"/>
      <c r="C3153" s="106"/>
      <c r="E3153" s="106"/>
      <c r="F3153" s="106"/>
      <c r="G3153" s="88"/>
      <c r="H3153" s="88"/>
      <c r="I3153" s="88"/>
      <c r="J3153" s="88"/>
      <c r="K3153" s="88"/>
      <c r="L3153" s="88"/>
      <c r="M3153" s="88"/>
      <c r="N3153" s="88"/>
    </row>
    <row r="3154" spans="1:14">
      <c r="A3154" s="106"/>
      <c r="B3154" s="106"/>
      <c r="C3154" s="106"/>
      <c r="E3154" s="106"/>
      <c r="F3154" s="106"/>
      <c r="G3154" s="88"/>
      <c r="H3154" s="88"/>
      <c r="I3154" s="88"/>
      <c r="J3154" s="88"/>
      <c r="K3154" s="88"/>
      <c r="L3154" s="88"/>
      <c r="M3154" s="88"/>
      <c r="N3154" s="88"/>
    </row>
    <row r="3155" spans="1:14">
      <c r="A3155" s="106"/>
      <c r="B3155" s="106"/>
      <c r="C3155" s="106"/>
      <c r="E3155" s="106"/>
      <c r="F3155" s="106"/>
      <c r="G3155" s="88"/>
      <c r="H3155" s="88"/>
      <c r="I3155" s="88"/>
      <c r="J3155" s="88"/>
      <c r="K3155" s="88"/>
      <c r="L3155" s="88"/>
      <c r="M3155" s="88"/>
      <c r="N3155" s="88"/>
    </row>
    <row r="3156" spans="1:14">
      <c r="A3156" s="106"/>
      <c r="B3156" s="106"/>
      <c r="C3156" s="106"/>
      <c r="E3156" s="106"/>
      <c r="F3156" s="106"/>
      <c r="G3156" s="88"/>
      <c r="H3156" s="88"/>
      <c r="I3156" s="88"/>
      <c r="J3156" s="88"/>
      <c r="K3156" s="88"/>
      <c r="L3156" s="88"/>
      <c r="M3156" s="88"/>
      <c r="N3156" s="88"/>
    </row>
    <row r="3157" spans="1:14">
      <c r="A3157" s="106"/>
      <c r="B3157" s="106"/>
      <c r="C3157" s="106"/>
      <c r="E3157" s="106"/>
      <c r="F3157" s="106"/>
      <c r="G3157" s="88"/>
      <c r="H3157" s="88"/>
      <c r="I3157" s="88"/>
      <c r="J3157" s="88"/>
      <c r="K3157" s="88"/>
      <c r="L3157" s="88"/>
      <c r="M3157" s="88"/>
      <c r="N3157" s="88"/>
    </row>
    <row r="3158" spans="1:14">
      <c r="A3158" s="106"/>
      <c r="B3158" s="106"/>
      <c r="C3158" s="106"/>
      <c r="E3158" s="106"/>
      <c r="F3158" s="106"/>
      <c r="G3158" s="88"/>
      <c r="H3158" s="88"/>
      <c r="I3158" s="88"/>
      <c r="J3158" s="88"/>
      <c r="K3158" s="88"/>
      <c r="L3158" s="88"/>
      <c r="M3158" s="88"/>
      <c r="N3158" s="88"/>
    </row>
    <row r="3159" spans="1:14">
      <c r="A3159" s="106"/>
      <c r="B3159" s="106"/>
      <c r="C3159" s="106"/>
      <c r="E3159" s="106"/>
      <c r="F3159" s="106"/>
      <c r="G3159" s="88"/>
      <c r="H3159" s="88"/>
      <c r="I3159" s="88"/>
      <c r="J3159" s="88"/>
      <c r="K3159" s="88"/>
      <c r="L3159" s="88"/>
      <c r="M3159" s="88"/>
      <c r="N3159" s="88"/>
    </row>
    <row r="3160" spans="1:14">
      <c r="A3160" s="106"/>
      <c r="B3160" s="106"/>
      <c r="C3160" s="106"/>
      <c r="E3160" s="106"/>
      <c r="F3160" s="106"/>
      <c r="G3160" s="88"/>
      <c r="H3160" s="88"/>
      <c r="I3160" s="88"/>
      <c r="J3160" s="88"/>
      <c r="K3160" s="88"/>
      <c r="L3160" s="88"/>
      <c r="M3160" s="88"/>
      <c r="N3160" s="88"/>
    </row>
    <row r="3161" spans="1:14">
      <c r="A3161" s="106"/>
      <c r="B3161" s="106"/>
      <c r="C3161" s="106"/>
      <c r="E3161" s="106"/>
      <c r="F3161" s="106"/>
      <c r="G3161" s="88"/>
      <c r="H3161" s="88"/>
      <c r="I3161" s="88"/>
      <c r="J3161" s="88"/>
      <c r="K3161" s="88"/>
      <c r="L3161" s="88"/>
      <c r="M3161" s="88"/>
      <c r="N3161" s="88"/>
    </row>
    <row r="3162" spans="1:14">
      <c r="A3162" s="106"/>
      <c r="B3162" s="106"/>
      <c r="C3162" s="106"/>
      <c r="E3162" s="106"/>
      <c r="F3162" s="106"/>
      <c r="G3162" s="88"/>
      <c r="H3162" s="88"/>
      <c r="I3162" s="88"/>
      <c r="J3162" s="88"/>
      <c r="K3162" s="88"/>
      <c r="L3162" s="88"/>
      <c r="M3162" s="88"/>
      <c r="N3162" s="88"/>
    </row>
    <row r="3163" spans="1:14">
      <c r="A3163" s="106"/>
      <c r="B3163" s="106"/>
      <c r="C3163" s="106"/>
      <c r="E3163" s="106"/>
      <c r="F3163" s="106"/>
      <c r="G3163" s="88"/>
      <c r="H3163" s="88"/>
      <c r="I3163" s="88"/>
      <c r="J3163" s="88"/>
      <c r="K3163" s="88"/>
      <c r="L3163" s="88"/>
      <c r="M3163" s="88"/>
      <c r="N3163" s="88"/>
    </row>
    <row r="3164" spans="1:14">
      <c r="A3164" s="106"/>
      <c r="B3164" s="106"/>
      <c r="C3164" s="106"/>
      <c r="E3164" s="106"/>
      <c r="F3164" s="106"/>
      <c r="G3164" s="88"/>
      <c r="H3164" s="88"/>
      <c r="I3164" s="88"/>
      <c r="J3164" s="88"/>
      <c r="K3164" s="88"/>
      <c r="L3164" s="88"/>
      <c r="M3164" s="88"/>
      <c r="N3164" s="88"/>
    </row>
    <row r="3165" spans="1:14">
      <c r="A3165" s="106"/>
      <c r="B3165" s="106"/>
      <c r="C3165" s="106"/>
      <c r="E3165" s="106"/>
      <c r="F3165" s="106"/>
      <c r="G3165" s="88"/>
      <c r="H3165" s="88"/>
      <c r="I3165" s="88"/>
      <c r="J3165" s="88"/>
      <c r="K3165" s="88"/>
      <c r="L3165" s="88"/>
      <c r="M3165" s="88"/>
      <c r="N3165" s="88"/>
    </row>
    <row r="3166" spans="1:14">
      <c r="A3166" s="106"/>
      <c r="B3166" s="106"/>
      <c r="C3166" s="106"/>
      <c r="E3166" s="106"/>
      <c r="F3166" s="106"/>
      <c r="G3166" s="88"/>
      <c r="H3166" s="88"/>
      <c r="I3166" s="88"/>
      <c r="J3166" s="88"/>
      <c r="K3166" s="88"/>
      <c r="L3166" s="88"/>
      <c r="M3166" s="88"/>
      <c r="N3166" s="88"/>
    </row>
    <row r="3167" spans="1:14">
      <c r="A3167" s="106"/>
      <c r="B3167" s="106"/>
      <c r="C3167" s="106"/>
      <c r="E3167" s="106"/>
      <c r="F3167" s="106"/>
      <c r="G3167" s="88"/>
      <c r="H3167" s="88"/>
      <c r="I3167" s="88"/>
      <c r="J3167" s="88"/>
      <c r="K3167" s="88"/>
      <c r="L3167" s="88"/>
      <c r="M3167" s="88"/>
      <c r="N3167" s="88"/>
    </row>
    <row r="3168" spans="1:14">
      <c r="A3168" s="106"/>
      <c r="B3168" s="106"/>
      <c r="C3168" s="106"/>
      <c r="E3168" s="106"/>
      <c r="F3168" s="106"/>
      <c r="G3168" s="88"/>
      <c r="H3168" s="88"/>
      <c r="I3168" s="88"/>
      <c r="J3168" s="88"/>
      <c r="K3168" s="88"/>
      <c r="L3168" s="88"/>
      <c r="M3168" s="88"/>
      <c r="N3168" s="88"/>
    </row>
    <row r="3169" spans="1:14">
      <c r="A3169" s="106"/>
      <c r="B3169" s="106"/>
      <c r="C3169" s="106"/>
      <c r="E3169" s="106"/>
      <c r="F3169" s="106"/>
      <c r="G3169" s="88"/>
      <c r="H3169" s="88"/>
      <c r="I3169" s="88"/>
      <c r="J3169" s="88"/>
      <c r="K3169" s="88"/>
      <c r="L3169" s="88"/>
      <c r="M3169" s="88"/>
      <c r="N3169" s="88"/>
    </row>
    <row r="3170" spans="1:14">
      <c r="A3170" s="106"/>
      <c r="B3170" s="106"/>
      <c r="C3170" s="106"/>
      <c r="E3170" s="106"/>
      <c r="F3170" s="106"/>
      <c r="G3170" s="88"/>
      <c r="H3170" s="88"/>
      <c r="I3170" s="88"/>
      <c r="J3170" s="88"/>
      <c r="K3170" s="88"/>
      <c r="L3170" s="88"/>
      <c r="M3170" s="88"/>
      <c r="N3170" s="88"/>
    </row>
    <row r="3171" spans="1:14">
      <c r="A3171" s="106"/>
      <c r="B3171" s="106"/>
      <c r="C3171" s="106"/>
      <c r="E3171" s="106"/>
      <c r="F3171" s="106"/>
      <c r="G3171" s="88"/>
      <c r="H3171" s="88"/>
      <c r="I3171" s="88"/>
      <c r="J3171" s="88"/>
      <c r="K3171" s="88"/>
      <c r="L3171" s="88"/>
      <c r="M3171" s="88"/>
      <c r="N3171" s="88"/>
    </row>
    <row r="3172" spans="1:14">
      <c r="A3172" s="106"/>
      <c r="B3172" s="106"/>
      <c r="C3172" s="106"/>
      <c r="E3172" s="106"/>
      <c r="F3172" s="106"/>
      <c r="G3172" s="88"/>
      <c r="H3172" s="88"/>
      <c r="I3172" s="88"/>
      <c r="J3172" s="88"/>
      <c r="K3172" s="88"/>
      <c r="L3172" s="88"/>
      <c r="M3172" s="88"/>
      <c r="N3172" s="88"/>
    </row>
    <row r="3173" spans="1:14">
      <c r="A3173" s="106"/>
      <c r="B3173" s="106"/>
      <c r="C3173" s="106"/>
      <c r="E3173" s="106"/>
      <c r="F3173" s="106"/>
      <c r="G3173" s="88"/>
      <c r="H3173" s="88"/>
      <c r="I3173" s="88"/>
      <c r="J3173" s="88"/>
      <c r="K3173" s="88"/>
      <c r="L3173" s="88"/>
      <c r="M3173" s="88"/>
      <c r="N3173" s="88"/>
    </row>
    <row r="3174" spans="1:14">
      <c r="A3174" s="106"/>
      <c r="B3174" s="106"/>
      <c r="C3174" s="106"/>
      <c r="E3174" s="106"/>
      <c r="F3174" s="106"/>
      <c r="G3174" s="88"/>
      <c r="H3174" s="88"/>
      <c r="I3174" s="88"/>
      <c r="J3174" s="88"/>
      <c r="K3174" s="88"/>
      <c r="L3174" s="88"/>
      <c r="M3174" s="88"/>
      <c r="N3174" s="88"/>
    </row>
    <row r="3175" spans="1:14">
      <c r="A3175" s="106"/>
      <c r="B3175" s="106"/>
      <c r="C3175" s="106"/>
      <c r="E3175" s="106"/>
      <c r="F3175" s="106"/>
      <c r="G3175" s="88"/>
      <c r="H3175" s="88"/>
      <c r="I3175" s="88"/>
      <c r="J3175" s="88"/>
      <c r="K3175" s="88"/>
      <c r="L3175" s="88"/>
      <c r="M3175" s="88"/>
      <c r="N3175" s="88"/>
    </row>
    <row r="3176" spans="1:14">
      <c r="A3176" s="106"/>
      <c r="B3176" s="106"/>
      <c r="C3176" s="106"/>
      <c r="E3176" s="106"/>
      <c r="F3176" s="106"/>
      <c r="G3176" s="88"/>
      <c r="H3176" s="88"/>
      <c r="I3176" s="88"/>
      <c r="J3176" s="88"/>
      <c r="K3176" s="88"/>
      <c r="L3176" s="88"/>
      <c r="M3176" s="88"/>
      <c r="N3176" s="88"/>
    </row>
    <row r="3177" spans="1:14">
      <c r="A3177" s="106"/>
      <c r="B3177" s="106"/>
      <c r="C3177" s="106"/>
      <c r="E3177" s="106"/>
      <c r="F3177" s="106"/>
      <c r="G3177" s="88"/>
      <c r="H3177" s="88"/>
      <c r="I3177" s="88"/>
      <c r="J3177" s="88"/>
      <c r="K3177" s="88"/>
      <c r="L3177" s="88"/>
      <c r="M3177" s="88"/>
      <c r="N3177" s="88"/>
    </row>
    <row r="3178" spans="1:14">
      <c r="A3178" s="106"/>
      <c r="B3178" s="106"/>
      <c r="C3178" s="106"/>
      <c r="E3178" s="106"/>
      <c r="F3178" s="106"/>
      <c r="G3178" s="88"/>
      <c r="H3178" s="88"/>
      <c r="I3178" s="88"/>
      <c r="J3178" s="88"/>
      <c r="K3178" s="88"/>
      <c r="L3178" s="88"/>
      <c r="M3178" s="88"/>
      <c r="N3178" s="88"/>
    </row>
    <row r="3179" spans="1:14">
      <c r="A3179" s="106"/>
      <c r="B3179" s="106"/>
      <c r="C3179" s="106"/>
      <c r="E3179" s="106"/>
      <c r="F3179" s="106"/>
      <c r="G3179" s="88"/>
      <c r="H3179" s="88"/>
      <c r="I3179" s="88"/>
      <c r="J3179" s="88"/>
      <c r="K3179" s="88"/>
      <c r="L3179" s="88"/>
      <c r="M3179" s="88"/>
      <c r="N3179" s="88"/>
    </row>
    <row r="3180" spans="1:14">
      <c r="A3180" s="106"/>
      <c r="B3180" s="106"/>
      <c r="C3180" s="106"/>
      <c r="E3180" s="106"/>
      <c r="F3180" s="106"/>
      <c r="G3180" s="88"/>
      <c r="H3180" s="88"/>
      <c r="I3180" s="88"/>
      <c r="J3180" s="88"/>
      <c r="K3180" s="88"/>
      <c r="L3180" s="88"/>
      <c r="M3180" s="88"/>
      <c r="N3180" s="88"/>
    </row>
    <row r="3181" spans="1:14">
      <c r="A3181" s="106"/>
      <c r="B3181" s="106"/>
      <c r="C3181" s="106"/>
      <c r="E3181" s="106"/>
      <c r="F3181" s="106"/>
      <c r="G3181" s="88"/>
      <c r="H3181" s="88"/>
      <c r="I3181" s="88"/>
      <c r="J3181" s="88"/>
      <c r="K3181" s="88"/>
      <c r="L3181" s="88"/>
      <c r="M3181" s="88"/>
      <c r="N3181" s="88"/>
    </row>
    <row r="3182" spans="1:14">
      <c r="A3182" s="106"/>
      <c r="B3182" s="106"/>
      <c r="C3182" s="106"/>
      <c r="E3182" s="106"/>
      <c r="F3182" s="106"/>
      <c r="G3182" s="88"/>
      <c r="H3182" s="88"/>
      <c r="I3182" s="88"/>
      <c r="J3182" s="88"/>
      <c r="K3182" s="88"/>
      <c r="L3182" s="88"/>
      <c r="M3182" s="88"/>
      <c r="N3182" s="88"/>
    </row>
    <row r="3183" spans="1:14">
      <c r="A3183" s="106"/>
      <c r="B3183" s="106"/>
      <c r="C3183" s="106"/>
      <c r="E3183" s="106"/>
      <c r="F3183" s="106"/>
      <c r="G3183" s="88"/>
      <c r="H3183" s="88"/>
      <c r="I3183" s="88"/>
      <c r="J3183" s="88"/>
      <c r="K3183" s="88"/>
      <c r="L3183" s="88"/>
      <c r="M3183" s="88"/>
      <c r="N3183" s="88"/>
    </row>
    <row r="3184" spans="1:14">
      <c r="A3184" s="106"/>
      <c r="B3184" s="106"/>
      <c r="C3184" s="106"/>
      <c r="E3184" s="106"/>
      <c r="F3184" s="106"/>
      <c r="G3184" s="88"/>
      <c r="H3184" s="88"/>
      <c r="I3184" s="88"/>
      <c r="J3184" s="88"/>
      <c r="K3184" s="88"/>
      <c r="L3184" s="88"/>
      <c r="M3184" s="88"/>
      <c r="N3184" s="88"/>
    </row>
    <row r="3185" spans="1:14">
      <c r="A3185" s="106"/>
      <c r="B3185" s="106"/>
      <c r="C3185" s="106"/>
      <c r="E3185" s="106"/>
      <c r="F3185" s="106"/>
      <c r="G3185" s="88"/>
      <c r="H3185" s="88"/>
      <c r="I3185" s="88"/>
      <c r="J3185" s="88"/>
      <c r="K3185" s="88"/>
      <c r="L3185" s="88"/>
      <c r="M3185" s="88"/>
      <c r="N3185" s="88"/>
    </row>
    <row r="3186" spans="1:14">
      <c r="A3186" s="106"/>
      <c r="B3186" s="106"/>
      <c r="C3186" s="106"/>
      <c r="E3186" s="106"/>
      <c r="F3186" s="106"/>
      <c r="G3186" s="88"/>
      <c r="H3186" s="88"/>
      <c r="I3186" s="88"/>
      <c r="J3186" s="88"/>
      <c r="K3186" s="88"/>
      <c r="L3186" s="88"/>
      <c r="M3186" s="88"/>
      <c r="N3186" s="88"/>
    </row>
    <row r="3187" spans="1:14">
      <c r="A3187" s="106"/>
      <c r="B3187" s="106"/>
      <c r="C3187" s="106"/>
      <c r="E3187" s="106"/>
      <c r="F3187" s="106"/>
      <c r="G3187" s="88"/>
      <c r="H3187" s="88"/>
      <c r="I3187" s="88"/>
      <c r="J3187" s="88"/>
      <c r="K3187" s="88"/>
      <c r="L3187" s="88"/>
      <c r="M3187" s="88"/>
      <c r="N3187" s="88"/>
    </row>
    <row r="3188" spans="1:14">
      <c r="A3188" s="106"/>
      <c r="B3188" s="106"/>
      <c r="C3188" s="106"/>
      <c r="E3188" s="106"/>
      <c r="F3188" s="106"/>
      <c r="G3188" s="88"/>
      <c r="H3188" s="88"/>
      <c r="I3188" s="88"/>
      <c r="J3188" s="88"/>
      <c r="K3188" s="88"/>
      <c r="L3188" s="88"/>
      <c r="M3188" s="88"/>
      <c r="N3188" s="88"/>
    </row>
    <row r="3189" spans="1:14">
      <c r="A3189" s="106"/>
      <c r="B3189" s="106"/>
      <c r="C3189" s="106"/>
      <c r="E3189" s="106"/>
      <c r="F3189" s="106"/>
      <c r="G3189" s="88"/>
      <c r="H3189" s="88"/>
      <c r="I3189" s="88"/>
      <c r="J3189" s="88"/>
      <c r="K3189" s="88"/>
      <c r="L3189" s="88"/>
      <c r="M3189" s="88"/>
      <c r="N3189" s="88"/>
    </row>
    <row r="3190" spans="1:14">
      <c r="A3190" s="106"/>
      <c r="B3190" s="106"/>
      <c r="C3190" s="106"/>
      <c r="E3190" s="106"/>
      <c r="F3190" s="106"/>
      <c r="G3190" s="88"/>
      <c r="H3190" s="88"/>
      <c r="I3190" s="88"/>
      <c r="J3190" s="88"/>
      <c r="K3190" s="88"/>
      <c r="L3190" s="88"/>
      <c r="M3190" s="88"/>
      <c r="N3190" s="88"/>
    </row>
    <row r="3191" spans="1:14">
      <c r="A3191" s="106"/>
      <c r="B3191" s="106"/>
      <c r="C3191" s="106"/>
      <c r="E3191" s="106"/>
      <c r="F3191" s="106"/>
      <c r="G3191" s="88"/>
      <c r="H3191" s="88"/>
      <c r="I3191" s="88"/>
      <c r="J3191" s="88"/>
      <c r="K3191" s="88"/>
      <c r="L3191" s="88"/>
      <c r="M3191" s="88"/>
      <c r="N3191" s="88"/>
    </row>
    <row r="3192" spans="1:14">
      <c r="A3192" s="106"/>
      <c r="B3192" s="106"/>
      <c r="C3192" s="106"/>
      <c r="E3192" s="106"/>
      <c r="F3192" s="106"/>
      <c r="G3192" s="88"/>
      <c r="H3192" s="88"/>
      <c r="I3192" s="88"/>
      <c r="J3192" s="88"/>
      <c r="K3192" s="88"/>
      <c r="L3192" s="88"/>
      <c r="M3192" s="88"/>
      <c r="N3192" s="88"/>
    </row>
    <row r="3193" spans="1:14">
      <c r="A3193" s="106"/>
      <c r="B3193" s="106"/>
      <c r="C3193" s="106"/>
      <c r="E3193" s="106"/>
      <c r="F3193" s="106"/>
      <c r="G3193" s="88"/>
      <c r="H3193" s="88"/>
      <c r="I3193" s="88"/>
      <c r="J3193" s="88"/>
      <c r="K3193" s="88"/>
      <c r="L3193" s="88"/>
      <c r="M3193" s="88"/>
      <c r="N3193" s="88"/>
    </row>
    <row r="3194" spans="1:14">
      <c r="A3194" s="106"/>
      <c r="B3194" s="106"/>
      <c r="C3194" s="106"/>
      <c r="E3194" s="106"/>
      <c r="F3194" s="106"/>
      <c r="G3194" s="88"/>
      <c r="H3194" s="88"/>
      <c r="I3194" s="88"/>
      <c r="J3194" s="88"/>
      <c r="K3194" s="88"/>
      <c r="L3194" s="88"/>
      <c r="M3194" s="88"/>
      <c r="N3194" s="88"/>
    </row>
    <row r="3195" spans="1:14">
      <c r="A3195" s="106"/>
      <c r="B3195" s="106"/>
      <c r="C3195" s="106"/>
      <c r="E3195" s="106"/>
      <c r="F3195" s="106"/>
      <c r="G3195" s="88"/>
      <c r="H3195" s="88"/>
      <c r="I3195" s="88"/>
      <c r="J3195" s="88"/>
      <c r="K3195" s="88"/>
      <c r="L3195" s="88"/>
      <c r="M3195" s="88"/>
      <c r="N3195" s="88"/>
    </row>
    <row r="3196" spans="1:14">
      <c r="A3196" s="106"/>
      <c r="B3196" s="106"/>
      <c r="C3196" s="106"/>
      <c r="E3196" s="106"/>
      <c r="F3196" s="106"/>
      <c r="G3196" s="88"/>
      <c r="H3196" s="88"/>
      <c r="I3196" s="88"/>
      <c r="J3196" s="88"/>
      <c r="K3196" s="88"/>
      <c r="L3196" s="88"/>
      <c r="M3196" s="88"/>
      <c r="N3196" s="88"/>
    </row>
    <row r="3197" spans="1:14">
      <c r="A3197" s="106"/>
      <c r="B3197" s="106"/>
      <c r="C3197" s="106"/>
      <c r="E3197" s="106"/>
      <c r="F3197" s="106"/>
      <c r="G3197" s="88"/>
      <c r="H3197" s="88"/>
      <c r="I3197" s="88"/>
      <c r="J3197" s="88"/>
      <c r="K3197" s="88"/>
      <c r="L3197" s="88"/>
      <c r="M3197" s="88"/>
      <c r="N3197" s="88"/>
    </row>
    <row r="3198" spans="1:14">
      <c r="A3198" s="106"/>
      <c r="B3198" s="106"/>
      <c r="C3198" s="106"/>
      <c r="E3198" s="106"/>
      <c r="F3198" s="106"/>
      <c r="G3198" s="88"/>
      <c r="H3198" s="88"/>
      <c r="I3198" s="88"/>
      <c r="J3198" s="88"/>
      <c r="K3198" s="88"/>
      <c r="L3198" s="88"/>
      <c r="M3198" s="88"/>
      <c r="N3198" s="88"/>
    </row>
    <row r="3199" spans="1:14">
      <c r="A3199" s="106"/>
      <c r="B3199" s="106"/>
      <c r="C3199" s="106"/>
      <c r="E3199" s="106"/>
      <c r="F3199" s="106"/>
      <c r="G3199" s="88"/>
      <c r="H3199" s="88"/>
      <c r="I3199" s="88"/>
      <c r="J3199" s="88"/>
      <c r="K3199" s="88"/>
      <c r="L3199" s="88"/>
      <c r="M3199" s="88"/>
      <c r="N3199" s="88"/>
    </row>
    <row r="3200" spans="1:14">
      <c r="A3200" s="106"/>
      <c r="B3200" s="106"/>
      <c r="C3200" s="106"/>
      <c r="E3200" s="106"/>
      <c r="F3200" s="106"/>
      <c r="G3200" s="88"/>
      <c r="H3200" s="88"/>
      <c r="I3200" s="88"/>
      <c r="J3200" s="88"/>
      <c r="K3200" s="88"/>
      <c r="L3200" s="88"/>
      <c r="M3200" s="88"/>
      <c r="N3200" s="88"/>
    </row>
    <row r="3201" spans="1:14">
      <c r="A3201" s="106"/>
      <c r="B3201" s="106"/>
      <c r="C3201" s="106"/>
      <c r="E3201" s="106"/>
      <c r="F3201" s="106"/>
      <c r="G3201" s="88"/>
      <c r="H3201" s="88"/>
      <c r="I3201" s="88"/>
      <c r="J3201" s="88"/>
      <c r="K3201" s="88"/>
      <c r="L3201" s="88"/>
      <c r="M3201" s="88"/>
      <c r="N3201" s="88"/>
    </row>
    <row r="3202" spans="1:14">
      <c r="A3202" s="106"/>
      <c r="B3202" s="106"/>
      <c r="C3202" s="106"/>
      <c r="E3202" s="106"/>
      <c r="F3202" s="106"/>
      <c r="G3202" s="88"/>
      <c r="H3202" s="88"/>
      <c r="I3202" s="88"/>
      <c r="J3202" s="88"/>
      <c r="K3202" s="88"/>
      <c r="L3202" s="88"/>
      <c r="M3202" s="88"/>
      <c r="N3202" s="88"/>
    </row>
    <row r="3203" spans="1:14">
      <c r="A3203" s="106"/>
      <c r="B3203" s="106"/>
      <c r="C3203" s="106"/>
      <c r="E3203" s="106"/>
      <c r="F3203" s="106"/>
      <c r="G3203" s="88"/>
      <c r="H3203" s="88"/>
      <c r="I3203" s="88"/>
      <c r="J3203" s="88"/>
      <c r="K3203" s="88"/>
      <c r="L3203" s="88"/>
      <c r="M3203" s="88"/>
      <c r="N3203" s="88"/>
    </row>
    <row r="3204" spans="1:14">
      <c r="A3204" s="106"/>
      <c r="B3204" s="106"/>
      <c r="C3204" s="106"/>
      <c r="E3204" s="106"/>
      <c r="F3204" s="106"/>
      <c r="G3204" s="88"/>
      <c r="H3204" s="88"/>
      <c r="I3204" s="88"/>
      <c r="J3204" s="88"/>
      <c r="K3204" s="88"/>
      <c r="L3204" s="88"/>
      <c r="M3204" s="88"/>
      <c r="N3204" s="88"/>
    </row>
    <row r="3205" spans="1:14">
      <c r="A3205" s="106"/>
      <c r="B3205" s="106"/>
      <c r="C3205" s="106"/>
      <c r="E3205" s="106"/>
      <c r="F3205" s="106"/>
      <c r="G3205" s="88"/>
      <c r="H3205" s="88"/>
      <c r="I3205" s="88"/>
      <c r="J3205" s="88"/>
      <c r="K3205" s="88"/>
      <c r="L3205" s="88"/>
      <c r="M3205" s="88"/>
      <c r="N3205" s="88"/>
    </row>
    <row r="3206" spans="1:14">
      <c r="A3206" s="106"/>
      <c r="B3206" s="106"/>
      <c r="C3206" s="106"/>
      <c r="E3206" s="106"/>
      <c r="F3206" s="106"/>
      <c r="G3206" s="88"/>
      <c r="H3206" s="88"/>
      <c r="I3206" s="88"/>
      <c r="J3206" s="88"/>
      <c r="K3206" s="88"/>
      <c r="L3206" s="88"/>
      <c r="M3206" s="88"/>
      <c r="N3206" s="88"/>
    </row>
    <row r="3207" spans="1:14">
      <c r="A3207" s="106"/>
      <c r="B3207" s="106"/>
      <c r="C3207" s="106"/>
      <c r="E3207" s="106"/>
      <c r="F3207" s="106"/>
      <c r="G3207" s="88"/>
      <c r="H3207" s="88"/>
      <c r="I3207" s="88"/>
      <c r="J3207" s="88"/>
      <c r="K3207" s="88"/>
      <c r="L3207" s="88"/>
      <c r="M3207" s="88"/>
      <c r="N3207" s="88"/>
    </row>
    <row r="3208" spans="1:14">
      <c r="A3208" s="106"/>
      <c r="B3208" s="106"/>
      <c r="C3208" s="106"/>
      <c r="E3208" s="106"/>
      <c r="F3208" s="106"/>
      <c r="G3208" s="88"/>
      <c r="H3208" s="88"/>
      <c r="I3208" s="88"/>
      <c r="J3208" s="88"/>
      <c r="K3208" s="88"/>
      <c r="L3208" s="88"/>
      <c r="M3208" s="88"/>
      <c r="N3208" s="88"/>
    </row>
    <row r="3209" spans="1:14">
      <c r="A3209" s="106"/>
      <c r="B3209" s="106"/>
      <c r="C3209" s="106"/>
      <c r="E3209" s="106"/>
      <c r="F3209" s="106"/>
      <c r="G3209" s="88"/>
      <c r="H3209" s="88"/>
      <c r="I3209" s="88"/>
      <c r="J3209" s="88"/>
      <c r="K3209" s="88"/>
      <c r="L3209" s="88"/>
      <c r="M3209" s="88"/>
      <c r="N3209" s="88"/>
    </row>
    <row r="3210" spans="1:14">
      <c r="A3210" s="106"/>
      <c r="B3210" s="106"/>
      <c r="C3210" s="106"/>
      <c r="E3210" s="106"/>
      <c r="F3210" s="106"/>
      <c r="G3210" s="88"/>
      <c r="H3210" s="88"/>
      <c r="I3210" s="88"/>
      <c r="J3210" s="88"/>
      <c r="K3210" s="88"/>
      <c r="L3210" s="88"/>
      <c r="M3210" s="88"/>
      <c r="N3210" s="88"/>
    </row>
    <row r="3211" spans="1:14">
      <c r="A3211" s="106"/>
      <c r="B3211" s="106"/>
      <c r="C3211" s="106"/>
      <c r="E3211" s="106"/>
      <c r="F3211" s="106"/>
      <c r="G3211" s="88"/>
      <c r="H3211" s="88"/>
      <c r="I3211" s="88"/>
      <c r="J3211" s="88"/>
      <c r="K3211" s="88"/>
      <c r="L3211" s="88"/>
      <c r="M3211" s="88"/>
      <c r="N3211" s="88"/>
    </row>
    <row r="3212" spans="1:14">
      <c r="A3212" s="106"/>
      <c r="B3212" s="106"/>
      <c r="C3212" s="106"/>
      <c r="E3212" s="106"/>
      <c r="F3212" s="106"/>
      <c r="G3212" s="88"/>
      <c r="H3212" s="88"/>
      <c r="I3212" s="88"/>
      <c r="J3212" s="88"/>
      <c r="K3212" s="88"/>
      <c r="L3212" s="88"/>
      <c r="M3212" s="88"/>
      <c r="N3212" s="88"/>
    </row>
    <row r="3213" spans="1:14">
      <c r="A3213" s="106"/>
      <c r="B3213" s="106"/>
      <c r="C3213" s="106"/>
      <c r="E3213" s="106"/>
      <c r="F3213" s="106"/>
      <c r="G3213" s="88"/>
      <c r="H3213" s="88"/>
      <c r="I3213" s="88"/>
      <c r="J3213" s="88"/>
      <c r="K3213" s="88"/>
      <c r="L3213" s="88"/>
      <c r="M3213" s="88"/>
      <c r="N3213" s="88"/>
    </row>
    <row r="3214" spans="1:14">
      <c r="A3214" s="106"/>
      <c r="B3214" s="106"/>
      <c r="C3214" s="106"/>
      <c r="E3214" s="106"/>
      <c r="F3214" s="106"/>
      <c r="G3214" s="88"/>
      <c r="H3214" s="88"/>
      <c r="I3214" s="88"/>
      <c r="J3214" s="88"/>
      <c r="K3214" s="88"/>
      <c r="L3214" s="88"/>
      <c r="M3214" s="88"/>
      <c r="N3214" s="88"/>
    </row>
    <row r="3215" spans="1:14">
      <c r="A3215" s="106"/>
      <c r="B3215" s="106"/>
      <c r="C3215" s="106"/>
      <c r="E3215" s="106"/>
      <c r="F3215" s="106"/>
      <c r="G3215" s="88"/>
      <c r="H3215" s="88"/>
      <c r="I3215" s="88"/>
      <c r="J3215" s="88"/>
      <c r="K3215" s="88"/>
      <c r="L3215" s="88"/>
      <c r="M3215" s="88"/>
      <c r="N3215" s="88"/>
    </row>
    <row r="3216" spans="1:14">
      <c r="A3216" s="106"/>
      <c r="B3216" s="106"/>
      <c r="C3216" s="106"/>
      <c r="E3216" s="106"/>
      <c r="F3216" s="106"/>
      <c r="G3216" s="88"/>
      <c r="H3216" s="88"/>
      <c r="I3216" s="88"/>
      <c r="J3216" s="88"/>
      <c r="K3216" s="88"/>
      <c r="L3216" s="88"/>
      <c r="M3216" s="88"/>
      <c r="N3216" s="88"/>
    </row>
    <row r="3217" spans="1:14">
      <c r="A3217" s="106"/>
      <c r="B3217" s="106"/>
      <c r="C3217" s="106"/>
      <c r="E3217" s="106"/>
      <c r="F3217" s="106"/>
      <c r="G3217" s="88"/>
      <c r="H3217" s="88"/>
      <c r="I3217" s="88"/>
      <c r="J3217" s="88"/>
      <c r="K3217" s="88"/>
      <c r="L3217" s="88"/>
      <c r="M3217" s="88"/>
      <c r="N3217" s="88"/>
    </row>
    <row r="3218" spans="1:14">
      <c r="A3218" s="106"/>
      <c r="B3218" s="106"/>
      <c r="C3218" s="106"/>
      <c r="E3218" s="106"/>
      <c r="F3218" s="106"/>
      <c r="G3218" s="88"/>
      <c r="H3218" s="88"/>
      <c r="I3218" s="88"/>
      <c r="J3218" s="88"/>
      <c r="K3218" s="88"/>
      <c r="L3218" s="88"/>
      <c r="M3218" s="88"/>
      <c r="N3218" s="88"/>
    </row>
    <row r="3219" spans="1:14">
      <c r="A3219" s="106"/>
      <c r="B3219" s="106"/>
      <c r="C3219" s="106"/>
      <c r="E3219" s="106"/>
      <c r="F3219" s="106"/>
      <c r="G3219" s="88"/>
      <c r="H3219" s="88"/>
      <c r="I3219" s="88"/>
      <c r="J3219" s="88"/>
      <c r="K3219" s="88"/>
      <c r="L3219" s="88"/>
      <c r="M3219" s="88"/>
      <c r="N3219" s="88"/>
    </row>
    <row r="3220" spans="1:14">
      <c r="A3220" s="106"/>
      <c r="B3220" s="106"/>
      <c r="C3220" s="106"/>
      <c r="E3220" s="106"/>
      <c r="F3220" s="106"/>
      <c r="G3220" s="88"/>
      <c r="H3220" s="88"/>
      <c r="I3220" s="88"/>
      <c r="J3220" s="88"/>
      <c r="K3220" s="88"/>
      <c r="L3220" s="88"/>
      <c r="M3220" s="88"/>
      <c r="N3220" s="88"/>
    </row>
    <row r="3221" spans="1:14">
      <c r="A3221" s="106"/>
      <c r="B3221" s="106"/>
      <c r="C3221" s="106"/>
      <c r="E3221" s="106"/>
      <c r="F3221" s="106"/>
      <c r="G3221" s="88"/>
      <c r="H3221" s="88"/>
      <c r="I3221" s="88"/>
      <c r="J3221" s="88"/>
      <c r="K3221" s="88"/>
      <c r="L3221" s="88"/>
      <c r="M3221" s="88"/>
      <c r="N3221" s="88"/>
    </row>
    <row r="3222" spans="1:14">
      <c r="A3222" s="106"/>
      <c r="B3222" s="106"/>
      <c r="C3222" s="106"/>
      <c r="E3222" s="106"/>
      <c r="F3222" s="106"/>
      <c r="G3222" s="88"/>
      <c r="H3222" s="88"/>
      <c r="I3222" s="88"/>
      <c r="J3222" s="88"/>
      <c r="K3222" s="88"/>
      <c r="L3222" s="88"/>
      <c r="M3222" s="88"/>
      <c r="N3222" s="88"/>
    </row>
    <row r="3223" spans="1:14">
      <c r="A3223" s="106"/>
      <c r="B3223" s="106"/>
      <c r="C3223" s="106"/>
      <c r="E3223" s="106"/>
      <c r="F3223" s="106"/>
      <c r="G3223" s="88"/>
      <c r="H3223" s="88"/>
      <c r="I3223" s="88"/>
      <c r="J3223" s="88"/>
      <c r="K3223" s="88"/>
      <c r="L3223" s="88"/>
      <c r="M3223" s="88"/>
      <c r="N3223" s="88"/>
    </row>
    <row r="3224" spans="1:14">
      <c r="A3224" s="106"/>
      <c r="B3224" s="106"/>
      <c r="C3224" s="106"/>
      <c r="E3224" s="106"/>
      <c r="F3224" s="106"/>
      <c r="G3224" s="88"/>
      <c r="H3224" s="88"/>
      <c r="I3224" s="88"/>
      <c r="J3224" s="88"/>
      <c r="K3224" s="88"/>
      <c r="L3224" s="88"/>
      <c r="M3224" s="88"/>
      <c r="N3224" s="88"/>
    </row>
    <row r="3225" spans="1:14">
      <c r="A3225" s="106"/>
      <c r="B3225" s="106"/>
      <c r="C3225" s="106"/>
      <c r="E3225" s="106"/>
      <c r="F3225" s="106"/>
      <c r="G3225" s="88"/>
      <c r="H3225" s="88"/>
      <c r="I3225" s="88"/>
      <c r="J3225" s="88"/>
      <c r="K3225" s="88"/>
      <c r="L3225" s="88"/>
      <c r="M3225" s="88"/>
      <c r="N3225" s="88"/>
    </row>
    <row r="3226" spans="1:14">
      <c r="A3226" s="106"/>
      <c r="B3226" s="106"/>
      <c r="C3226" s="106"/>
      <c r="E3226" s="106"/>
      <c r="F3226" s="106"/>
      <c r="G3226" s="88"/>
      <c r="H3226" s="88"/>
      <c r="I3226" s="88"/>
      <c r="J3226" s="88"/>
      <c r="K3226" s="88"/>
      <c r="L3226" s="88"/>
      <c r="M3226" s="88"/>
      <c r="N3226" s="88"/>
    </row>
    <row r="3227" spans="1:14">
      <c r="A3227" s="106"/>
      <c r="B3227" s="106"/>
      <c r="C3227" s="106"/>
      <c r="E3227" s="106"/>
      <c r="F3227" s="106"/>
      <c r="G3227" s="88"/>
      <c r="H3227" s="88"/>
      <c r="I3227" s="88"/>
      <c r="J3227" s="88"/>
      <c r="K3227" s="88"/>
      <c r="L3227" s="88"/>
      <c r="M3227" s="88"/>
      <c r="N3227" s="88"/>
    </row>
    <row r="3228" spans="1:14">
      <c r="A3228" s="106"/>
      <c r="B3228" s="106"/>
      <c r="C3228" s="106"/>
      <c r="E3228" s="106"/>
      <c r="F3228" s="106"/>
      <c r="G3228" s="88"/>
      <c r="H3228" s="88"/>
      <c r="I3228" s="88"/>
      <c r="J3228" s="88"/>
      <c r="K3228" s="88"/>
      <c r="L3228" s="88"/>
      <c r="M3228" s="88"/>
      <c r="N3228" s="88"/>
    </row>
    <row r="3229" spans="1:14">
      <c r="A3229" s="106"/>
      <c r="B3229" s="106"/>
      <c r="C3229" s="106"/>
      <c r="E3229" s="106"/>
      <c r="F3229" s="106"/>
      <c r="G3229" s="88"/>
      <c r="H3229" s="88"/>
      <c r="I3229" s="88"/>
      <c r="J3229" s="88"/>
      <c r="K3229" s="88"/>
      <c r="L3229" s="88"/>
      <c r="M3229" s="88"/>
      <c r="N3229" s="88"/>
    </row>
    <row r="3230" spans="1:14">
      <c r="A3230" s="106"/>
      <c r="B3230" s="106"/>
      <c r="C3230" s="106"/>
      <c r="E3230" s="106"/>
      <c r="F3230" s="106"/>
      <c r="G3230" s="88"/>
      <c r="H3230" s="88"/>
      <c r="I3230" s="88"/>
      <c r="J3230" s="88"/>
      <c r="K3230" s="88"/>
      <c r="L3230" s="88"/>
      <c r="M3230" s="88"/>
      <c r="N3230" s="88"/>
    </row>
    <row r="3231" spans="1:14">
      <c r="A3231" s="106"/>
      <c r="B3231" s="106"/>
      <c r="C3231" s="106"/>
      <c r="E3231" s="106"/>
      <c r="F3231" s="106"/>
      <c r="G3231" s="88"/>
      <c r="H3231" s="88"/>
      <c r="I3231" s="88"/>
      <c r="J3231" s="88"/>
      <c r="K3231" s="88"/>
      <c r="L3231" s="88"/>
      <c r="M3231" s="88"/>
      <c r="N3231" s="88"/>
    </row>
    <row r="3232" spans="1:14">
      <c r="A3232" s="106"/>
      <c r="B3232" s="106"/>
      <c r="C3232" s="106"/>
      <c r="E3232" s="106"/>
      <c r="F3232" s="106"/>
      <c r="G3232" s="88"/>
      <c r="H3232" s="88"/>
      <c r="I3232" s="88"/>
      <c r="J3232" s="88"/>
      <c r="K3232" s="88"/>
      <c r="L3232" s="88"/>
      <c r="M3232" s="88"/>
      <c r="N3232" s="88"/>
    </row>
    <row r="3233" spans="1:14">
      <c r="A3233" s="106"/>
      <c r="B3233" s="106"/>
      <c r="C3233" s="106"/>
      <c r="E3233" s="106"/>
      <c r="F3233" s="106"/>
      <c r="G3233" s="88"/>
      <c r="H3233" s="88"/>
      <c r="I3233" s="88"/>
      <c r="J3233" s="88"/>
      <c r="K3233" s="88"/>
      <c r="L3233" s="88"/>
      <c r="M3233" s="88"/>
      <c r="N3233" s="88"/>
    </row>
    <row r="3234" spans="1:14">
      <c r="A3234" s="106"/>
      <c r="B3234" s="106"/>
      <c r="C3234" s="106"/>
      <c r="E3234" s="106"/>
      <c r="F3234" s="106"/>
      <c r="G3234" s="88"/>
      <c r="H3234" s="88"/>
      <c r="I3234" s="88"/>
      <c r="J3234" s="88"/>
      <c r="K3234" s="88"/>
      <c r="L3234" s="88"/>
      <c r="M3234" s="88"/>
      <c r="N3234" s="88"/>
    </row>
    <row r="3235" spans="1:14">
      <c r="A3235" s="106"/>
      <c r="B3235" s="106"/>
      <c r="C3235" s="106"/>
      <c r="E3235" s="106"/>
      <c r="F3235" s="106"/>
      <c r="G3235" s="88"/>
      <c r="H3235" s="88"/>
      <c r="I3235" s="88"/>
      <c r="J3235" s="88"/>
      <c r="K3235" s="88"/>
      <c r="L3235" s="88"/>
      <c r="M3235" s="88"/>
      <c r="N3235" s="88"/>
    </row>
    <row r="3236" spans="1:14">
      <c r="A3236" s="106"/>
      <c r="B3236" s="106"/>
      <c r="C3236" s="106"/>
      <c r="E3236" s="106"/>
      <c r="F3236" s="106"/>
      <c r="G3236" s="88"/>
      <c r="H3236" s="88"/>
      <c r="I3236" s="88"/>
      <c r="J3236" s="88"/>
      <c r="K3236" s="88"/>
      <c r="L3236" s="88"/>
      <c r="M3236" s="88"/>
      <c r="N3236" s="88"/>
    </row>
    <row r="3237" spans="1:14">
      <c r="A3237" s="106"/>
      <c r="B3237" s="106"/>
      <c r="C3237" s="106"/>
      <c r="E3237" s="106"/>
      <c r="F3237" s="106"/>
      <c r="G3237" s="88"/>
      <c r="H3237" s="88"/>
      <c r="I3237" s="88"/>
      <c r="J3237" s="88"/>
      <c r="K3237" s="88"/>
      <c r="L3237" s="88"/>
      <c r="M3237" s="88"/>
      <c r="N3237" s="88"/>
    </row>
    <row r="3238" spans="1:14">
      <c r="A3238" s="106"/>
      <c r="B3238" s="106"/>
      <c r="C3238" s="106"/>
      <c r="E3238" s="106"/>
      <c r="F3238" s="106"/>
      <c r="G3238" s="88"/>
      <c r="H3238" s="88"/>
      <c r="I3238" s="88"/>
      <c r="J3238" s="88"/>
      <c r="K3238" s="88"/>
      <c r="L3238" s="88"/>
      <c r="M3238" s="88"/>
      <c r="N3238" s="88"/>
    </row>
    <row r="3239" spans="1:14">
      <c r="A3239" s="106"/>
      <c r="B3239" s="106"/>
      <c r="C3239" s="106"/>
      <c r="E3239" s="106"/>
      <c r="F3239" s="106"/>
      <c r="G3239" s="88"/>
      <c r="H3239" s="88"/>
      <c r="I3239" s="88"/>
      <c r="J3239" s="88"/>
      <c r="K3239" s="88"/>
      <c r="L3239" s="88"/>
      <c r="M3239" s="88"/>
      <c r="N3239" s="88"/>
    </row>
    <row r="3240" spans="1:14">
      <c r="A3240" s="106"/>
      <c r="B3240" s="106"/>
      <c r="C3240" s="106"/>
      <c r="E3240" s="106"/>
      <c r="F3240" s="106"/>
      <c r="G3240" s="88"/>
      <c r="H3240" s="88"/>
      <c r="I3240" s="88"/>
      <c r="J3240" s="88"/>
      <c r="K3240" s="88"/>
      <c r="L3240" s="88"/>
      <c r="M3240" s="88"/>
      <c r="N3240" s="88"/>
    </row>
    <row r="3241" spans="1:14">
      <c r="A3241" s="106"/>
      <c r="B3241" s="106"/>
      <c r="C3241" s="106"/>
      <c r="E3241" s="106"/>
      <c r="F3241" s="106"/>
      <c r="G3241" s="88"/>
      <c r="H3241" s="88"/>
      <c r="I3241" s="88"/>
      <c r="J3241" s="88"/>
      <c r="K3241" s="88"/>
      <c r="L3241" s="88"/>
      <c r="M3241" s="88"/>
      <c r="N3241" s="88"/>
    </row>
    <row r="3242" spans="1:14">
      <c r="A3242" s="106"/>
      <c r="B3242" s="106"/>
      <c r="C3242" s="106"/>
      <c r="E3242" s="106"/>
      <c r="F3242" s="106"/>
      <c r="G3242" s="88"/>
      <c r="H3242" s="88"/>
      <c r="I3242" s="88"/>
      <c r="J3242" s="88"/>
      <c r="K3242" s="88"/>
      <c r="L3242" s="88"/>
      <c r="M3242" s="88"/>
      <c r="N3242" s="88"/>
    </row>
    <row r="3243" spans="1:14">
      <c r="A3243" s="106"/>
      <c r="B3243" s="106"/>
      <c r="C3243" s="106"/>
      <c r="E3243" s="106"/>
      <c r="F3243" s="106"/>
      <c r="G3243" s="88"/>
      <c r="H3243" s="88"/>
      <c r="I3243" s="88"/>
      <c r="J3243" s="88"/>
      <c r="K3243" s="88"/>
      <c r="L3243" s="88"/>
      <c r="M3243" s="88"/>
      <c r="N3243" s="88"/>
    </row>
    <row r="3244" spans="1:14">
      <c r="A3244" s="106"/>
      <c r="B3244" s="106"/>
      <c r="C3244" s="106"/>
      <c r="E3244" s="106"/>
      <c r="F3244" s="106"/>
      <c r="G3244" s="88"/>
      <c r="H3244" s="88"/>
      <c r="I3244" s="88"/>
      <c r="J3244" s="88"/>
      <c r="K3244" s="88"/>
      <c r="L3244" s="88"/>
      <c r="M3244" s="88"/>
      <c r="N3244" s="88"/>
    </row>
    <row r="3245" spans="1:14">
      <c r="A3245" s="106"/>
      <c r="B3245" s="106"/>
      <c r="C3245" s="106"/>
      <c r="E3245" s="106"/>
      <c r="F3245" s="106"/>
      <c r="G3245" s="88"/>
      <c r="H3245" s="88"/>
      <c r="I3245" s="88"/>
      <c r="J3245" s="88"/>
      <c r="K3245" s="88"/>
      <c r="L3245" s="88"/>
      <c r="M3245" s="88"/>
      <c r="N3245" s="88"/>
    </row>
    <row r="3246" spans="1:14">
      <c r="A3246" s="106"/>
      <c r="B3246" s="106"/>
      <c r="C3246" s="106"/>
      <c r="E3246" s="106"/>
      <c r="F3246" s="106"/>
      <c r="G3246" s="88"/>
      <c r="H3246" s="88"/>
      <c r="I3246" s="88"/>
      <c r="J3246" s="88"/>
      <c r="K3246" s="88"/>
      <c r="L3246" s="88"/>
      <c r="M3246" s="88"/>
      <c r="N3246" s="88"/>
    </row>
    <row r="3247" spans="1:14">
      <c r="A3247" s="106"/>
      <c r="B3247" s="106"/>
      <c r="C3247" s="106"/>
      <c r="E3247" s="106"/>
      <c r="F3247" s="106"/>
      <c r="G3247" s="88"/>
      <c r="H3247" s="88"/>
      <c r="I3247" s="88"/>
      <c r="J3247" s="88"/>
      <c r="K3247" s="88"/>
      <c r="L3247" s="88"/>
      <c r="M3247" s="88"/>
      <c r="N3247" s="88"/>
    </row>
    <row r="3248" spans="1:14">
      <c r="A3248" s="106"/>
      <c r="B3248" s="106"/>
      <c r="C3248" s="106"/>
      <c r="E3248" s="106"/>
      <c r="F3248" s="106"/>
      <c r="G3248" s="88"/>
      <c r="H3248" s="88"/>
      <c r="I3248" s="88"/>
      <c r="J3248" s="88"/>
      <c r="K3248" s="88"/>
      <c r="L3248" s="88"/>
      <c r="M3248" s="88"/>
      <c r="N3248" s="88"/>
    </row>
    <row r="3249" spans="1:14">
      <c r="A3249" s="106"/>
      <c r="B3249" s="106"/>
      <c r="C3249" s="106"/>
      <c r="E3249" s="106"/>
      <c r="F3249" s="106"/>
      <c r="G3249" s="88"/>
      <c r="H3249" s="88"/>
      <c r="I3249" s="88"/>
      <c r="J3249" s="88"/>
      <c r="K3249" s="88"/>
      <c r="L3249" s="88"/>
      <c r="M3249" s="88"/>
      <c r="N3249" s="88"/>
    </row>
    <row r="3250" spans="1:14">
      <c r="A3250" s="106"/>
      <c r="B3250" s="106"/>
      <c r="C3250" s="106"/>
      <c r="E3250" s="106"/>
      <c r="F3250" s="106"/>
      <c r="G3250" s="88"/>
      <c r="H3250" s="88"/>
      <c r="I3250" s="88"/>
      <c r="J3250" s="88"/>
      <c r="K3250" s="88"/>
      <c r="L3250" s="88"/>
      <c r="M3250" s="88"/>
      <c r="N3250" s="88"/>
    </row>
    <row r="3251" spans="1:14">
      <c r="A3251" s="106"/>
      <c r="B3251" s="106"/>
      <c r="C3251" s="106"/>
      <c r="E3251" s="106"/>
      <c r="F3251" s="106"/>
      <c r="G3251" s="88"/>
      <c r="H3251" s="88"/>
      <c r="I3251" s="88"/>
      <c r="J3251" s="88"/>
      <c r="K3251" s="88"/>
      <c r="L3251" s="88"/>
      <c r="M3251" s="88"/>
      <c r="N3251" s="88"/>
    </row>
    <row r="3252" spans="1:14">
      <c r="A3252" s="106"/>
      <c r="B3252" s="106"/>
      <c r="C3252" s="106"/>
      <c r="E3252" s="106"/>
      <c r="F3252" s="106"/>
      <c r="G3252" s="88"/>
      <c r="H3252" s="88"/>
      <c r="I3252" s="88"/>
      <c r="J3252" s="88"/>
      <c r="K3252" s="88"/>
      <c r="L3252" s="88"/>
      <c r="M3252" s="88"/>
      <c r="N3252" s="88"/>
    </row>
    <row r="3253" spans="1:14">
      <c r="A3253" s="106"/>
      <c r="B3253" s="106"/>
      <c r="C3253" s="106"/>
      <c r="E3253" s="106"/>
      <c r="F3253" s="106"/>
      <c r="G3253" s="88"/>
      <c r="H3253" s="88"/>
      <c r="I3253" s="88"/>
      <c r="J3253" s="88"/>
      <c r="K3253" s="88"/>
      <c r="L3253" s="88"/>
      <c r="M3253" s="88"/>
      <c r="N3253" s="88"/>
    </row>
    <row r="3254" spans="1:14">
      <c r="A3254" s="106"/>
      <c r="B3254" s="106"/>
      <c r="C3254" s="106"/>
      <c r="E3254" s="106"/>
      <c r="F3254" s="106"/>
      <c r="G3254" s="88"/>
      <c r="H3254" s="88"/>
      <c r="I3254" s="88"/>
      <c r="J3254" s="88"/>
      <c r="K3254" s="88"/>
      <c r="L3254" s="88"/>
      <c r="M3254" s="88"/>
      <c r="N3254" s="88"/>
    </row>
    <row r="3255" spans="1:14">
      <c r="A3255" s="106"/>
      <c r="B3255" s="106"/>
      <c r="C3255" s="106"/>
      <c r="E3255" s="106"/>
      <c r="F3255" s="106"/>
      <c r="G3255" s="88"/>
      <c r="H3255" s="88"/>
      <c r="I3255" s="88"/>
      <c r="J3255" s="88"/>
      <c r="K3255" s="88"/>
      <c r="L3255" s="88"/>
      <c r="M3255" s="88"/>
      <c r="N3255" s="88"/>
    </row>
    <row r="3256" spans="1:14">
      <c r="A3256" s="106"/>
      <c r="B3256" s="106"/>
      <c r="C3256" s="106"/>
      <c r="E3256" s="106"/>
      <c r="F3256" s="106"/>
      <c r="G3256" s="88"/>
      <c r="H3256" s="88"/>
      <c r="I3256" s="88"/>
      <c r="J3256" s="88"/>
      <c r="K3256" s="88"/>
      <c r="L3256" s="88"/>
      <c r="M3256" s="88"/>
      <c r="N3256" s="88"/>
    </row>
    <row r="3257" spans="1:14">
      <c r="A3257" s="106"/>
      <c r="B3257" s="106"/>
      <c r="C3257" s="106"/>
      <c r="E3257" s="106"/>
      <c r="F3257" s="106"/>
      <c r="G3257" s="88"/>
      <c r="H3257" s="88"/>
      <c r="I3257" s="88"/>
      <c r="J3257" s="88"/>
      <c r="K3257" s="88"/>
      <c r="L3257" s="88"/>
      <c r="M3257" s="88"/>
      <c r="N3257" s="88"/>
    </row>
    <row r="3258" spans="1:14">
      <c r="A3258" s="106"/>
      <c r="B3258" s="106"/>
      <c r="C3258" s="106"/>
      <c r="E3258" s="106"/>
      <c r="F3258" s="106"/>
      <c r="G3258" s="88"/>
      <c r="H3258" s="88"/>
      <c r="I3258" s="88"/>
      <c r="J3258" s="88"/>
      <c r="K3258" s="88"/>
      <c r="L3258" s="88"/>
      <c r="M3258" s="88"/>
      <c r="N3258" s="88"/>
    </row>
    <row r="3259" spans="1:14">
      <c r="A3259" s="106"/>
      <c r="B3259" s="106"/>
      <c r="C3259" s="106"/>
      <c r="E3259" s="106"/>
      <c r="F3259" s="106"/>
      <c r="G3259" s="88"/>
      <c r="H3259" s="88"/>
      <c r="I3259" s="88"/>
      <c r="J3259" s="88"/>
      <c r="K3259" s="88"/>
      <c r="L3259" s="88"/>
      <c r="M3259" s="88"/>
      <c r="N3259" s="88"/>
    </row>
    <row r="3260" spans="1:14">
      <c r="A3260" s="106"/>
      <c r="B3260" s="106"/>
      <c r="C3260" s="106"/>
      <c r="E3260" s="106"/>
      <c r="F3260" s="106"/>
      <c r="G3260" s="88"/>
      <c r="H3260" s="88"/>
      <c r="I3260" s="88"/>
      <c r="J3260" s="88"/>
      <c r="K3260" s="88"/>
      <c r="L3260" s="88"/>
      <c r="M3260" s="88"/>
      <c r="N3260" s="88"/>
    </row>
    <row r="3261" spans="1:14">
      <c r="A3261" s="106"/>
      <c r="B3261" s="106"/>
      <c r="C3261" s="106"/>
      <c r="E3261" s="106"/>
      <c r="F3261" s="106"/>
      <c r="G3261" s="88"/>
      <c r="H3261" s="88"/>
      <c r="I3261" s="88"/>
      <c r="J3261" s="88"/>
      <c r="K3261" s="88"/>
      <c r="L3261" s="88"/>
      <c r="M3261" s="88"/>
      <c r="N3261" s="88"/>
    </row>
    <row r="3262" spans="1:14">
      <c r="A3262" s="106"/>
      <c r="B3262" s="106"/>
      <c r="C3262" s="106"/>
      <c r="E3262" s="106"/>
      <c r="F3262" s="106"/>
      <c r="G3262" s="88"/>
      <c r="H3262" s="88"/>
      <c r="I3262" s="88"/>
      <c r="J3262" s="88"/>
      <c r="K3262" s="88"/>
      <c r="L3262" s="88"/>
      <c r="M3262" s="88"/>
      <c r="N3262" s="88"/>
    </row>
    <row r="3263" spans="1:14">
      <c r="A3263" s="106"/>
      <c r="B3263" s="106"/>
      <c r="C3263" s="106"/>
      <c r="E3263" s="106"/>
      <c r="F3263" s="106"/>
      <c r="G3263" s="88"/>
      <c r="H3263" s="88"/>
      <c r="I3263" s="88"/>
      <c r="J3263" s="88"/>
      <c r="K3263" s="88"/>
      <c r="L3263" s="88"/>
      <c r="M3263" s="88"/>
      <c r="N3263" s="88"/>
    </row>
    <row r="3264" spans="1:14">
      <c r="A3264" s="106"/>
      <c r="B3264" s="106"/>
      <c r="C3264" s="106"/>
      <c r="E3264" s="106"/>
      <c r="F3264" s="106"/>
      <c r="G3264" s="88"/>
      <c r="H3264" s="88"/>
      <c r="I3264" s="88"/>
      <c r="J3264" s="88"/>
      <c r="K3264" s="88"/>
      <c r="L3264" s="88"/>
      <c r="M3264" s="88"/>
      <c r="N3264" s="88"/>
    </row>
    <row r="3265" spans="1:14">
      <c r="A3265" s="106"/>
      <c r="B3265" s="106"/>
      <c r="C3265" s="106"/>
      <c r="E3265" s="106"/>
      <c r="F3265" s="106"/>
      <c r="G3265" s="88"/>
      <c r="H3265" s="88"/>
      <c r="I3265" s="88"/>
      <c r="J3265" s="88"/>
      <c r="K3265" s="88"/>
      <c r="L3265" s="88"/>
      <c r="M3265" s="88"/>
      <c r="N3265" s="88"/>
    </row>
    <row r="3266" spans="1:14">
      <c r="A3266" s="106"/>
      <c r="B3266" s="106"/>
      <c r="C3266" s="106"/>
      <c r="E3266" s="106"/>
      <c r="F3266" s="106"/>
      <c r="G3266" s="88"/>
      <c r="H3266" s="88"/>
      <c r="I3266" s="88"/>
      <c r="J3266" s="88"/>
      <c r="K3266" s="88"/>
      <c r="L3266" s="88"/>
      <c r="M3266" s="88"/>
      <c r="N3266" s="88"/>
    </row>
    <row r="3267" spans="1:14">
      <c r="A3267" s="106"/>
      <c r="B3267" s="106"/>
      <c r="C3267" s="106"/>
      <c r="E3267" s="106"/>
      <c r="F3267" s="106"/>
      <c r="G3267" s="88"/>
      <c r="H3267" s="88"/>
      <c r="I3267" s="88"/>
      <c r="J3267" s="88"/>
      <c r="K3267" s="88"/>
      <c r="L3267" s="88"/>
      <c r="M3267" s="88"/>
      <c r="N3267" s="88"/>
    </row>
    <row r="3268" spans="1:14">
      <c r="A3268" s="106"/>
      <c r="B3268" s="106"/>
      <c r="C3268" s="106"/>
      <c r="E3268" s="106"/>
      <c r="F3268" s="106"/>
      <c r="G3268" s="88"/>
      <c r="H3268" s="88"/>
      <c r="I3268" s="88"/>
      <c r="J3268" s="88"/>
      <c r="K3268" s="88"/>
      <c r="L3268" s="88"/>
      <c r="M3268" s="88"/>
      <c r="N3268" s="88"/>
    </row>
    <row r="3269" spans="1:14">
      <c r="A3269" s="106"/>
      <c r="B3269" s="106"/>
      <c r="C3269" s="106"/>
      <c r="E3269" s="106"/>
      <c r="F3269" s="106"/>
      <c r="G3269" s="88"/>
      <c r="H3269" s="88"/>
      <c r="I3269" s="88"/>
      <c r="J3269" s="88"/>
      <c r="K3269" s="88"/>
      <c r="L3269" s="88"/>
      <c r="M3269" s="88"/>
      <c r="N3269" s="88"/>
    </row>
    <row r="3270" spans="1:14">
      <c r="A3270" s="106"/>
      <c r="B3270" s="106"/>
      <c r="C3270" s="106"/>
      <c r="E3270" s="106"/>
      <c r="F3270" s="106"/>
      <c r="G3270" s="88"/>
      <c r="H3270" s="88"/>
      <c r="I3270" s="88"/>
      <c r="J3270" s="88"/>
      <c r="K3270" s="88"/>
      <c r="L3270" s="88"/>
      <c r="M3270" s="88"/>
      <c r="N3270" s="88"/>
    </row>
    <row r="3271" spans="1:14">
      <c r="A3271" s="106"/>
      <c r="B3271" s="106"/>
      <c r="C3271" s="106"/>
      <c r="E3271" s="106"/>
      <c r="F3271" s="106"/>
      <c r="G3271" s="88"/>
      <c r="H3271" s="88"/>
      <c r="I3271" s="88"/>
      <c r="J3271" s="88"/>
      <c r="K3271" s="88"/>
      <c r="L3271" s="88"/>
      <c r="M3271" s="88"/>
      <c r="N3271" s="88"/>
    </row>
    <row r="3272" spans="1:14">
      <c r="A3272" s="106"/>
      <c r="B3272" s="106"/>
      <c r="C3272" s="106"/>
      <c r="E3272" s="106"/>
      <c r="F3272" s="106"/>
      <c r="G3272" s="88"/>
      <c r="H3272" s="88"/>
      <c r="I3272" s="88"/>
      <c r="J3272" s="88"/>
      <c r="K3272" s="88"/>
      <c r="L3272" s="88"/>
      <c r="M3272" s="88"/>
      <c r="N3272" s="88"/>
    </row>
    <row r="3273" spans="1:14">
      <c r="A3273" s="106"/>
      <c r="B3273" s="106"/>
      <c r="C3273" s="106"/>
      <c r="E3273" s="106"/>
      <c r="F3273" s="106"/>
      <c r="G3273" s="88"/>
      <c r="H3273" s="88"/>
      <c r="I3273" s="88"/>
      <c r="J3273" s="88"/>
      <c r="K3273" s="88"/>
      <c r="L3273" s="88"/>
      <c r="M3273" s="88"/>
      <c r="N3273" s="88"/>
    </row>
    <row r="3274" spans="1:14">
      <c r="A3274" s="106"/>
      <c r="B3274" s="106"/>
      <c r="C3274" s="106"/>
      <c r="E3274" s="106"/>
      <c r="F3274" s="106"/>
      <c r="G3274" s="88"/>
      <c r="H3274" s="88"/>
      <c r="I3274" s="88"/>
      <c r="J3274" s="88"/>
      <c r="K3274" s="88"/>
      <c r="L3274" s="88"/>
      <c r="M3274" s="88"/>
      <c r="N3274" s="88"/>
    </row>
    <row r="3275" spans="1:14">
      <c r="A3275" s="106"/>
      <c r="B3275" s="106"/>
      <c r="C3275" s="106"/>
      <c r="E3275" s="106"/>
      <c r="F3275" s="106"/>
      <c r="G3275" s="88"/>
      <c r="H3275" s="88"/>
      <c r="I3275" s="88"/>
      <c r="J3275" s="88"/>
      <c r="K3275" s="88"/>
      <c r="L3275" s="88"/>
      <c r="M3275" s="88"/>
      <c r="N3275" s="88"/>
    </row>
    <row r="3276" spans="1:14">
      <c r="A3276" s="106"/>
      <c r="B3276" s="106"/>
      <c r="C3276" s="106"/>
      <c r="E3276" s="106"/>
      <c r="F3276" s="106"/>
      <c r="G3276" s="88"/>
      <c r="H3276" s="88"/>
      <c r="I3276" s="88"/>
      <c r="J3276" s="88"/>
      <c r="K3276" s="88"/>
      <c r="L3276" s="88"/>
      <c r="M3276" s="88"/>
      <c r="N3276" s="88"/>
    </row>
    <row r="3277" spans="1:14">
      <c r="A3277" s="106"/>
      <c r="B3277" s="106"/>
      <c r="C3277" s="106"/>
      <c r="E3277" s="106"/>
      <c r="F3277" s="106"/>
      <c r="G3277" s="88"/>
      <c r="H3277" s="88"/>
      <c r="I3277" s="88"/>
      <c r="J3277" s="88"/>
      <c r="K3277" s="88"/>
      <c r="L3277" s="88"/>
      <c r="M3277" s="88"/>
      <c r="N3277" s="88"/>
    </row>
    <row r="3278" spans="1:14">
      <c r="A3278" s="106"/>
      <c r="B3278" s="106"/>
      <c r="C3278" s="106"/>
      <c r="E3278" s="106"/>
      <c r="F3278" s="106"/>
      <c r="G3278" s="88"/>
      <c r="H3278" s="88"/>
      <c r="I3278" s="88"/>
      <c r="J3278" s="88"/>
      <c r="K3278" s="88"/>
      <c r="L3278" s="88"/>
      <c r="M3278" s="88"/>
      <c r="N3278" s="88"/>
    </row>
    <row r="3279" spans="1:14">
      <c r="A3279" s="106"/>
      <c r="B3279" s="106"/>
      <c r="C3279" s="106"/>
      <c r="E3279" s="106"/>
      <c r="F3279" s="106"/>
      <c r="G3279" s="88"/>
      <c r="H3279" s="88"/>
      <c r="I3279" s="88"/>
      <c r="J3279" s="88"/>
      <c r="K3279" s="88"/>
      <c r="L3279" s="88"/>
      <c r="M3279" s="88"/>
      <c r="N3279" s="88"/>
    </row>
    <row r="3280" spans="1:14">
      <c r="A3280" s="106"/>
      <c r="B3280" s="106"/>
      <c r="C3280" s="106"/>
      <c r="E3280" s="106"/>
      <c r="F3280" s="106"/>
      <c r="G3280" s="88"/>
      <c r="H3280" s="88"/>
      <c r="I3280" s="88"/>
      <c r="J3280" s="88"/>
      <c r="K3280" s="88"/>
      <c r="L3280" s="88"/>
      <c r="M3280" s="88"/>
      <c r="N3280" s="88"/>
    </row>
    <row r="3281" spans="1:14">
      <c r="A3281" s="106"/>
      <c r="B3281" s="106"/>
      <c r="C3281" s="106"/>
      <c r="E3281" s="106"/>
      <c r="F3281" s="106"/>
      <c r="G3281" s="88"/>
      <c r="H3281" s="88"/>
      <c r="I3281" s="88"/>
      <c r="J3281" s="88"/>
      <c r="K3281" s="88"/>
      <c r="L3281" s="88"/>
      <c r="M3281" s="88"/>
      <c r="N3281" s="88"/>
    </row>
    <row r="3282" spans="1:14">
      <c r="A3282" s="106"/>
      <c r="B3282" s="106"/>
      <c r="C3282" s="106"/>
      <c r="E3282" s="106"/>
      <c r="F3282" s="106"/>
      <c r="G3282" s="88"/>
      <c r="H3282" s="88"/>
      <c r="I3282" s="88"/>
      <c r="J3282" s="88"/>
      <c r="K3282" s="88"/>
      <c r="L3282" s="88"/>
      <c r="M3282" s="88"/>
      <c r="N3282" s="88"/>
    </row>
    <row r="3283" spans="1:14">
      <c r="A3283" s="106"/>
      <c r="B3283" s="106"/>
      <c r="C3283" s="106"/>
      <c r="E3283" s="106"/>
      <c r="F3283" s="106"/>
      <c r="G3283" s="88"/>
      <c r="H3283" s="88"/>
      <c r="I3283" s="88"/>
      <c r="J3283" s="88"/>
      <c r="K3283" s="88"/>
      <c r="L3283" s="88"/>
      <c r="M3283" s="88"/>
      <c r="N3283" s="88"/>
    </row>
    <row r="3284" spans="1:14">
      <c r="A3284" s="106"/>
      <c r="B3284" s="106"/>
      <c r="C3284" s="106"/>
      <c r="E3284" s="106"/>
      <c r="F3284" s="106"/>
      <c r="G3284" s="88"/>
      <c r="H3284" s="88"/>
      <c r="I3284" s="88"/>
      <c r="J3284" s="88"/>
      <c r="K3284" s="88"/>
      <c r="L3284" s="88"/>
      <c r="M3284" s="88"/>
      <c r="N3284" s="88"/>
    </row>
    <row r="3285" spans="1:14">
      <c r="A3285" s="106"/>
      <c r="B3285" s="106"/>
      <c r="C3285" s="106"/>
      <c r="E3285" s="106"/>
      <c r="F3285" s="106"/>
      <c r="G3285" s="88"/>
      <c r="H3285" s="88"/>
      <c r="I3285" s="88"/>
      <c r="J3285" s="88"/>
      <c r="K3285" s="88"/>
      <c r="L3285" s="88"/>
      <c r="M3285" s="88"/>
      <c r="N3285" s="88"/>
    </row>
    <row r="3286" spans="1:14">
      <c r="A3286" s="106"/>
      <c r="B3286" s="106"/>
      <c r="C3286" s="106"/>
      <c r="E3286" s="106"/>
      <c r="F3286" s="106"/>
      <c r="G3286" s="88"/>
      <c r="H3286" s="88"/>
      <c r="I3286" s="88"/>
      <c r="J3286" s="88"/>
      <c r="K3286" s="88"/>
      <c r="L3286" s="88"/>
      <c r="M3286" s="88"/>
      <c r="N3286" s="88"/>
    </row>
    <row r="3287" spans="1:14">
      <c r="A3287" s="106"/>
      <c r="B3287" s="106"/>
      <c r="C3287" s="106"/>
      <c r="E3287" s="106"/>
      <c r="F3287" s="106"/>
      <c r="G3287" s="88"/>
      <c r="H3287" s="88"/>
      <c r="I3287" s="88"/>
      <c r="J3287" s="88"/>
      <c r="K3287" s="88"/>
      <c r="L3287" s="88"/>
      <c r="M3287" s="88"/>
      <c r="N3287" s="88"/>
    </row>
    <row r="3288" spans="1:14">
      <c r="A3288" s="106"/>
      <c r="B3288" s="106"/>
      <c r="C3288" s="106"/>
      <c r="E3288" s="106"/>
      <c r="F3288" s="106"/>
      <c r="G3288" s="88"/>
      <c r="H3288" s="88"/>
      <c r="I3288" s="88"/>
      <c r="J3288" s="88"/>
      <c r="K3288" s="88"/>
      <c r="L3288" s="88"/>
      <c r="M3288" s="88"/>
      <c r="N3288" s="88"/>
    </row>
    <row r="3289" spans="1:14">
      <c r="A3289" s="106"/>
      <c r="B3289" s="106"/>
      <c r="C3289" s="106"/>
      <c r="E3289" s="106"/>
      <c r="F3289" s="106"/>
      <c r="G3289" s="88"/>
      <c r="H3289" s="88"/>
      <c r="I3289" s="88"/>
      <c r="J3289" s="88"/>
      <c r="K3289" s="88"/>
      <c r="L3289" s="88"/>
      <c r="M3289" s="88"/>
      <c r="N3289" s="88"/>
    </row>
    <row r="3290" spans="1:14">
      <c r="A3290" s="106"/>
      <c r="B3290" s="106"/>
      <c r="C3290" s="106"/>
      <c r="E3290" s="106"/>
      <c r="F3290" s="106"/>
      <c r="G3290" s="88"/>
      <c r="H3290" s="88"/>
      <c r="I3290" s="88"/>
      <c r="J3290" s="88"/>
      <c r="K3290" s="88"/>
      <c r="L3290" s="88"/>
      <c r="M3290" s="88"/>
      <c r="N3290" s="88"/>
    </row>
    <row r="3291" spans="1:14">
      <c r="A3291" s="106"/>
      <c r="B3291" s="106"/>
      <c r="C3291" s="106"/>
      <c r="E3291" s="106"/>
      <c r="F3291" s="106"/>
      <c r="G3291" s="88"/>
      <c r="H3291" s="88"/>
      <c r="I3291" s="88"/>
      <c r="J3291" s="88"/>
      <c r="K3291" s="88"/>
      <c r="L3291" s="88"/>
      <c r="M3291" s="88"/>
      <c r="N3291" s="88"/>
    </row>
    <row r="3292" spans="1:14">
      <c r="A3292" s="106"/>
      <c r="B3292" s="106"/>
      <c r="C3292" s="106"/>
      <c r="E3292" s="106"/>
      <c r="F3292" s="106"/>
      <c r="G3292" s="88"/>
      <c r="H3292" s="88"/>
      <c r="I3292" s="88"/>
      <c r="J3292" s="88"/>
      <c r="K3292" s="88"/>
      <c r="L3292" s="88"/>
      <c r="M3292" s="88"/>
      <c r="N3292" s="88"/>
    </row>
    <row r="3293" spans="1:14">
      <c r="A3293" s="106"/>
      <c r="B3293" s="106"/>
      <c r="C3293" s="106"/>
      <c r="E3293" s="106"/>
      <c r="F3293" s="106"/>
      <c r="G3293" s="88"/>
      <c r="H3293" s="88"/>
      <c r="I3293" s="88"/>
      <c r="J3293" s="88"/>
      <c r="K3293" s="88"/>
      <c r="L3293" s="88"/>
      <c r="M3293" s="88"/>
      <c r="N3293" s="88"/>
    </row>
    <row r="3294" spans="1:14">
      <c r="A3294" s="106"/>
      <c r="B3294" s="106"/>
      <c r="C3294" s="106"/>
      <c r="E3294" s="106"/>
      <c r="F3294" s="106"/>
      <c r="G3294" s="88"/>
      <c r="H3294" s="88"/>
      <c r="I3294" s="88"/>
      <c r="J3294" s="88"/>
      <c r="K3294" s="88"/>
      <c r="L3294" s="88"/>
      <c r="M3294" s="88"/>
      <c r="N3294" s="88"/>
    </row>
    <row r="3295" spans="1:14">
      <c r="A3295" s="106"/>
      <c r="B3295" s="106"/>
      <c r="C3295" s="106"/>
      <c r="E3295" s="106"/>
      <c r="F3295" s="106"/>
      <c r="G3295" s="88"/>
      <c r="H3295" s="88"/>
      <c r="I3295" s="88"/>
      <c r="J3295" s="88"/>
      <c r="K3295" s="88"/>
      <c r="L3295" s="88"/>
      <c r="M3295" s="88"/>
      <c r="N3295" s="88"/>
    </row>
    <row r="3296" spans="1:14">
      <c r="A3296" s="106"/>
      <c r="B3296" s="106"/>
      <c r="C3296" s="106"/>
      <c r="E3296" s="106"/>
      <c r="F3296" s="106"/>
      <c r="G3296" s="88"/>
      <c r="H3296" s="88"/>
      <c r="I3296" s="88"/>
      <c r="J3296" s="88"/>
      <c r="K3296" s="88"/>
      <c r="L3296" s="88"/>
      <c r="M3296" s="88"/>
      <c r="N3296" s="88"/>
    </row>
    <row r="3297" spans="1:14">
      <c r="A3297" s="106"/>
      <c r="B3297" s="106"/>
      <c r="C3297" s="106"/>
      <c r="E3297" s="106"/>
      <c r="F3297" s="106"/>
      <c r="G3297" s="88"/>
      <c r="H3297" s="88"/>
      <c r="I3297" s="88"/>
      <c r="J3297" s="88"/>
      <c r="K3297" s="88"/>
      <c r="L3297" s="88"/>
      <c r="M3297" s="88"/>
      <c r="N3297" s="88"/>
    </row>
    <row r="3298" spans="1:14">
      <c r="A3298" s="106"/>
      <c r="B3298" s="106"/>
      <c r="C3298" s="106"/>
      <c r="E3298" s="106"/>
      <c r="F3298" s="106"/>
      <c r="G3298" s="88"/>
      <c r="H3298" s="88"/>
      <c r="I3298" s="88"/>
      <c r="J3298" s="88"/>
      <c r="K3298" s="88"/>
      <c r="L3298" s="88"/>
      <c r="M3298" s="88"/>
      <c r="N3298" s="88"/>
    </row>
    <row r="3299" spans="1:14">
      <c r="A3299" s="106"/>
      <c r="B3299" s="106"/>
      <c r="C3299" s="106"/>
      <c r="E3299" s="106"/>
      <c r="F3299" s="106"/>
      <c r="G3299" s="88"/>
      <c r="H3299" s="88"/>
      <c r="I3299" s="88"/>
      <c r="J3299" s="88"/>
      <c r="K3299" s="88"/>
      <c r="L3299" s="88"/>
      <c r="M3299" s="88"/>
      <c r="N3299" s="88"/>
    </row>
    <row r="3300" spans="1:14">
      <c r="A3300" s="106"/>
      <c r="B3300" s="106"/>
      <c r="C3300" s="106"/>
      <c r="E3300" s="106"/>
      <c r="F3300" s="106"/>
      <c r="G3300" s="88"/>
      <c r="H3300" s="88"/>
      <c r="I3300" s="88"/>
      <c r="J3300" s="88"/>
      <c r="K3300" s="88"/>
      <c r="L3300" s="88"/>
      <c r="M3300" s="88"/>
      <c r="N3300" s="88"/>
    </row>
    <row r="3301" spans="1:14">
      <c r="A3301" s="106"/>
      <c r="B3301" s="106"/>
      <c r="C3301" s="106"/>
      <c r="E3301" s="106"/>
      <c r="F3301" s="106"/>
      <c r="G3301" s="88"/>
      <c r="H3301" s="88"/>
      <c r="I3301" s="88"/>
      <c r="J3301" s="88"/>
      <c r="K3301" s="88"/>
      <c r="L3301" s="88"/>
      <c r="M3301" s="88"/>
      <c r="N3301" s="88"/>
    </row>
    <row r="3302" spans="1:14">
      <c r="A3302" s="106"/>
      <c r="B3302" s="106"/>
      <c r="C3302" s="106"/>
      <c r="E3302" s="106"/>
      <c r="F3302" s="106"/>
      <c r="G3302" s="88"/>
      <c r="H3302" s="88"/>
      <c r="I3302" s="88"/>
      <c r="J3302" s="88"/>
      <c r="K3302" s="88"/>
      <c r="L3302" s="88"/>
      <c r="M3302" s="88"/>
      <c r="N3302" s="88"/>
    </row>
    <row r="3303" spans="1:14">
      <c r="A3303" s="106"/>
      <c r="B3303" s="106"/>
      <c r="C3303" s="106"/>
      <c r="E3303" s="106"/>
      <c r="F3303" s="106"/>
      <c r="G3303" s="88"/>
      <c r="H3303" s="88"/>
      <c r="I3303" s="88"/>
      <c r="J3303" s="88"/>
      <c r="K3303" s="88"/>
      <c r="L3303" s="88"/>
      <c r="M3303" s="88"/>
      <c r="N3303" s="88"/>
    </row>
    <row r="3304" spans="1:14">
      <c r="A3304" s="106"/>
      <c r="B3304" s="106"/>
      <c r="C3304" s="106"/>
      <c r="E3304" s="106"/>
      <c r="F3304" s="106"/>
      <c r="G3304" s="88"/>
      <c r="H3304" s="88"/>
      <c r="I3304" s="88"/>
      <c r="J3304" s="88"/>
      <c r="K3304" s="88"/>
      <c r="L3304" s="88"/>
      <c r="M3304" s="88"/>
      <c r="N3304" s="88"/>
    </row>
    <row r="3305" spans="1:14">
      <c r="A3305" s="106"/>
      <c r="B3305" s="106"/>
      <c r="C3305" s="106"/>
      <c r="E3305" s="106"/>
      <c r="F3305" s="106"/>
      <c r="G3305" s="88"/>
      <c r="H3305" s="88"/>
      <c r="I3305" s="88"/>
      <c r="J3305" s="88"/>
      <c r="K3305" s="88"/>
      <c r="L3305" s="88"/>
      <c r="M3305" s="88"/>
      <c r="N3305" s="88"/>
    </row>
    <row r="3306" spans="1:14">
      <c r="A3306" s="106"/>
      <c r="B3306" s="106"/>
      <c r="C3306" s="106"/>
      <c r="E3306" s="106"/>
      <c r="F3306" s="106"/>
      <c r="G3306" s="88"/>
      <c r="H3306" s="88"/>
      <c r="I3306" s="88"/>
      <c r="J3306" s="88"/>
      <c r="K3306" s="88"/>
      <c r="L3306" s="88"/>
      <c r="M3306" s="88"/>
      <c r="N3306" s="88"/>
    </row>
    <row r="3307" spans="1:14">
      <c r="A3307" s="106"/>
      <c r="B3307" s="106"/>
      <c r="C3307" s="106"/>
      <c r="E3307" s="106"/>
      <c r="F3307" s="106"/>
      <c r="G3307" s="88"/>
      <c r="H3307" s="88"/>
      <c r="I3307" s="88"/>
      <c r="J3307" s="88"/>
      <c r="K3307" s="88"/>
      <c r="L3307" s="88"/>
      <c r="M3307" s="88"/>
      <c r="N3307" s="88"/>
    </row>
    <row r="3308" spans="1:14">
      <c r="A3308" s="106"/>
      <c r="B3308" s="106"/>
      <c r="C3308" s="106"/>
      <c r="E3308" s="106"/>
      <c r="F3308" s="106"/>
      <c r="G3308" s="88"/>
      <c r="H3308" s="88"/>
      <c r="I3308" s="88"/>
      <c r="J3308" s="88"/>
      <c r="K3308" s="88"/>
      <c r="L3308" s="88"/>
      <c r="M3308" s="88"/>
      <c r="N3308" s="88"/>
    </row>
    <row r="3309" spans="1:14">
      <c r="A3309" s="106"/>
      <c r="B3309" s="106"/>
      <c r="C3309" s="106"/>
      <c r="E3309" s="106"/>
      <c r="F3309" s="106"/>
      <c r="G3309" s="88"/>
      <c r="H3309" s="88"/>
      <c r="I3309" s="88"/>
      <c r="J3309" s="88"/>
      <c r="K3309" s="88"/>
      <c r="L3309" s="88"/>
      <c r="M3309" s="88"/>
      <c r="N3309" s="88"/>
    </row>
    <row r="3310" spans="1:14">
      <c r="A3310" s="106"/>
      <c r="B3310" s="106"/>
      <c r="C3310" s="106"/>
      <c r="E3310" s="106"/>
      <c r="F3310" s="106"/>
      <c r="G3310" s="88"/>
      <c r="H3310" s="88"/>
      <c r="I3310" s="88"/>
      <c r="J3310" s="88"/>
      <c r="K3310" s="88"/>
      <c r="L3310" s="88"/>
      <c r="M3310" s="88"/>
      <c r="N3310" s="88"/>
    </row>
    <row r="3311" spans="1:14">
      <c r="A3311" s="106"/>
      <c r="B3311" s="106"/>
      <c r="C3311" s="106"/>
      <c r="E3311" s="106"/>
      <c r="F3311" s="106"/>
      <c r="G3311" s="88"/>
      <c r="H3311" s="88"/>
      <c r="I3311" s="88"/>
      <c r="J3311" s="88"/>
      <c r="K3311" s="88"/>
      <c r="L3311" s="88"/>
      <c r="M3311" s="88"/>
      <c r="N3311" s="88"/>
    </row>
    <row r="3312" spans="1:14">
      <c r="A3312" s="106"/>
      <c r="B3312" s="106"/>
      <c r="C3312" s="106"/>
      <c r="E3312" s="106"/>
      <c r="F3312" s="106"/>
      <c r="G3312" s="88"/>
      <c r="H3312" s="88"/>
      <c r="I3312" s="88"/>
      <c r="J3312" s="88"/>
      <c r="K3312" s="88"/>
      <c r="L3312" s="88"/>
      <c r="M3312" s="88"/>
      <c r="N3312" s="88"/>
    </row>
    <row r="3313" spans="1:14">
      <c r="A3313" s="106"/>
      <c r="B3313" s="106"/>
      <c r="C3313" s="106"/>
      <c r="E3313" s="106"/>
      <c r="F3313" s="106"/>
      <c r="G3313" s="88"/>
      <c r="H3313" s="88"/>
      <c r="I3313" s="88"/>
      <c r="J3313" s="88"/>
      <c r="K3313" s="88"/>
      <c r="L3313" s="88"/>
      <c r="M3313" s="88"/>
      <c r="N3313" s="88"/>
    </row>
    <row r="3314" spans="1:14">
      <c r="A3314" s="106"/>
      <c r="B3314" s="106"/>
      <c r="C3314" s="106"/>
      <c r="E3314" s="106"/>
      <c r="F3314" s="106"/>
      <c r="G3314" s="88"/>
      <c r="H3314" s="88"/>
      <c r="I3314" s="88"/>
      <c r="J3314" s="88"/>
      <c r="K3314" s="88"/>
      <c r="L3314" s="88"/>
      <c r="M3314" s="88"/>
      <c r="N3314" s="88"/>
    </row>
    <row r="3315" spans="1:14">
      <c r="A3315" s="106"/>
      <c r="B3315" s="106"/>
      <c r="C3315" s="106"/>
      <c r="E3315" s="106"/>
      <c r="F3315" s="106"/>
      <c r="G3315" s="88"/>
      <c r="H3315" s="88"/>
      <c r="I3315" s="88"/>
      <c r="J3315" s="88"/>
      <c r="K3315" s="88"/>
      <c r="L3315" s="88"/>
      <c r="M3315" s="88"/>
      <c r="N3315" s="88"/>
    </row>
    <row r="3316" spans="1:14">
      <c r="A3316" s="106"/>
      <c r="B3316" s="106"/>
      <c r="C3316" s="106"/>
      <c r="E3316" s="106"/>
      <c r="F3316" s="106"/>
      <c r="G3316" s="88"/>
      <c r="H3316" s="88"/>
      <c r="I3316" s="88"/>
      <c r="J3316" s="88"/>
      <c r="K3316" s="88"/>
      <c r="L3316" s="88"/>
      <c r="M3316" s="88"/>
      <c r="N3316" s="88"/>
    </row>
    <row r="3317" spans="1:14">
      <c r="A3317" s="106"/>
      <c r="B3317" s="106"/>
      <c r="C3317" s="106"/>
      <c r="E3317" s="106"/>
      <c r="F3317" s="106"/>
      <c r="G3317" s="88"/>
      <c r="H3317" s="88"/>
      <c r="I3317" s="88"/>
      <c r="J3317" s="88"/>
      <c r="K3317" s="88"/>
      <c r="L3317" s="88"/>
      <c r="M3317" s="88"/>
      <c r="N3317" s="88"/>
    </row>
    <row r="3318" spans="1:14">
      <c r="A3318" s="106"/>
      <c r="B3318" s="106"/>
      <c r="C3318" s="106"/>
      <c r="E3318" s="106"/>
      <c r="F3318" s="106"/>
      <c r="G3318" s="88"/>
      <c r="H3318" s="88"/>
      <c r="I3318" s="88"/>
      <c r="J3318" s="88"/>
      <c r="K3318" s="88"/>
      <c r="L3318" s="88"/>
      <c r="M3318" s="88"/>
      <c r="N3318" s="88"/>
    </row>
    <row r="3319" spans="1:14">
      <c r="A3319" s="106"/>
      <c r="B3319" s="106"/>
      <c r="C3319" s="106"/>
      <c r="E3319" s="106"/>
      <c r="F3319" s="106"/>
      <c r="G3319" s="88"/>
      <c r="H3319" s="88"/>
      <c r="I3319" s="88"/>
      <c r="J3319" s="88"/>
      <c r="K3319" s="88"/>
      <c r="L3319" s="88"/>
      <c r="M3319" s="88"/>
      <c r="N3319" s="88"/>
    </row>
    <row r="3320" spans="1:14">
      <c r="A3320" s="106"/>
      <c r="B3320" s="106"/>
      <c r="C3320" s="106"/>
      <c r="E3320" s="106"/>
      <c r="F3320" s="106"/>
      <c r="G3320" s="88"/>
      <c r="H3320" s="88"/>
      <c r="I3320" s="88"/>
      <c r="J3320" s="88"/>
      <c r="K3320" s="88"/>
      <c r="L3320" s="88"/>
      <c r="M3320" s="88"/>
      <c r="N3320" s="88"/>
    </row>
    <row r="3321" spans="1:14">
      <c r="A3321" s="106"/>
      <c r="B3321" s="106"/>
      <c r="C3321" s="106"/>
      <c r="E3321" s="106"/>
      <c r="F3321" s="106"/>
      <c r="G3321" s="88"/>
      <c r="H3321" s="88"/>
      <c r="I3321" s="88"/>
      <c r="J3321" s="88"/>
      <c r="K3321" s="88"/>
      <c r="L3321" s="88"/>
      <c r="M3321" s="88"/>
      <c r="N3321" s="88"/>
    </row>
    <row r="3322" spans="1:14">
      <c r="A3322" s="106"/>
      <c r="B3322" s="106"/>
      <c r="C3322" s="106"/>
      <c r="E3322" s="106"/>
      <c r="F3322" s="106"/>
      <c r="G3322" s="88"/>
      <c r="H3322" s="88"/>
      <c r="I3322" s="88"/>
      <c r="J3322" s="88"/>
      <c r="K3322" s="88"/>
      <c r="L3322" s="88"/>
      <c r="M3322" s="88"/>
      <c r="N3322" s="88"/>
    </row>
    <row r="3323" spans="1:14">
      <c r="A3323" s="106"/>
      <c r="B3323" s="106"/>
      <c r="C3323" s="106"/>
      <c r="E3323" s="106"/>
      <c r="F3323" s="106"/>
      <c r="G3323" s="88"/>
      <c r="H3323" s="88"/>
      <c r="I3323" s="88"/>
      <c r="J3323" s="88"/>
      <c r="K3323" s="88"/>
      <c r="L3323" s="88"/>
      <c r="M3323" s="88"/>
      <c r="N3323" s="88"/>
    </row>
    <row r="3324" spans="1:14">
      <c r="A3324" s="106"/>
      <c r="B3324" s="106"/>
      <c r="C3324" s="106"/>
      <c r="E3324" s="106"/>
      <c r="F3324" s="106"/>
      <c r="G3324" s="88"/>
      <c r="H3324" s="88"/>
      <c r="I3324" s="88"/>
      <c r="J3324" s="88"/>
      <c r="K3324" s="88"/>
      <c r="L3324" s="88"/>
      <c r="M3324" s="88"/>
      <c r="N3324" s="88"/>
    </row>
    <row r="3325" spans="1:14">
      <c r="A3325" s="106"/>
      <c r="B3325" s="106"/>
      <c r="C3325" s="106"/>
      <c r="E3325" s="106"/>
      <c r="F3325" s="106"/>
      <c r="G3325" s="88"/>
      <c r="H3325" s="88"/>
      <c r="I3325" s="88"/>
      <c r="J3325" s="88"/>
      <c r="K3325" s="88"/>
      <c r="L3325" s="88"/>
      <c r="M3325" s="88"/>
      <c r="N3325" s="88"/>
    </row>
    <row r="3326" spans="1:14">
      <c r="A3326" s="106"/>
      <c r="B3326" s="106"/>
      <c r="C3326" s="106"/>
      <c r="E3326" s="106"/>
      <c r="F3326" s="106"/>
      <c r="G3326" s="88"/>
      <c r="H3326" s="88"/>
      <c r="I3326" s="88"/>
      <c r="J3326" s="88"/>
      <c r="K3326" s="88"/>
      <c r="L3326" s="88"/>
      <c r="M3326" s="88"/>
      <c r="N3326" s="88"/>
    </row>
    <row r="3327" spans="1:14">
      <c r="A3327" s="106"/>
      <c r="B3327" s="106"/>
      <c r="C3327" s="106"/>
      <c r="E3327" s="106"/>
      <c r="F3327" s="106"/>
      <c r="G3327" s="88"/>
      <c r="H3327" s="88"/>
      <c r="I3327" s="88"/>
      <c r="J3327" s="88"/>
      <c r="K3327" s="88"/>
      <c r="L3327" s="88"/>
      <c r="M3327" s="88"/>
      <c r="N3327" s="88"/>
    </row>
    <row r="3328" spans="1:14">
      <c r="A3328" s="106"/>
      <c r="B3328" s="106"/>
      <c r="C3328" s="106"/>
      <c r="E3328" s="106"/>
      <c r="F3328" s="106"/>
      <c r="G3328" s="88"/>
      <c r="H3328" s="88"/>
      <c r="I3328" s="88"/>
      <c r="J3328" s="88"/>
      <c r="K3328" s="88"/>
      <c r="L3328" s="88"/>
      <c r="M3328" s="88"/>
      <c r="N3328" s="88"/>
    </row>
    <row r="3329" spans="1:14">
      <c r="A3329" s="106"/>
      <c r="B3329" s="106"/>
      <c r="C3329" s="106"/>
      <c r="E3329" s="106"/>
      <c r="F3329" s="106"/>
      <c r="G3329" s="88"/>
      <c r="H3329" s="88"/>
      <c r="I3329" s="88"/>
      <c r="J3329" s="88"/>
      <c r="K3329" s="88"/>
      <c r="L3329" s="88"/>
      <c r="M3329" s="88"/>
      <c r="N3329" s="88"/>
    </row>
    <row r="3330" spans="1:14">
      <c r="A3330" s="106"/>
      <c r="B3330" s="106"/>
      <c r="C3330" s="106"/>
      <c r="E3330" s="106"/>
      <c r="F3330" s="106"/>
      <c r="G3330" s="88"/>
      <c r="H3330" s="88"/>
      <c r="I3330" s="88"/>
      <c r="J3330" s="88"/>
      <c r="K3330" s="88"/>
      <c r="L3330" s="88"/>
      <c r="M3330" s="88"/>
      <c r="N3330" s="88"/>
    </row>
    <row r="3331" spans="1:14">
      <c r="A3331" s="106"/>
      <c r="B3331" s="106"/>
      <c r="C3331" s="106"/>
      <c r="E3331" s="106"/>
      <c r="F3331" s="106"/>
      <c r="G3331" s="88"/>
      <c r="H3331" s="88"/>
      <c r="I3331" s="88"/>
      <c r="J3331" s="88"/>
      <c r="K3331" s="88"/>
      <c r="L3331" s="88"/>
      <c r="M3331" s="88"/>
      <c r="N3331" s="88"/>
    </row>
    <row r="3332" spans="1:14">
      <c r="A3332" s="106"/>
      <c r="B3332" s="106"/>
      <c r="C3332" s="106"/>
      <c r="E3332" s="106"/>
      <c r="F3332" s="106"/>
      <c r="G3332" s="88"/>
      <c r="H3332" s="88"/>
      <c r="I3332" s="88"/>
      <c r="J3332" s="88"/>
      <c r="K3332" s="88"/>
      <c r="L3332" s="88"/>
      <c r="M3332" s="88"/>
      <c r="N3332" s="88"/>
    </row>
    <row r="3333" spans="1:14">
      <c r="A3333" s="106"/>
      <c r="B3333" s="106"/>
      <c r="C3333" s="106"/>
      <c r="E3333" s="106"/>
      <c r="F3333" s="106"/>
      <c r="G3333" s="88"/>
      <c r="H3333" s="88"/>
      <c r="I3333" s="88"/>
      <c r="J3333" s="88"/>
      <c r="K3333" s="88"/>
      <c r="L3333" s="88"/>
      <c r="M3333" s="88"/>
      <c r="N3333" s="88"/>
    </row>
    <row r="3334" spans="1:14">
      <c r="A3334" s="106"/>
      <c r="B3334" s="106"/>
      <c r="C3334" s="106"/>
      <c r="E3334" s="106"/>
      <c r="F3334" s="106"/>
      <c r="G3334" s="88"/>
      <c r="H3334" s="88"/>
      <c r="I3334" s="88"/>
      <c r="J3334" s="88"/>
      <c r="K3334" s="88"/>
      <c r="L3334" s="88"/>
      <c r="M3334" s="88"/>
      <c r="N3334" s="88"/>
    </row>
    <row r="3335" spans="1:14">
      <c r="A3335" s="106"/>
      <c r="B3335" s="106"/>
      <c r="C3335" s="106"/>
      <c r="E3335" s="106"/>
      <c r="F3335" s="106"/>
      <c r="G3335" s="88"/>
      <c r="H3335" s="88"/>
      <c r="I3335" s="88"/>
      <c r="J3335" s="88"/>
      <c r="K3335" s="88"/>
      <c r="L3335" s="88"/>
      <c r="M3335" s="88"/>
      <c r="N3335" s="88"/>
    </row>
    <row r="3336" spans="1:14">
      <c r="A3336" s="106"/>
      <c r="B3336" s="106"/>
      <c r="C3336" s="106"/>
      <c r="E3336" s="106"/>
      <c r="F3336" s="106"/>
      <c r="G3336" s="88"/>
      <c r="H3336" s="88"/>
      <c r="I3336" s="88"/>
      <c r="J3336" s="88"/>
      <c r="K3336" s="88"/>
      <c r="L3336" s="88"/>
      <c r="M3336" s="88"/>
      <c r="N3336" s="88"/>
    </row>
    <row r="3337" spans="1:14">
      <c r="A3337" s="106"/>
      <c r="B3337" s="106"/>
      <c r="C3337" s="106"/>
      <c r="E3337" s="106"/>
      <c r="F3337" s="106"/>
      <c r="G3337" s="88"/>
      <c r="H3337" s="88"/>
      <c r="I3337" s="88"/>
      <c r="J3337" s="88"/>
      <c r="K3337" s="88"/>
      <c r="L3337" s="88"/>
      <c r="M3337" s="88"/>
      <c r="N3337" s="88"/>
    </row>
    <row r="3338" spans="1:14">
      <c r="A3338" s="106"/>
      <c r="B3338" s="106"/>
      <c r="C3338" s="106"/>
      <c r="E3338" s="106"/>
      <c r="F3338" s="106"/>
      <c r="G3338" s="88"/>
      <c r="H3338" s="88"/>
      <c r="I3338" s="88"/>
      <c r="J3338" s="88"/>
      <c r="K3338" s="88"/>
      <c r="L3338" s="88"/>
      <c r="M3338" s="88"/>
      <c r="N3338" s="88"/>
    </row>
    <row r="3339" spans="1:14">
      <c r="A3339" s="106"/>
      <c r="B3339" s="106"/>
      <c r="C3339" s="106"/>
      <c r="E3339" s="106"/>
      <c r="F3339" s="106"/>
      <c r="G3339" s="88"/>
      <c r="H3339" s="88"/>
      <c r="I3339" s="88"/>
      <c r="J3339" s="88"/>
      <c r="K3339" s="88"/>
      <c r="L3339" s="88"/>
      <c r="M3339" s="88"/>
      <c r="N3339" s="88"/>
    </row>
    <row r="3340" spans="1:14">
      <c r="A3340" s="106"/>
      <c r="B3340" s="106"/>
      <c r="C3340" s="106"/>
      <c r="E3340" s="106"/>
      <c r="F3340" s="106"/>
      <c r="G3340" s="88"/>
      <c r="H3340" s="88"/>
      <c r="I3340" s="88"/>
      <c r="J3340" s="88"/>
      <c r="K3340" s="88"/>
      <c r="L3340" s="88"/>
      <c r="M3340" s="88"/>
      <c r="N3340" s="88"/>
    </row>
    <row r="3341" spans="1:14">
      <c r="A3341" s="106"/>
      <c r="B3341" s="106"/>
      <c r="C3341" s="106"/>
      <c r="E3341" s="106"/>
      <c r="F3341" s="106"/>
      <c r="G3341" s="88"/>
      <c r="H3341" s="88"/>
      <c r="I3341" s="88"/>
      <c r="J3341" s="88"/>
      <c r="K3341" s="88"/>
      <c r="L3341" s="88"/>
      <c r="M3341" s="88"/>
      <c r="N3341" s="88"/>
    </row>
    <row r="3342" spans="1:14">
      <c r="A3342" s="106"/>
      <c r="B3342" s="106"/>
      <c r="C3342" s="106"/>
      <c r="E3342" s="106"/>
      <c r="F3342" s="106"/>
      <c r="G3342" s="88"/>
      <c r="H3342" s="88"/>
      <c r="I3342" s="88"/>
      <c r="J3342" s="88"/>
      <c r="K3342" s="88"/>
      <c r="L3342" s="88"/>
      <c r="M3342" s="88"/>
      <c r="N3342" s="88"/>
    </row>
    <row r="3343" spans="1:14">
      <c r="A3343" s="106"/>
      <c r="B3343" s="106"/>
      <c r="C3343" s="106"/>
      <c r="E3343" s="106"/>
      <c r="F3343" s="106"/>
      <c r="G3343" s="88"/>
      <c r="H3343" s="88"/>
      <c r="I3343" s="88"/>
      <c r="J3343" s="88"/>
      <c r="K3343" s="88"/>
      <c r="L3343" s="88"/>
      <c r="M3343" s="88"/>
      <c r="N3343" s="88"/>
    </row>
    <row r="3344" spans="1:14">
      <c r="A3344" s="106"/>
      <c r="B3344" s="106"/>
      <c r="C3344" s="106"/>
      <c r="E3344" s="106"/>
      <c r="F3344" s="106"/>
      <c r="G3344" s="88"/>
      <c r="H3344" s="88"/>
      <c r="I3344" s="88"/>
      <c r="J3344" s="88"/>
      <c r="K3344" s="88"/>
      <c r="L3344" s="88"/>
      <c r="M3344" s="88"/>
      <c r="N3344" s="88"/>
    </row>
    <row r="3345" spans="1:14">
      <c r="A3345" s="106"/>
      <c r="B3345" s="106"/>
      <c r="C3345" s="106"/>
      <c r="E3345" s="106"/>
      <c r="F3345" s="106"/>
      <c r="G3345" s="88"/>
      <c r="H3345" s="88"/>
      <c r="I3345" s="88"/>
      <c r="J3345" s="88"/>
      <c r="K3345" s="88"/>
      <c r="L3345" s="88"/>
      <c r="M3345" s="88"/>
      <c r="N3345" s="88"/>
    </row>
    <row r="3346" spans="1:14">
      <c r="A3346" s="106"/>
      <c r="B3346" s="106"/>
      <c r="C3346" s="106"/>
      <c r="E3346" s="106"/>
      <c r="F3346" s="106"/>
      <c r="G3346" s="88"/>
      <c r="H3346" s="88"/>
      <c r="I3346" s="88"/>
      <c r="J3346" s="88"/>
      <c r="K3346" s="88"/>
      <c r="L3346" s="88"/>
      <c r="M3346" s="88"/>
      <c r="N3346" s="88"/>
    </row>
    <row r="3347" spans="1:14">
      <c r="A3347" s="106"/>
      <c r="B3347" s="106"/>
      <c r="C3347" s="106"/>
      <c r="E3347" s="106"/>
      <c r="F3347" s="106"/>
      <c r="G3347" s="88"/>
      <c r="H3347" s="88"/>
      <c r="I3347" s="88"/>
      <c r="J3347" s="88"/>
      <c r="K3347" s="88"/>
      <c r="L3347" s="88"/>
      <c r="M3347" s="88"/>
      <c r="N3347" s="88"/>
    </row>
    <row r="3348" spans="1:14">
      <c r="A3348" s="106"/>
      <c r="B3348" s="106"/>
      <c r="C3348" s="106"/>
      <c r="E3348" s="106"/>
      <c r="F3348" s="106"/>
      <c r="G3348" s="88"/>
      <c r="H3348" s="88"/>
      <c r="I3348" s="88"/>
      <c r="J3348" s="88"/>
      <c r="K3348" s="88"/>
      <c r="L3348" s="88"/>
      <c r="M3348" s="88"/>
      <c r="N3348" s="88"/>
    </row>
    <row r="3349" spans="1:14">
      <c r="A3349" s="106"/>
      <c r="B3349" s="106"/>
      <c r="C3349" s="106"/>
      <c r="E3349" s="106"/>
      <c r="F3349" s="106"/>
      <c r="G3349" s="88"/>
      <c r="H3349" s="88"/>
      <c r="I3349" s="88"/>
      <c r="J3349" s="88"/>
      <c r="K3349" s="88"/>
      <c r="L3349" s="88"/>
      <c r="M3349" s="88"/>
      <c r="N3349" s="88"/>
    </row>
    <row r="3350" spans="1:14">
      <c r="A3350" s="106"/>
      <c r="B3350" s="106"/>
      <c r="C3350" s="106"/>
      <c r="E3350" s="106"/>
      <c r="F3350" s="106"/>
      <c r="G3350" s="88"/>
      <c r="H3350" s="88"/>
      <c r="I3350" s="88"/>
      <c r="J3350" s="88"/>
      <c r="K3350" s="88"/>
      <c r="L3350" s="88"/>
      <c r="M3350" s="88"/>
      <c r="N3350" s="88"/>
    </row>
    <row r="3351" spans="1:14">
      <c r="A3351" s="106"/>
      <c r="B3351" s="106"/>
      <c r="C3351" s="106"/>
      <c r="E3351" s="106"/>
      <c r="F3351" s="106"/>
      <c r="G3351" s="88"/>
      <c r="H3351" s="88"/>
      <c r="I3351" s="88"/>
      <c r="J3351" s="88"/>
      <c r="K3351" s="88"/>
      <c r="L3351" s="88"/>
      <c r="M3351" s="88"/>
      <c r="N3351" s="88"/>
    </row>
    <row r="3352" spans="1:14">
      <c r="A3352" s="106"/>
      <c r="B3352" s="106"/>
      <c r="C3352" s="106"/>
      <c r="E3352" s="106"/>
      <c r="F3352" s="106"/>
      <c r="G3352" s="88"/>
      <c r="H3352" s="88"/>
      <c r="I3352" s="88"/>
      <c r="J3352" s="88"/>
      <c r="K3352" s="88"/>
      <c r="L3352" s="88"/>
      <c r="M3352" s="88"/>
      <c r="N3352" s="88"/>
    </row>
    <row r="3353" spans="1:14">
      <c r="A3353" s="106"/>
      <c r="B3353" s="106"/>
      <c r="C3353" s="106"/>
      <c r="E3353" s="106"/>
      <c r="F3353" s="106"/>
      <c r="G3353" s="88"/>
      <c r="H3353" s="88"/>
      <c r="I3353" s="88"/>
      <c r="J3353" s="88"/>
      <c r="K3353" s="88"/>
      <c r="L3353" s="88"/>
      <c r="M3353" s="88"/>
      <c r="N3353" s="88"/>
    </row>
    <row r="3354" spans="1:14">
      <c r="A3354" s="106"/>
      <c r="B3354" s="106"/>
      <c r="C3354" s="106"/>
      <c r="E3354" s="106"/>
      <c r="F3354" s="106"/>
      <c r="G3354" s="88"/>
      <c r="H3354" s="88"/>
      <c r="I3354" s="88"/>
      <c r="J3354" s="88"/>
      <c r="K3354" s="88"/>
      <c r="L3354" s="88"/>
      <c r="M3354" s="88"/>
      <c r="N3354" s="88"/>
    </row>
    <row r="3355" spans="1:14">
      <c r="A3355" s="106"/>
      <c r="B3355" s="106"/>
      <c r="C3355" s="106"/>
      <c r="E3355" s="106"/>
      <c r="F3355" s="106"/>
      <c r="G3355" s="88"/>
      <c r="H3355" s="88"/>
      <c r="I3355" s="88"/>
      <c r="J3355" s="88"/>
      <c r="K3355" s="88"/>
      <c r="L3355" s="88"/>
      <c r="M3355" s="88"/>
      <c r="N3355" s="88"/>
    </row>
    <row r="3356" spans="1:14">
      <c r="A3356" s="106"/>
      <c r="B3356" s="106"/>
      <c r="C3356" s="106"/>
      <c r="E3356" s="106"/>
      <c r="F3356" s="106"/>
      <c r="G3356" s="88"/>
      <c r="H3356" s="88"/>
      <c r="I3356" s="88"/>
      <c r="J3356" s="88"/>
      <c r="K3356" s="88"/>
      <c r="L3356" s="88"/>
      <c r="M3356" s="88"/>
      <c r="N3356" s="88"/>
    </row>
    <row r="3357" spans="1:14">
      <c r="A3357" s="106"/>
      <c r="B3357" s="106"/>
      <c r="C3357" s="106"/>
      <c r="E3357" s="106"/>
      <c r="F3357" s="106"/>
      <c r="G3357" s="88"/>
      <c r="H3357" s="88"/>
      <c r="I3357" s="88"/>
      <c r="J3357" s="88"/>
      <c r="K3357" s="88"/>
      <c r="L3357" s="88"/>
      <c r="M3357" s="88"/>
      <c r="N3357" s="88"/>
    </row>
    <row r="3358" spans="1:14">
      <c r="A3358" s="106"/>
      <c r="B3358" s="106"/>
      <c r="C3358" s="106"/>
      <c r="E3358" s="106"/>
      <c r="F3358" s="106"/>
      <c r="G3358" s="88"/>
      <c r="H3358" s="88"/>
      <c r="I3358" s="88"/>
      <c r="J3358" s="88"/>
      <c r="K3358" s="88"/>
      <c r="L3358" s="88"/>
      <c r="M3358" s="88"/>
      <c r="N3358" s="88"/>
    </row>
    <row r="3359" spans="1:14">
      <c r="A3359" s="106"/>
      <c r="B3359" s="106"/>
      <c r="C3359" s="106"/>
      <c r="E3359" s="106"/>
      <c r="F3359" s="106"/>
      <c r="G3359" s="88"/>
      <c r="H3359" s="88"/>
      <c r="I3359" s="88"/>
      <c r="J3359" s="88"/>
      <c r="K3359" s="88"/>
      <c r="L3359" s="88"/>
      <c r="M3359" s="88"/>
      <c r="N3359" s="88"/>
    </row>
    <row r="3360" spans="1:14">
      <c r="A3360" s="106"/>
      <c r="B3360" s="106"/>
      <c r="C3360" s="106"/>
      <c r="E3360" s="106"/>
      <c r="F3360" s="106"/>
      <c r="G3360" s="88"/>
      <c r="H3360" s="88"/>
      <c r="I3360" s="88"/>
      <c r="J3360" s="88"/>
      <c r="K3360" s="88"/>
      <c r="L3360" s="88"/>
      <c r="M3360" s="88"/>
      <c r="N3360" s="88"/>
    </row>
    <row r="3361" spans="1:14">
      <c r="A3361" s="106"/>
      <c r="B3361" s="106"/>
      <c r="C3361" s="106"/>
      <c r="E3361" s="106"/>
      <c r="F3361" s="106"/>
      <c r="G3361" s="88"/>
      <c r="H3361" s="88"/>
      <c r="I3361" s="88"/>
      <c r="J3361" s="88"/>
      <c r="K3361" s="88"/>
      <c r="L3361" s="88"/>
      <c r="M3361" s="88"/>
      <c r="N3361" s="88"/>
    </row>
    <row r="3362" spans="1:14">
      <c r="A3362" s="106"/>
      <c r="B3362" s="106"/>
      <c r="C3362" s="106"/>
      <c r="E3362" s="106"/>
      <c r="F3362" s="106"/>
      <c r="G3362" s="88"/>
      <c r="H3362" s="88"/>
      <c r="I3362" s="88"/>
      <c r="J3362" s="88"/>
      <c r="K3362" s="88"/>
      <c r="L3362" s="88"/>
      <c r="M3362" s="88"/>
      <c r="N3362" s="88"/>
    </row>
    <row r="3363" spans="1:14">
      <c r="A3363" s="106"/>
      <c r="B3363" s="106"/>
      <c r="C3363" s="106"/>
      <c r="E3363" s="106"/>
      <c r="F3363" s="106"/>
      <c r="G3363" s="88"/>
      <c r="H3363" s="88"/>
      <c r="I3363" s="88"/>
      <c r="J3363" s="88"/>
      <c r="K3363" s="88"/>
      <c r="L3363" s="88"/>
      <c r="M3363" s="88"/>
      <c r="N3363" s="88"/>
    </row>
    <row r="3364" spans="1:14">
      <c r="A3364" s="106"/>
      <c r="B3364" s="106"/>
      <c r="C3364" s="106"/>
      <c r="E3364" s="106"/>
      <c r="F3364" s="106"/>
      <c r="G3364" s="88"/>
      <c r="H3364" s="88"/>
      <c r="I3364" s="88"/>
      <c r="J3364" s="88"/>
      <c r="K3364" s="88"/>
      <c r="L3364" s="88"/>
      <c r="M3364" s="88"/>
      <c r="N3364" s="88"/>
    </row>
    <row r="3365" spans="1:14">
      <c r="A3365" s="106"/>
      <c r="B3365" s="106"/>
      <c r="C3365" s="106"/>
      <c r="E3365" s="106"/>
      <c r="F3365" s="106"/>
      <c r="G3365" s="88"/>
      <c r="H3365" s="88"/>
      <c r="I3365" s="88"/>
      <c r="J3365" s="88"/>
      <c r="K3365" s="88"/>
      <c r="L3365" s="88"/>
      <c r="M3365" s="88"/>
      <c r="N3365" s="88"/>
    </row>
    <row r="3366" spans="1:14">
      <c r="A3366" s="106"/>
      <c r="B3366" s="106"/>
      <c r="C3366" s="106"/>
      <c r="E3366" s="106"/>
      <c r="F3366" s="106"/>
      <c r="G3366" s="88"/>
      <c r="H3366" s="88"/>
      <c r="I3366" s="88"/>
      <c r="J3366" s="88"/>
      <c r="K3366" s="88"/>
      <c r="L3366" s="88"/>
      <c r="M3366" s="88"/>
      <c r="N3366" s="88"/>
    </row>
    <row r="3367" spans="1:14">
      <c r="A3367" s="106"/>
      <c r="B3367" s="106"/>
      <c r="C3367" s="106"/>
      <c r="E3367" s="106"/>
      <c r="F3367" s="106"/>
      <c r="G3367" s="88"/>
      <c r="H3367" s="88"/>
      <c r="I3367" s="88"/>
      <c r="J3367" s="88"/>
      <c r="K3367" s="88"/>
      <c r="L3367" s="88"/>
      <c r="M3367" s="88"/>
      <c r="N3367" s="88"/>
    </row>
    <row r="3368" spans="1:14">
      <c r="A3368" s="106"/>
      <c r="B3368" s="106"/>
      <c r="C3368" s="106"/>
      <c r="E3368" s="106"/>
      <c r="F3368" s="106"/>
      <c r="G3368" s="88"/>
      <c r="H3368" s="88"/>
      <c r="I3368" s="88"/>
      <c r="J3368" s="88"/>
      <c r="K3368" s="88"/>
      <c r="L3368" s="88"/>
      <c r="M3368" s="88"/>
      <c r="N3368" s="88"/>
    </row>
    <row r="3369" spans="1:14">
      <c r="A3369" s="106"/>
      <c r="B3369" s="106"/>
      <c r="C3369" s="106"/>
      <c r="E3369" s="106"/>
      <c r="F3369" s="106"/>
      <c r="G3369" s="88"/>
      <c r="H3369" s="88"/>
      <c r="I3369" s="88"/>
      <c r="J3369" s="88"/>
      <c r="K3369" s="88"/>
      <c r="L3369" s="88"/>
      <c r="M3369" s="88"/>
      <c r="N3369" s="88"/>
    </row>
    <row r="3370" spans="1:14">
      <c r="A3370" s="106"/>
      <c r="B3370" s="106"/>
      <c r="C3370" s="106"/>
      <c r="E3370" s="106"/>
      <c r="F3370" s="106"/>
      <c r="G3370" s="88"/>
      <c r="H3370" s="88"/>
      <c r="I3370" s="88"/>
      <c r="J3370" s="88"/>
      <c r="K3370" s="88"/>
      <c r="L3370" s="88"/>
      <c r="M3370" s="88"/>
      <c r="N3370" s="88"/>
    </row>
    <row r="3371" spans="1:14">
      <c r="A3371" s="106"/>
      <c r="B3371" s="106"/>
      <c r="C3371" s="106"/>
      <c r="E3371" s="106"/>
      <c r="F3371" s="106"/>
      <c r="G3371" s="88"/>
      <c r="H3371" s="88"/>
      <c r="I3371" s="88"/>
      <c r="J3371" s="88"/>
      <c r="K3371" s="88"/>
      <c r="L3371" s="88"/>
      <c r="M3371" s="88"/>
      <c r="N3371" s="88"/>
    </row>
    <row r="3372" spans="1:14">
      <c r="A3372" s="106"/>
      <c r="B3372" s="106"/>
      <c r="C3372" s="106"/>
      <c r="E3372" s="106"/>
      <c r="F3372" s="106"/>
      <c r="G3372" s="88"/>
      <c r="H3372" s="88"/>
      <c r="I3372" s="88"/>
      <c r="J3372" s="88"/>
      <c r="K3372" s="88"/>
      <c r="L3372" s="88"/>
      <c r="M3372" s="88"/>
      <c r="N3372" s="88"/>
    </row>
    <row r="3373" spans="1:14">
      <c r="A3373" s="106"/>
      <c r="B3373" s="106"/>
      <c r="C3373" s="106"/>
      <c r="E3373" s="106"/>
      <c r="F3373" s="106"/>
      <c r="G3373" s="88"/>
      <c r="H3373" s="88"/>
      <c r="I3373" s="88"/>
      <c r="J3373" s="88"/>
      <c r="K3373" s="88"/>
      <c r="L3373" s="88"/>
      <c r="M3373" s="88"/>
      <c r="N3373" s="88"/>
    </row>
    <row r="3374" spans="1:14">
      <c r="A3374" s="106"/>
      <c r="B3374" s="106"/>
      <c r="C3374" s="106"/>
      <c r="E3374" s="106"/>
      <c r="F3374" s="106"/>
      <c r="G3374" s="88"/>
      <c r="H3374" s="88"/>
      <c r="I3374" s="88"/>
      <c r="J3374" s="88"/>
      <c r="K3374" s="88"/>
      <c r="L3374" s="88"/>
      <c r="M3374" s="88"/>
      <c r="N3374" s="88"/>
    </row>
    <row r="3375" spans="1:14">
      <c r="A3375" s="106"/>
      <c r="B3375" s="106"/>
      <c r="C3375" s="106"/>
      <c r="E3375" s="106"/>
      <c r="F3375" s="106"/>
      <c r="G3375" s="88"/>
      <c r="H3375" s="88"/>
      <c r="I3375" s="88"/>
      <c r="J3375" s="88"/>
      <c r="K3375" s="88"/>
      <c r="L3375" s="88"/>
      <c r="M3375" s="88"/>
      <c r="N3375" s="88"/>
    </row>
    <row r="3376" spans="1:14">
      <c r="A3376" s="106"/>
      <c r="B3376" s="106"/>
      <c r="C3376" s="106"/>
      <c r="E3376" s="106"/>
      <c r="F3376" s="106"/>
      <c r="G3376" s="88"/>
      <c r="H3376" s="88"/>
      <c r="I3376" s="88"/>
      <c r="J3376" s="88"/>
      <c r="K3376" s="88"/>
      <c r="L3376" s="88"/>
      <c r="M3376" s="88"/>
      <c r="N3376" s="88"/>
    </row>
    <row r="3377" spans="1:14">
      <c r="A3377" s="106"/>
      <c r="B3377" s="106"/>
      <c r="C3377" s="106"/>
      <c r="E3377" s="106"/>
      <c r="F3377" s="106"/>
      <c r="G3377" s="88"/>
      <c r="H3377" s="88"/>
      <c r="I3377" s="88"/>
      <c r="J3377" s="88"/>
      <c r="K3377" s="88"/>
      <c r="L3377" s="88"/>
      <c r="M3377" s="88"/>
      <c r="N3377" s="88"/>
    </row>
    <row r="3378" spans="1:14">
      <c r="A3378" s="106"/>
      <c r="B3378" s="106"/>
      <c r="C3378" s="106"/>
      <c r="E3378" s="106"/>
      <c r="F3378" s="106"/>
      <c r="G3378" s="88"/>
      <c r="H3378" s="88"/>
      <c r="I3378" s="88"/>
      <c r="J3378" s="88"/>
      <c r="K3378" s="88"/>
      <c r="L3378" s="88"/>
      <c r="M3378" s="88"/>
      <c r="N3378" s="88"/>
    </row>
    <row r="3379" spans="1:14">
      <c r="A3379" s="106"/>
      <c r="B3379" s="106"/>
      <c r="C3379" s="106"/>
      <c r="E3379" s="106"/>
      <c r="F3379" s="106"/>
      <c r="G3379" s="88"/>
      <c r="H3379" s="88"/>
      <c r="I3379" s="88"/>
      <c r="J3379" s="88"/>
      <c r="K3379" s="88"/>
      <c r="L3379" s="88"/>
      <c r="M3379" s="88"/>
      <c r="N3379" s="88"/>
    </row>
    <row r="3380" spans="1:14">
      <c r="A3380" s="106"/>
      <c r="B3380" s="106"/>
      <c r="C3380" s="106"/>
      <c r="E3380" s="106"/>
      <c r="F3380" s="106"/>
      <c r="G3380" s="88"/>
      <c r="H3380" s="88"/>
      <c r="I3380" s="88"/>
      <c r="J3380" s="88"/>
      <c r="K3380" s="88"/>
      <c r="L3380" s="88"/>
      <c r="M3380" s="88"/>
      <c r="N3380" s="88"/>
    </row>
    <row r="3381" spans="1:14">
      <c r="A3381" s="106"/>
      <c r="B3381" s="106"/>
      <c r="C3381" s="106"/>
      <c r="E3381" s="106"/>
      <c r="F3381" s="106"/>
      <c r="G3381" s="88"/>
      <c r="H3381" s="88"/>
      <c r="I3381" s="88"/>
      <c r="J3381" s="88"/>
      <c r="K3381" s="88"/>
      <c r="L3381" s="88"/>
      <c r="M3381" s="88"/>
      <c r="N3381" s="88"/>
    </row>
    <row r="3382" spans="1:14">
      <c r="A3382" s="106"/>
      <c r="B3382" s="106"/>
      <c r="C3382" s="106"/>
      <c r="E3382" s="106"/>
      <c r="F3382" s="106"/>
      <c r="G3382" s="88"/>
      <c r="H3382" s="88"/>
      <c r="I3382" s="88"/>
      <c r="J3382" s="88"/>
      <c r="K3382" s="88"/>
      <c r="L3382" s="88"/>
      <c r="M3382" s="88"/>
      <c r="N3382" s="88"/>
    </row>
    <row r="3383" spans="1:14">
      <c r="A3383" s="106"/>
      <c r="B3383" s="106"/>
      <c r="C3383" s="106"/>
      <c r="E3383" s="106"/>
      <c r="F3383" s="106"/>
      <c r="G3383" s="88"/>
      <c r="H3383" s="88"/>
      <c r="I3383" s="88"/>
      <c r="J3383" s="88"/>
      <c r="K3383" s="88"/>
      <c r="L3383" s="88"/>
      <c r="M3383" s="88"/>
      <c r="N3383" s="88"/>
    </row>
    <row r="3384" spans="1:14">
      <c r="A3384" s="106"/>
      <c r="B3384" s="106"/>
      <c r="C3384" s="106"/>
      <c r="E3384" s="106"/>
      <c r="F3384" s="106"/>
      <c r="G3384" s="88"/>
      <c r="H3384" s="88"/>
      <c r="I3384" s="88"/>
      <c r="J3384" s="88"/>
      <c r="K3384" s="88"/>
      <c r="L3384" s="88"/>
      <c r="M3384" s="88"/>
      <c r="N3384" s="88"/>
    </row>
    <row r="3385" spans="1:14">
      <c r="A3385" s="106"/>
      <c r="B3385" s="106"/>
      <c r="C3385" s="106"/>
      <c r="E3385" s="106"/>
      <c r="F3385" s="106"/>
      <c r="G3385" s="88"/>
      <c r="H3385" s="88"/>
      <c r="I3385" s="88"/>
      <c r="J3385" s="88"/>
      <c r="K3385" s="88"/>
      <c r="L3385" s="88"/>
      <c r="M3385" s="88"/>
      <c r="N3385" s="88"/>
    </row>
    <row r="3386" spans="1:14">
      <c r="A3386" s="106"/>
      <c r="B3386" s="106"/>
      <c r="C3386" s="106"/>
      <c r="E3386" s="106"/>
      <c r="F3386" s="106"/>
      <c r="G3386" s="88"/>
      <c r="H3386" s="88"/>
      <c r="I3386" s="88"/>
      <c r="J3386" s="88"/>
      <c r="K3386" s="88"/>
      <c r="L3386" s="88"/>
      <c r="M3386" s="88"/>
      <c r="N3386" s="88"/>
    </row>
    <row r="3387" spans="1:14">
      <c r="A3387" s="106"/>
      <c r="B3387" s="106"/>
      <c r="C3387" s="106"/>
      <c r="E3387" s="106"/>
      <c r="F3387" s="106"/>
      <c r="G3387" s="88"/>
      <c r="H3387" s="88"/>
      <c r="I3387" s="88"/>
      <c r="J3387" s="88"/>
      <c r="K3387" s="88"/>
      <c r="L3387" s="88"/>
      <c r="M3387" s="88"/>
      <c r="N3387" s="88"/>
    </row>
    <row r="3388" spans="1:14">
      <c r="A3388" s="106"/>
      <c r="B3388" s="106"/>
      <c r="C3388" s="106"/>
      <c r="E3388" s="106"/>
      <c r="F3388" s="106"/>
      <c r="G3388" s="88"/>
      <c r="H3388" s="88"/>
      <c r="I3388" s="88"/>
      <c r="J3388" s="88"/>
      <c r="K3388" s="88"/>
      <c r="L3388" s="88"/>
      <c r="M3388" s="88"/>
      <c r="N3388" s="88"/>
    </row>
    <row r="3389" spans="1:14">
      <c r="A3389" s="106"/>
      <c r="B3389" s="106"/>
      <c r="C3389" s="106"/>
      <c r="E3389" s="106"/>
      <c r="F3389" s="106"/>
      <c r="G3389" s="88"/>
      <c r="H3389" s="88"/>
      <c r="I3389" s="88"/>
      <c r="J3389" s="88"/>
      <c r="K3389" s="88"/>
      <c r="L3389" s="88"/>
      <c r="M3389" s="88"/>
      <c r="N3389" s="88"/>
    </row>
    <row r="3390" spans="1:14">
      <c r="A3390" s="106"/>
      <c r="B3390" s="106"/>
      <c r="C3390" s="106"/>
      <c r="E3390" s="106"/>
      <c r="F3390" s="106"/>
      <c r="G3390" s="88"/>
      <c r="H3390" s="88"/>
      <c r="I3390" s="88"/>
      <c r="J3390" s="88"/>
      <c r="K3390" s="88"/>
      <c r="L3390" s="88"/>
      <c r="M3390" s="88"/>
      <c r="N3390" s="88"/>
    </row>
    <row r="3391" spans="1:14">
      <c r="A3391" s="106"/>
      <c r="B3391" s="106"/>
      <c r="C3391" s="106"/>
      <c r="E3391" s="106"/>
      <c r="F3391" s="106"/>
      <c r="G3391" s="88"/>
      <c r="H3391" s="88"/>
      <c r="I3391" s="88"/>
      <c r="J3391" s="88"/>
      <c r="K3391" s="88"/>
      <c r="L3391" s="88"/>
      <c r="M3391" s="88"/>
      <c r="N3391" s="88"/>
    </row>
    <row r="3392" spans="1:14">
      <c r="A3392" s="106"/>
      <c r="B3392" s="106"/>
      <c r="C3392" s="106"/>
      <c r="E3392" s="106"/>
      <c r="F3392" s="106"/>
      <c r="G3392" s="88"/>
      <c r="H3392" s="88"/>
      <c r="I3392" s="88"/>
      <c r="J3392" s="88"/>
      <c r="K3392" s="88"/>
      <c r="L3392" s="88"/>
      <c r="M3392" s="88"/>
      <c r="N3392" s="88"/>
    </row>
    <row r="3393" spans="1:14">
      <c r="A3393" s="106"/>
      <c r="B3393" s="106"/>
      <c r="C3393" s="106"/>
      <c r="E3393" s="106"/>
      <c r="F3393" s="106"/>
      <c r="G3393" s="88"/>
      <c r="H3393" s="88"/>
      <c r="I3393" s="88"/>
      <c r="J3393" s="88"/>
      <c r="K3393" s="88"/>
      <c r="L3393" s="88"/>
      <c r="M3393" s="88"/>
      <c r="N3393" s="88"/>
    </row>
    <row r="3394" spans="1:14">
      <c r="A3394" s="106"/>
      <c r="B3394" s="106"/>
      <c r="C3394" s="106"/>
      <c r="E3394" s="106"/>
      <c r="F3394" s="106"/>
      <c r="G3394" s="88"/>
      <c r="H3394" s="88"/>
      <c r="I3394" s="88"/>
      <c r="J3394" s="88"/>
      <c r="K3394" s="88"/>
      <c r="L3394" s="88"/>
      <c r="M3394" s="88"/>
      <c r="N3394" s="88"/>
    </row>
    <row r="3395" spans="1:14">
      <c r="A3395" s="106"/>
      <c r="B3395" s="106"/>
      <c r="C3395" s="106"/>
      <c r="E3395" s="106"/>
      <c r="F3395" s="106"/>
      <c r="G3395" s="88"/>
      <c r="H3395" s="88"/>
      <c r="I3395" s="88"/>
      <c r="J3395" s="88"/>
      <c r="K3395" s="88"/>
      <c r="L3395" s="88"/>
      <c r="M3395" s="88"/>
      <c r="N3395" s="88"/>
    </row>
    <row r="3396" spans="1:14">
      <c r="A3396" s="106"/>
      <c r="B3396" s="106"/>
      <c r="C3396" s="106"/>
      <c r="E3396" s="106"/>
      <c r="F3396" s="106"/>
      <c r="G3396" s="88"/>
      <c r="H3396" s="88"/>
      <c r="I3396" s="88"/>
      <c r="J3396" s="88"/>
      <c r="K3396" s="88"/>
      <c r="L3396" s="88"/>
      <c r="M3396" s="88"/>
      <c r="N3396" s="88"/>
    </row>
    <row r="3397" spans="1:14">
      <c r="A3397" s="106"/>
      <c r="B3397" s="106"/>
      <c r="C3397" s="106"/>
      <c r="E3397" s="106"/>
      <c r="F3397" s="106"/>
      <c r="G3397" s="88"/>
      <c r="H3397" s="88"/>
      <c r="I3397" s="88"/>
      <c r="J3397" s="88"/>
      <c r="K3397" s="88"/>
      <c r="L3397" s="88"/>
      <c r="M3397" s="88"/>
      <c r="N3397" s="88"/>
    </row>
    <row r="3398" spans="1:14">
      <c r="A3398" s="106"/>
      <c r="B3398" s="106"/>
      <c r="C3398" s="106"/>
      <c r="E3398" s="106"/>
      <c r="F3398" s="106"/>
      <c r="G3398" s="88"/>
      <c r="H3398" s="88"/>
      <c r="I3398" s="88"/>
      <c r="J3398" s="88"/>
      <c r="K3398" s="88"/>
      <c r="L3398" s="88"/>
      <c r="M3398" s="88"/>
      <c r="N3398" s="88"/>
    </row>
    <row r="3399" spans="1:14">
      <c r="A3399" s="106"/>
      <c r="B3399" s="106"/>
      <c r="C3399" s="106"/>
      <c r="E3399" s="106"/>
      <c r="F3399" s="106"/>
      <c r="G3399" s="88"/>
      <c r="H3399" s="88"/>
      <c r="I3399" s="88"/>
      <c r="J3399" s="88"/>
      <c r="K3399" s="88"/>
      <c r="L3399" s="88"/>
      <c r="M3399" s="88"/>
      <c r="N3399" s="88"/>
    </row>
    <row r="3400" spans="1:14">
      <c r="A3400" s="106"/>
      <c r="B3400" s="106"/>
      <c r="C3400" s="106"/>
      <c r="E3400" s="106"/>
      <c r="F3400" s="106"/>
      <c r="G3400" s="88"/>
      <c r="H3400" s="88"/>
      <c r="I3400" s="88"/>
      <c r="J3400" s="88"/>
      <c r="K3400" s="88"/>
      <c r="L3400" s="88"/>
      <c r="M3400" s="88"/>
      <c r="N3400" s="88"/>
    </row>
    <row r="3401" spans="1:14">
      <c r="A3401" s="106"/>
      <c r="B3401" s="106"/>
      <c r="C3401" s="106"/>
      <c r="E3401" s="106"/>
      <c r="F3401" s="106"/>
      <c r="G3401" s="88"/>
      <c r="H3401" s="88"/>
      <c r="I3401" s="88"/>
      <c r="J3401" s="88"/>
      <c r="K3401" s="88"/>
      <c r="L3401" s="88"/>
      <c r="M3401" s="88"/>
      <c r="N3401" s="88"/>
    </row>
    <row r="3402" spans="1:14">
      <c r="A3402" s="106"/>
      <c r="B3402" s="106"/>
      <c r="C3402" s="106"/>
      <c r="E3402" s="106"/>
      <c r="F3402" s="106"/>
      <c r="G3402" s="88"/>
      <c r="H3402" s="88"/>
      <c r="I3402" s="88"/>
      <c r="J3402" s="88"/>
      <c r="K3402" s="88"/>
      <c r="L3402" s="88"/>
      <c r="M3402" s="88"/>
      <c r="N3402" s="88"/>
    </row>
    <row r="3403" spans="1:14">
      <c r="A3403" s="106"/>
      <c r="B3403" s="106"/>
      <c r="C3403" s="106"/>
      <c r="E3403" s="106"/>
      <c r="F3403" s="106"/>
      <c r="G3403" s="88"/>
      <c r="H3403" s="88"/>
      <c r="I3403" s="88"/>
      <c r="J3403" s="88"/>
      <c r="K3403" s="88"/>
      <c r="L3403" s="88"/>
      <c r="M3403" s="88"/>
      <c r="N3403" s="88"/>
    </row>
    <row r="3404" spans="1:14">
      <c r="A3404" s="106"/>
      <c r="B3404" s="106"/>
      <c r="C3404" s="106"/>
      <c r="E3404" s="106"/>
      <c r="F3404" s="106"/>
      <c r="G3404" s="88"/>
      <c r="H3404" s="88"/>
      <c r="I3404" s="88"/>
      <c r="J3404" s="88"/>
      <c r="K3404" s="88"/>
      <c r="L3404" s="88"/>
      <c r="M3404" s="88"/>
      <c r="N3404" s="88"/>
    </row>
    <row r="3405" spans="1:14">
      <c r="A3405" s="106"/>
      <c r="B3405" s="106"/>
      <c r="C3405" s="106"/>
      <c r="E3405" s="106"/>
      <c r="F3405" s="106"/>
      <c r="G3405" s="88"/>
      <c r="H3405" s="88"/>
      <c r="I3405" s="88"/>
      <c r="J3405" s="88"/>
      <c r="K3405" s="88"/>
      <c r="L3405" s="88"/>
      <c r="M3405" s="88"/>
      <c r="N3405" s="88"/>
    </row>
    <row r="3406" spans="1:14">
      <c r="A3406" s="106"/>
      <c r="B3406" s="106"/>
      <c r="C3406" s="106"/>
      <c r="E3406" s="106"/>
      <c r="F3406" s="106"/>
      <c r="G3406" s="88"/>
      <c r="H3406" s="88"/>
      <c r="I3406" s="88"/>
      <c r="J3406" s="88"/>
      <c r="K3406" s="88"/>
      <c r="L3406" s="88"/>
      <c r="M3406" s="88"/>
      <c r="N3406" s="88"/>
    </row>
    <row r="3407" spans="1:14">
      <c r="A3407" s="106"/>
      <c r="B3407" s="106"/>
      <c r="C3407" s="106"/>
      <c r="E3407" s="106"/>
      <c r="F3407" s="106"/>
      <c r="G3407" s="88"/>
      <c r="H3407" s="88"/>
      <c r="I3407" s="88"/>
      <c r="J3407" s="88"/>
      <c r="K3407" s="88"/>
      <c r="L3407" s="88"/>
      <c r="M3407" s="88"/>
      <c r="N3407" s="88"/>
    </row>
    <row r="3408" spans="1:14">
      <c r="A3408" s="106"/>
      <c r="B3408" s="106"/>
      <c r="C3408" s="106"/>
      <c r="E3408" s="106"/>
      <c r="F3408" s="106"/>
      <c r="G3408" s="88"/>
      <c r="H3408" s="88"/>
      <c r="I3408" s="88"/>
      <c r="J3408" s="88"/>
      <c r="K3408" s="88"/>
      <c r="L3408" s="88"/>
      <c r="M3408" s="88"/>
      <c r="N3408" s="88"/>
    </row>
    <row r="3409" spans="1:14">
      <c r="A3409" s="106"/>
      <c r="B3409" s="106"/>
      <c r="C3409" s="106"/>
      <c r="E3409" s="106"/>
      <c r="F3409" s="106"/>
      <c r="G3409" s="88"/>
      <c r="H3409" s="88"/>
      <c r="I3409" s="88"/>
      <c r="J3409" s="88"/>
      <c r="K3409" s="88"/>
      <c r="L3409" s="88"/>
      <c r="M3409" s="88"/>
      <c r="N3409" s="88"/>
    </row>
    <row r="3410" spans="1:14">
      <c r="A3410" s="106"/>
      <c r="B3410" s="106"/>
      <c r="C3410" s="106"/>
      <c r="E3410" s="106"/>
      <c r="F3410" s="106"/>
      <c r="G3410" s="88"/>
      <c r="H3410" s="88"/>
      <c r="I3410" s="88"/>
      <c r="J3410" s="88"/>
      <c r="K3410" s="88"/>
      <c r="L3410" s="88"/>
      <c r="M3410" s="88"/>
      <c r="N3410" s="88"/>
    </row>
    <row r="3411" spans="1:14">
      <c r="A3411" s="106"/>
      <c r="B3411" s="106"/>
      <c r="C3411" s="106"/>
      <c r="E3411" s="106"/>
      <c r="F3411" s="106"/>
      <c r="G3411" s="88"/>
      <c r="H3411" s="88"/>
      <c r="I3411" s="88"/>
      <c r="J3411" s="88"/>
      <c r="K3411" s="88"/>
      <c r="L3411" s="88"/>
      <c r="M3411" s="88"/>
      <c r="N3411" s="88"/>
    </row>
    <row r="3412" spans="1:14">
      <c r="A3412" s="106"/>
      <c r="B3412" s="106"/>
      <c r="C3412" s="106"/>
      <c r="E3412" s="106"/>
      <c r="F3412" s="106"/>
      <c r="G3412" s="88"/>
      <c r="H3412" s="88"/>
      <c r="I3412" s="88"/>
      <c r="J3412" s="88"/>
      <c r="K3412" s="88"/>
      <c r="L3412" s="88"/>
      <c r="M3412" s="88"/>
      <c r="N3412" s="88"/>
    </row>
    <row r="3413" spans="1:14">
      <c r="A3413" s="106"/>
      <c r="B3413" s="106"/>
      <c r="C3413" s="106"/>
      <c r="E3413" s="106"/>
      <c r="F3413" s="106"/>
      <c r="G3413" s="88"/>
      <c r="H3413" s="88"/>
      <c r="I3413" s="88"/>
      <c r="J3413" s="88"/>
      <c r="K3413" s="88"/>
      <c r="L3413" s="88"/>
      <c r="M3413" s="88"/>
      <c r="N3413" s="88"/>
    </row>
    <row r="3414" spans="1:14">
      <c r="A3414" s="106"/>
      <c r="B3414" s="106"/>
      <c r="C3414" s="106"/>
      <c r="E3414" s="106"/>
      <c r="F3414" s="106"/>
      <c r="G3414" s="88"/>
      <c r="H3414" s="88"/>
      <c r="I3414" s="88"/>
      <c r="J3414" s="88"/>
      <c r="K3414" s="88"/>
      <c r="L3414" s="88"/>
      <c r="M3414" s="88"/>
      <c r="N3414" s="88"/>
    </row>
    <row r="3415" spans="1:14">
      <c r="A3415" s="106"/>
      <c r="B3415" s="106"/>
      <c r="C3415" s="106"/>
      <c r="E3415" s="106"/>
      <c r="F3415" s="106"/>
      <c r="G3415" s="88"/>
      <c r="H3415" s="88"/>
      <c r="I3415" s="88"/>
      <c r="J3415" s="88"/>
      <c r="K3415" s="88"/>
      <c r="L3415" s="88"/>
      <c r="M3415" s="88"/>
      <c r="N3415" s="88"/>
    </row>
    <row r="3416" spans="1:14">
      <c r="A3416" s="106"/>
      <c r="B3416" s="106"/>
      <c r="C3416" s="106"/>
      <c r="E3416" s="106"/>
      <c r="F3416" s="106"/>
      <c r="G3416" s="88"/>
      <c r="H3416" s="88"/>
      <c r="I3416" s="88"/>
      <c r="J3416" s="88"/>
      <c r="K3416" s="88"/>
      <c r="L3416" s="88"/>
      <c r="M3416" s="88"/>
      <c r="N3416" s="88"/>
    </row>
    <row r="3417" spans="1:14">
      <c r="A3417" s="106"/>
      <c r="B3417" s="106"/>
      <c r="C3417" s="106"/>
      <c r="E3417" s="106"/>
      <c r="F3417" s="106"/>
      <c r="G3417" s="88"/>
      <c r="H3417" s="88"/>
      <c r="I3417" s="88"/>
      <c r="J3417" s="88"/>
      <c r="K3417" s="88"/>
      <c r="L3417" s="88"/>
      <c r="M3417" s="88"/>
      <c r="N3417" s="88"/>
    </row>
    <row r="3418" spans="1:14">
      <c r="A3418" s="106"/>
      <c r="B3418" s="106"/>
      <c r="C3418" s="106"/>
      <c r="E3418" s="106"/>
      <c r="F3418" s="106"/>
      <c r="G3418" s="88"/>
      <c r="H3418" s="88"/>
      <c r="I3418" s="88"/>
      <c r="J3418" s="88"/>
      <c r="K3418" s="88"/>
      <c r="L3418" s="88"/>
      <c r="M3418" s="88"/>
      <c r="N3418" s="88"/>
    </row>
    <row r="3419" spans="1:14">
      <c r="A3419" s="106"/>
      <c r="B3419" s="106"/>
      <c r="C3419" s="106"/>
      <c r="E3419" s="106"/>
      <c r="F3419" s="106"/>
      <c r="G3419" s="88"/>
      <c r="H3419" s="88"/>
      <c r="I3419" s="88"/>
      <c r="J3419" s="88"/>
      <c r="K3419" s="88"/>
      <c r="L3419" s="88"/>
      <c r="M3419" s="88"/>
      <c r="N3419" s="88"/>
    </row>
    <row r="3420" spans="1:14">
      <c r="A3420" s="106"/>
      <c r="B3420" s="106"/>
      <c r="C3420" s="106"/>
      <c r="E3420" s="106"/>
      <c r="F3420" s="106"/>
      <c r="G3420" s="88"/>
      <c r="H3420" s="88"/>
      <c r="I3420" s="88"/>
      <c r="J3420" s="88"/>
      <c r="K3420" s="88"/>
      <c r="L3420" s="88"/>
      <c r="M3420" s="88"/>
      <c r="N3420" s="88"/>
    </row>
    <row r="3421" spans="1:14">
      <c r="A3421" s="106"/>
      <c r="B3421" s="106"/>
      <c r="C3421" s="106"/>
      <c r="E3421" s="106"/>
      <c r="F3421" s="106"/>
      <c r="G3421" s="88"/>
      <c r="H3421" s="88"/>
      <c r="I3421" s="88"/>
      <c r="J3421" s="88"/>
      <c r="K3421" s="88"/>
      <c r="L3421" s="88"/>
      <c r="M3421" s="88"/>
      <c r="N3421" s="88"/>
    </row>
    <row r="3422" spans="1:14">
      <c r="A3422" s="106"/>
      <c r="B3422" s="106"/>
      <c r="C3422" s="106"/>
      <c r="E3422" s="106"/>
      <c r="F3422" s="106"/>
      <c r="G3422" s="88"/>
      <c r="H3422" s="88"/>
      <c r="I3422" s="88"/>
      <c r="J3422" s="88"/>
      <c r="K3422" s="88"/>
      <c r="L3422" s="88"/>
      <c r="M3422" s="88"/>
      <c r="N3422" s="88"/>
    </row>
    <row r="3423" spans="1:14">
      <c r="A3423" s="106"/>
      <c r="B3423" s="106"/>
      <c r="C3423" s="106"/>
      <c r="E3423" s="106"/>
      <c r="F3423" s="106"/>
      <c r="G3423" s="88"/>
      <c r="H3423" s="88"/>
      <c r="I3423" s="88"/>
      <c r="J3423" s="88"/>
      <c r="K3423" s="88"/>
      <c r="L3423" s="88"/>
      <c r="M3423" s="88"/>
      <c r="N3423" s="88"/>
    </row>
    <row r="3424" spans="1:14">
      <c r="A3424" s="106"/>
      <c r="B3424" s="106"/>
      <c r="C3424" s="106"/>
      <c r="E3424" s="106"/>
      <c r="F3424" s="106"/>
      <c r="G3424" s="88"/>
      <c r="H3424" s="88"/>
      <c r="I3424" s="88"/>
      <c r="J3424" s="88"/>
      <c r="K3424" s="88"/>
      <c r="L3424" s="88"/>
      <c r="M3424" s="88"/>
      <c r="N3424" s="88"/>
    </row>
    <row r="3425" spans="1:14">
      <c r="A3425" s="106"/>
      <c r="B3425" s="106"/>
      <c r="C3425" s="106"/>
      <c r="E3425" s="106"/>
      <c r="F3425" s="106"/>
      <c r="G3425" s="88"/>
      <c r="H3425" s="88"/>
      <c r="I3425" s="88"/>
      <c r="J3425" s="88"/>
      <c r="K3425" s="88"/>
      <c r="L3425" s="88"/>
      <c r="M3425" s="88"/>
      <c r="N3425" s="88"/>
    </row>
    <row r="3426" spans="1:14">
      <c r="A3426" s="106"/>
      <c r="B3426" s="106"/>
      <c r="C3426" s="106"/>
      <c r="E3426" s="106"/>
      <c r="F3426" s="106"/>
      <c r="G3426" s="88"/>
      <c r="H3426" s="88"/>
      <c r="I3426" s="88"/>
      <c r="J3426" s="88"/>
      <c r="K3426" s="88"/>
      <c r="L3426" s="88"/>
      <c r="M3426" s="88"/>
      <c r="N3426" s="88"/>
    </row>
    <row r="3427" spans="1:14">
      <c r="A3427" s="106"/>
      <c r="B3427" s="106"/>
      <c r="C3427" s="106"/>
      <c r="E3427" s="106"/>
      <c r="F3427" s="106"/>
      <c r="G3427" s="88"/>
      <c r="H3427" s="88"/>
      <c r="I3427" s="88"/>
      <c r="J3427" s="88"/>
      <c r="K3427" s="88"/>
      <c r="L3427" s="88"/>
      <c r="M3427" s="88"/>
      <c r="N3427" s="88"/>
    </row>
    <row r="3428" spans="1:14">
      <c r="A3428" s="106"/>
      <c r="B3428" s="106"/>
      <c r="C3428" s="106"/>
      <c r="E3428" s="106"/>
      <c r="F3428" s="106"/>
      <c r="G3428" s="88"/>
      <c r="H3428" s="88"/>
      <c r="I3428" s="88"/>
      <c r="J3428" s="88"/>
      <c r="K3428" s="88"/>
      <c r="L3428" s="88"/>
      <c r="M3428" s="88"/>
      <c r="N3428" s="88"/>
    </row>
    <row r="3429" spans="1:14">
      <c r="A3429" s="106"/>
      <c r="B3429" s="106"/>
      <c r="C3429" s="106"/>
      <c r="E3429" s="106"/>
      <c r="F3429" s="106"/>
      <c r="G3429" s="88"/>
      <c r="H3429" s="88"/>
      <c r="I3429" s="88"/>
      <c r="J3429" s="88"/>
      <c r="K3429" s="88"/>
      <c r="L3429" s="88"/>
      <c r="M3429" s="88"/>
      <c r="N3429" s="88"/>
    </row>
    <row r="3430" spans="1:14">
      <c r="A3430" s="106"/>
      <c r="B3430" s="106"/>
      <c r="C3430" s="106"/>
      <c r="E3430" s="106"/>
      <c r="F3430" s="106"/>
      <c r="G3430" s="88"/>
      <c r="H3430" s="88"/>
      <c r="I3430" s="88"/>
      <c r="J3430" s="88"/>
      <c r="K3430" s="88"/>
      <c r="L3430" s="88"/>
      <c r="M3430" s="88"/>
      <c r="N3430" s="88"/>
    </row>
    <row r="3431" spans="1:14">
      <c r="A3431" s="106"/>
      <c r="B3431" s="106"/>
      <c r="C3431" s="106"/>
      <c r="E3431" s="106"/>
      <c r="F3431" s="106"/>
      <c r="G3431" s="88"/>
      <c r="H3431" s="88"/>
      <c r="I3431" s="88"/>
      <c r="J3431" s="88"/>
      <c r="K3431" s="88"/>
      <c r="L3431" s="88"/>
      <c r="M3431" s="88"/>
      <c r="N3431" s="88"/>
    </row>
    <row r="3432" spans="1:14">
      <c r="A3432" s="106"/>
      <c r="B3432" s="106"/>
      <c r="C3432" s="106"/>
      <c r="E3432" s="106"/>
      <c r="F3432" s="106"/>
      <c r="G3432" s="88"/>
      <c r="H3432" s="88"/>
      <c r="I3432" s="88"/>
      <c r="J3432" s="88"/>
      <c r="K3432" s="88"/>
      <c r="L3432" s="88"/>
      <c r="M3432" s="88"/>
      <c r="N3432" s="88"/>
    </row>
    <row r="3433" spans="1:14">
      <c r="A3433" s="106"/>
      <c r="B3433" s="106"/>
      <c r="C3433" s="106"/>
      <c r="E3433" s="106"/>
      <c r="F3433" s="106"/>
      <c r="G3433" s="88"/>
      <c r="H3433" s="88"/>
      <c r="I3433" s="88"/>
      <c r="J3433" s="88"/>
      <c r="K3433" s="88"/>
      <c r="L3433" s="88"/>
      <c r="M3433" s="88"/>
      <c r="N3433" s="88"/>
    </row>
    <row r="3434" spans="1:14">
      <c r="A3434" s="106"/>
      <c r="B3434" s="106"/>
      <c r="C3434" s="106"/>
      <c r="E3434" s="106"/>
      <c r="F3434" s="106"/>
      <c r="G3434" s="88"/>
      <c r="H3434" s="88"/>
      <c r="I3434" s="88"/>
      <c r="J3434" s="88"/>
      <c r="K3434" s="88"/>
      <c r="L3434" s="88"/>
      <c r="M3434" s="88"/>
      <c r="N3434" s="88"/>
    </row>
    <row r="3435" spans="1:14">
      <c r="A3435" s="106"/>
      <c r="B3435" s="106"/>
      <c r="C3435" s="106"/>
      <c r="E3435" s="106"/>
      <c r="F3435" s="106"/>
      <c r="G3435" s="88"/>
      <c r="H3435" s="88"/>
      <c r="I3435" s="88"/>
      <c r="J3435" s="88"/>
      <c r="K3435" s="88"/>
      <c r="L3435" s="88"/>
      <c r="M3435" s="88"/>
      <c r="N3435" s="88"/>
    </row>
    <row r="3436" spans="1:14">
      <c r="A3436" s="106"/>
      <c r="B3436" s="106"/>
      <c r="C3436" s="106"/>
      <c r="E3436" s="106"/>
      <c r="F3436" s="106"/>
      <c r="G3436" s="88"/>
      <c r="H3436" s="88"/>
      <c r="I3436" s="88"/>
      <c r="J3436" s="88"/>
      <c r="K3436" s="88"/>
      <c r="L3436" s="88"/>
      <c r="M3436" s="88"/>
      <c r="N3436" s="88"/>
    </row>
    <row r="3437" spans="1:14">
      <c r="A3437" s="106"/>
      <c r="B3437" s="106"/>
      <c r="C3437" s="106"/>
      <c r="E3437" s="106"/>
      <c r="F3437" s="106"/>
      <c r="G3437" s="88"/>
      <c r="H3437" s="88"/>
      <c r="I3437" s="88"/>
      <c r="J3437" s="88"/>
      <c r="K3437" s="88"/>
      <c r="L3437" s="88"/>
      <c r="M3437" s="88"/>
      <c r="N3437" s="88"/>
    </row>
    <row r="3438" spans="1:14">
      <c r="A3438" s="106"/>
      <c r="B3438" s="106"/>
      <c r="C3438" s="106"/>
      <c r="E3438" s="106"/>
      <c r="F3438" s="106"/>
      <c r="G3438" s="88"/>
      <c r="H3438" s="88"/>
      <c r="I3438" s="88"/>
      <c r="J3438" s="88"/>
      <c r="K3438" s="88"/>
      <c r="L3438" s="88"/>
      <c r="M3438" s="88"/>
      <c r="N3438" s="88"/>
    </row>
    <row r="3439" spans="1:14">
      <c r="A3439" s="106"/>
      <c r="B3439" s="106"/>
      <c r="C3439" s="106"/>
      <c r="E3439" s="106"/>
      <c r="F3439" s="106"/>
      <c r="G3439" s="88"/>
      <c r="H3439" s="88"/>
      <c r="I3439" s="88"/>
      <c r="J3439" s="88"/>
      <c r="K3439" s="88"/>
      <c r="L3439" s="88"/>
      <c r="M3439" s="88"/>
      <c r="N3439" s="88"/>
    </row>
    <row r="3440" spans="1:14">
      <c r="A3440" s="106"/>
      <c r="B3440" s="106"/>
      <c r="C3440" s="106"/>
      <c r="E3440" s="106"/>
      <c r="F3440" s="106"/>
      <c r="G3440" s="88"/>
      <c r="H3440" s="88"/>
      <c r="I3440" s="88"/>
      <c r="J3440" s="88"/>
      <c r="K3440" s="88"/>
      <c r="L3440" s="88"/>
      <c r="M3440" s="88"/>
      <c r="N3440" s="88"/>
    </row>
    <row r="3441" spans="1:14">
      <c r="A3441" s="106"/>
      <c r="B3441" s="106"/>
      <c r="C3441" s="106"/>
      <c r="E3441" s="106"/>
      <c r="F3441" s="106"/>
      <c r="G3441" s="88"/>
      <c r="H3441" s="88"/>
      <c r="I3441" s="88"/>
      <c r="J3441" s="88"/>
      <c r="K3441" s="88"/>
      <c r="L3441" s="88"/>
      <c r="M3441" s="88"/>
      <c r="N3441" s="88"/>
    </row>
    <row r="3442" spans="1:14">
      <c r="A3442" s="106"/>
      <c r="B3442" s="106"/>
      <c r="C3442" s="106"/>
      <c r="E3442" s="106"/>
      <c r="F3442" s="106"/>
      <c r="G3442" s="88"/>
      <c r="H3442" s="88"/>
      <c r="I3442" s="88"/>
      <c r="J3442" s="88"/>
      <c r="K3442" s="88"/>
      <c r="L3442" s="88"/>
      <c r="M3442" s="88"/>
      <c r="N3442" s="88"/>
    </row>
    <row r="3443" spans="1:14">
      <c r="A3443" s="106"/>
      <c r="B3443" s="106"/>
      <c r="C3443" s="106"/>
      <c r="E3443" s="106"/>
      <c r="F3443" s="106"/>
      <c r="G3443" s="88"/>
      <c r="H3443" s="88"/>
      <c r="I3443" s="88"/>
      <c r="J3443" s="88"/>
      <c r="K3443" s="88"/>
      <c r="L3443" s="88"/>
      <c r="M3443" s="88"/>
      <c r="N3443" s="88"/>
    </row>
    <row r="3444" spans="1:14">
      <c r="A3444" s="106"/>
      <c r="B3444" s="106"/>
      <c r="C3444" s="106"/>
      <c r="E3444" s="106"/>
      <c r="F3444" s="106"/>
      <c r="G3444" s="88"/>
      <c r="H3444" s="88"/>
      <c r="I3444" s="88"/>
      <c r="J3444" s="88"/>
      <c r="K3444" s="88"/>
      <c r="L3444" s="88"/>
      <c r="M3444" s="88"/>
      <c r="N3444" s="88"/>
    </row>
    <row r="3445" spans="1:14">
      <c r="A3445" s="106"/>
      <c r="B3445" s="106"/>
      <c r="C3445" s="106"/>
      <c r="E3445" s="106"/>
      <c r="F3445" s="106"/>
      <c r="G3445" s="88"/>
      <c r="H3445" s="88"/>
      <c r="I3445" s="88"/>
      <c r="J3445" s="88"/>
      <c r="K3445" s="88"/>
      <c r="L3445" s="88"/>
      <c r="M3445" s="88"/>
      <c r="N3445" s="88"/>
    </row>
    <row r="3446" spans="1:14">
      <c r="A3446" s="106"/>
      <c r="B3446" s="106"/>
      <c r="C3446" s="106"/>
      <c r="E3446" s="106"/>
      <c r="F3446" s="106"/>
      <c r="G3446" s="88"/>
      <c r="H3446" s="88"/>
      <c r="I3446" s="88"/>
      <c r="J3446" s="88"/>
      <c r="K3446" s="88"/>
      <c r="L3446" s="88"/>
      <c r="M3446" s="88"/>
      <c r="N3446" s="88"/>
    </row>
    <row r="3447" spans="1:14">
      <c r="A3447" s="106"/>
      <c r="B3447" s="106"/>
      <c r="C3447" s="106"/>
      <c r="E3447" s="106"/>
      <c r="F3447" s="106"/>
      <c r="G3447" s="88"/>
      <c r="H3447" s="88"/>
      <c r="I3447" s="88"/>
      <c r="J3447" s="88"/>
      <c r="K3447" s="88"/>
      <c r="L3447" s="88"/>
      <c r="M3447" s="88"/>
      <c r="N3447" s="88"/>
    </row>
    <row r="3448" spans="1:14">
      <c r="A3448" s="106"/>
      <c r="B3448" s="106"/>
      <c r="C3448" s="106"/>
      <c r="E3448" s="106"/>
      <c r="F3448" s="106"/>
      <c r="G3448" s="88"/>
      <c r="H3448" s="88"/>
      <c r="I3448" s="88"/>
      <c r="J3448" s="88"/>
      <c r="K3448" s="88"/>
      <c r="L3448" s="88"/>
      <c r="M3448" s="88"/>
      <c r="N3448" s="88"/>
    </row>
    <row r="3449" spans="1:14">
      <c r="A3449" s="106"/>
      <c r="B3449" s="106"/>
      <c r="C3449" s="106"/>
      <c r="E3449" s="106"/>
      <c r="F3449" s="106"/>
      <c r="G3449" s="88"/>
      <c r="H3449" s="88"/>
      <c r="I3449" s="88"/>
      <c r="J3449" s="88"/>
      <c r="K3449" s="88"/>
      <c r="L3449" s="88"/>
      <c r="M3449" s="88"/>
      <c r="N3449" s="88"/>
    </row>
    <row r="3450" spans="1:14">
      <c r="A3450" s="106"/>
      <c r="B3450" s="106"/>
      <c r="C3450" s="106"/>
      <c r="E3450" s="106"/>
      <c r="F3450" s="106"/>
      <c r="G3450" s="88"/>
      <c r="H3450" s="88"/>
      <c r="I3450" s="88"/>
      <c r="J3450" s="88"/>
      <c r="K3450" s="88"/>
      <c r="L3450" s="88"/>
      <c r="M3450" s="88"/>
      <c r="N3450" s="88"/>
    </row>
    <row r="3451" spans="1:14">
      <c r="A3451" s="106"/>
      <c r="B3451" s="106"/>
      <c r="C3451" s="106"/>
      <c r="E3451" s="106"/>
      <c r="F3451" s="106"/>
      <c r="G3451" s="88"/>
      <c r="H3451" s="88"/>
      <c r="I3451" s="88"/>
      <c r="J3451" s="88"/>
      <c r="K3451" s="88"/>
      <c r="L3451" s="88"/>
      <c r="M3451" s="88"/>
      <c r="N3451" s="88"/>
    </row>
    <row r="3452" spans="1:14">
      <c r="A3452" s="106"/>
      <c r="B3452" s="106"/>
      <c r="C3452" s="106"/>
      <c r="E3452" s="106"/>
      <c r="F3452" s="106"/>
      <c r="G3452" s="88"/>
      <c r="H3452" s="88"/>
      <c r="I3452" s="88"/>
      <c r="J3452" s="88"/>
      <c r="K3452" s="88"/>
      <c r="L3452" s="88"/>
      <c r="M3452" s="88"/>
      <c r="N3452" s="88"/>
    </row>
    <row r="3453" spans="1:14">
      <c r="A3453" s="106"/>
      <c r="B3453" s="106"/>
      <c r="C3453" s="106"/>
      <c r="E3453" s="106"/>
      <c r="F3453" s="106"/>
      <c r="G3453" s="88"/>
      <c r="H3453" s="88"/>
      <c r="I3453" s="88"/>
      <c r="J3453" s="88"/>
      <c r="K3453" s="88"/>
      <c r="L3453" s="88"/>
      <c r="M3453" s="88"/>
      <c r="N3453" s="88"/>
    </row>
    <row r="3454" spans="1:14">
      <c r="A3454" s="106"/>
      <c r="B3454" s="106"/>
      <c r="C3454" s="106"/>
      <c r="E3454" s="106"/>
      <c r="F3454" s="106"/>
      <c r="G3454" s="88"/>
      <c r="H3454" s="88"/>
      <c r="I3454" s="88"/>
      <c r="J3454" s="88"/>
      <c r="K3454" s="88"/>
      <c r="L3454" s="88"/>
      <c r="M3454" s="88"/>
      <c r="N3454" s="88"/>
    </row>
    <row r="3455" spans="1:14">
      <c r="A3455" s="106"/>
      <c r="B3455" s="106"/>
      <c r="C3455" s="106"/>
      <c r="E3455" s="106"/>
      <c r="F3455" s="106"/>
      <c r="G3455" s="88"/>
      <c r="H3455" s="88"/>
      <c r="I3455" s="88"/>
      <c r="J3455" s="88"/>
      <c r="K3455" s="88"/>
      <c r="L3455" s="88"/>
      <c r="M3455" s="88"/>
      <c r="N3455" s="88"/>
    </row>
    <row r="3456" spans="1:14">
      <c r="A3456" s="106"/>
      <c r="B3456" s="106"/>
      <c r="C3456" s="106"/>
      <c r="E3456" s="106"/>
      <c r="F3456" s="106"/>
      <c r="G3456" s="88"/>
      <c r="H3456" s="88"/>
      <c r="I3456" s="88"/>
      <c r="J3456" s="88"/>
      <c r="K3456" s="88"/>
      <c r="L3456" s="88"/>
      <c r="M3456" s="88"/>
      <c r="N3456" s="88"/>
    </row>
    <row r="3457" spans="1:14">
      <c r="A3457" s="106"/>
      <c r="B3457" s="106"/>
      <c r="C3457" s="106"/>
      <c r="E3457" s="106"/>
      <c r="F3457" s="106"/>
      <c r="G3457" s="88"/>
      <c r="H3457" s="88"/>
      <c r="I3457" s="88"/>
      <c r="J3457" s="88"/>
      <c r="K3457" s="88"/>
      <c r="L3457" s="88"/>
      <c r="M3457" s="88"/>
      <c r="N3457" s="88"/>
    </row>
    <row r="3458" spans="1:14">
      <c r="A3458" s="106"/>
      <c r="B3458" s="106"/>
      <c r="C3458" s="106"/>
      <c r="E3458" s="106"/>
      <c r="F3458" s="106"/>
      <c r="G3458" s="88"/>
      <c r="H3458" s="88"/>
      <c r="I3458" s="88"/>
      <c r="J3458" s="88"/>
      <c r="K3458" s="88"/>
      <c r="L3458" s="88"/>
      <c r="M3458" s="88"/>
      <c r="N3458" s="88"/>
    </row>
    <row r="3459" spans="1:14">
      <c r="A3459" s="106"/>
      <c r="B3459" s="106"/>
      <c r="C3459" s="106"/>
      <c r="E3459" s="106"/>
      <c r="F3459" s="106"/>
      <c r="G3459" s="88"/>
      <c r="H3459" s="88"/>
      <c r="I3459" s="88"/>
      <c r="J3459" s="88"/>
      <c r="K3459" s="88"/>
      <c r="L3459" s="88"/>
      <c r="M3459" s="88"/>
      <c r="N3459" s="88"/>
    </row>
    <row r="3460" spans="1:14">
      <c r="A3460" s="106"/>
      <c r="B3460" s="106"/>
      <c r="C3460" s="106"/>
      <c r="E3460" s="106"/>
      <c r="F3460" s="106"/>
      <c r="G3460" s="88"/>
      <c r="H3460" s="88"/>
      <c r="I3460" s="88"/>
      <c r="J3460" s="88"/>
      <c r="K3460" s="88"/>
      <c r="L3460" s="88"/>
      <c r="M3460" s="88"/>
      <c r="N3460" s="88"/>
    </row>
    <row r="3461" spans="1:14">
      <c r="A3461" s="106"/>
      <c r="B3461" s="106"/>
      <c r="C3461" s="106"/>
      <c r="E3461" s="106"/>
      <c r="F3461" s="106"/>
      <c r="G3461" s="88"/>
      <c r="H3461" s="88"/>
      <c r="I3461" s="88"/>
      <c r="J3461" s="88"/>
      <c r="K3461" s="88"/>
      <c r="L3461" s="88"/>
      <c r="M3461" s="88"/>
      <c r="N3461" s="88"/>
    </row>
    <row r="3462" spans="1:14">
      <c r="A3462" s="106"/>
      <c r="B3462" s="106"/>
      <c r="C3462" s="106"/>
      <c r="E3462" s="106"/>
      <c r="F3462" s="106"/>
      <c r="G3462" s="88"/>
      <c r="H3462" s="88"/>
      <c r="I3462" s="88"/>
      <c r="J3462" s="88"/>
      <c r="K3462" s="88"/>
      <c r="L3462" s="88"/>
      <c r="M3462" s="88"/>
      <c r="N3462" s="88"/>
    </row>
    <row r="3463" spans="1:14">
      <c r="A3463" s="106"/>
      <c r="B3463" s="106"/>
      <c r="C3463" s="106"/>
      <c r="E3463" s="106"/>
      <c r="F3463" s="106"/>
      <c r="G3463" s="88"/>
      <c r="H3463" s="88"/>
      <c r="I3463" s="88"/>
      <c r="J3463" s="88"/>
      <c r="K3463" s="88"/>
      <c r="L3463" s="88"/>
      <c r="M3463" s="88"/>
      <c r="N3463" s="88"/>
    </row>
    <row r="3464" spans="1:14">
      <c r="A3464" s="106"/>
      <c r="B3464" s="106"/>
      <c r="C3464" s="106"/>
      <c r="E3464" s="106"/>
      <c r="F3464" s="106"/>
      <c r="G3464" s="88"/>
      <c r="H3464" s="88"/>
      <c r="I3464" s="88"/>
      <c r="J3464" s="88"/>
      <c r="K3464" s="88"/>
      <c r="L3464" s="88"/>
      <c r="M3464" s="88"/>
      <c r="N3464" s="88"/>
    </row>
    <row r="3465" spans="1:14">
      <c r="A3465" s="106"/>
      <c r="B3465" s="106"/>
      <c r="C3465" s="106"/>
      <c r="E3465" s="106"/>
      <c r="F3465" s="106"/>
      <c r="G3465" s="88"/>
      <c r="H3465" s="88"/>
      <c r="I3465" s="88"/>
      <c r="J3465" s="88"/>
      <c r="K3465" s="88"/>
      <c r="L3465" s="88"/>
      <c r="M3465" s="88"/>
      <c r="N3465" s="88"/>
    </row>
    <row r="3466" spans="1:14">
      <c r="A3466" s="106"/>
      <c r="B3466" s="106"/>
      <c r="C3466" s="106"/>
      <c r="E3466" s="106"/>
      <c r="F3466" s="106"/>
      <c r="G3466" s="88"/>
      <c r="H3466" s="88"/>
      <c r="I3466" s="88"/>
      <c r="J3466" s="88"/>
      <c r="K3466" s="88"/>
      <c r="L3466" s="88"/>
      <c r="M3466" s="88"/>
      <c r="N3466" s="88"/>
    </row>
    <row r="3467" spans="1:14">
      <c r="A3467" s="106"/>
      <c r="B3467" s="106"/>
      <c r="C3467" s="106"/>
      <c r="E3467" s="106"/>
      <c r="F3467" s="106"/>
      <c r="G3467" s="88"/>
      <c r="H3467" s="88"/>
      <c r="I3467" s="88"/>
      <c r="J3467" s="88"/>
      <c r="K3467" s="88"/>
      <c r="L3467" s="88"/>
      <c r="M3467" s="88"/>
      <c r="N3467" s="88"/>
    </row>
    <row r="3468" spans="1:14">
      <c r="A3468" s="106"/>
      <c r="B3468" s="106"/>
      <c r="C3468" s="106"/>
      <c r="E3468" s="106"/>
      <c r="F3468" s="106"/>
      <c r="G3468" s="88"/>
      <c r="H3468" s="88"/>
      <c r="I3468" s="88"/>
      <c r="J3468" s="88"/>
      <c r="K3468" s="88"/>
      <c r="L3468" s="88"/>
      <c r="M3468" s="88"/>
      <c r="N3468" s="88"/>
    </row>
    <row r="3469" spans="1:14">
      <c r="A3469" s="106"/>
      <c r="B3469" s="106"/>
      <c r="C3469" s="106"/>
      <c r="E3469" s="106"/>
      <c r="F3469" s="106"/>
      <c r="G3469" s="88"/>
      <c r="H3469" s="88"/>
      <c r="I3469" s="88"/>
      <c r="J3469" s="88"/>
      <c r="K3469" s="88"/>
      <c r="L3469" s="88"/>
      <c r="M3469" s="88"/>
      <c r="N3469" s="88"/>
    </row>
    <row r="3470" spans="1:14">
      <c r="A3470" s="106"/>
      <c r="B3470" s="106"/>
      <c r="C3470" s="106"/>
      <c r="E3470" s="106"/>
      <c r="F3470" s="106"/>
      <c r="G3470" s="88"/>
      <c r="H3470" s="88"/>
      <c r="I3470" s="88"/>
      <c r="J3470" s="88"/>
      <c r="K3470" s="88"/>
      <c r="L3470" s="88"/>
      <c r="M3470" s="88"/>
      <c r="N3470" s="88"/>
    </row>
    <row r="3471" spans="1:14">
      <c r="A3471" s="106"/>
      <c r="B3471" s="106"/>
      <c r="C3471" s="106"/>
      <c r="E3471" s="106"/>
      <c r="F3471" s="106"/>
      <c r="G3471" s="88"/>
      <c r="H3471" s="88"/>
      <c r="I3471" s="88"/>
      <c r="J3471" s="88"/>
      <c r="K3471" s="88"/>
      <c r="L3471" s="88"/>
      <c r="M3471" s="88"/>
      <c r="N3471" s="88"/>
    </row>
    <row r="3472" spans="1:14">
      <c r="A3472" s="106"/>
      <c r="B3472" s="106"/>
      <c r="C3472" s="106"/>
      <c r="E3472" s="106"/>
      <c r="F3472" s="106"/>
      <c r="G3472" s="88"/>
      <c r="H3472" s="88"/>
      <c r="I3472" s="88"/>
      <c r="J3472" s="88"/>
      <c r="K3472" s="88"/>
      <c r="L3472" s="88"/>
      <c r="M3472" s="88"/>
      <c r="N3472" s="88"/>
    </row>
    <row r="3473" spans="1:14">
      <c r="A3473" s="106"/>
      <c r="B3473" s="106"/>
      <c r="C3473" s="106"/>
      <c r="E3473" s="106"/>
      <c r="F3473" s="106"/>
      <c r="G3473" s="88"/>
      <c r="H3473" s="88"/>
      <c r="I3473" s="88"/>
      <c r="J3473" s="88"/>
      <c r="K3473" s="88"/>
      <c r="L3473" s="88"/>
      <c r="M3473" s="88"/>
      <c r="N3473" s="88"/>
    </row>
    <row r="3474" spans="1:14">
      <c r="A3474" s="106"/>
      <c r="B3474" s="106"/>
      <c r="C3474" s="106"/>
      <c r="E3474" s="106"/>
      <c r="F3474" s="106"/>
      <c r="G3474" s="88"/>
      <c r="H3474" s="88"/>
      <c r="I3474" s="88"/>
      <c r="J3474" s="88"/>
      <c r="K3474" s="88"/>
      <c r="L3474" s="88"/>
      <c r="M3474" s="88"/>
      <c r="N3474" s="88"/>
    </row>
    <row r="3475" spans="1:14">
      <c r="A3475" s="106"/>
      <c r="B3475" s="106"/>
      <c r="C3475" s="106"/>
      <c r="E3475" s="106"/>
      <c r="F3475" s="106"/>
      <c r="G3475" s="88"/>
      <c r="H3475" s="88"/>
      <c r="I3475" s="88"/>
      <c r="J3475" s="88"/>
      <c r="K3475" s="88"/>
      <c r="L3475" s="88"/>
      <c r="M3475" s="88"/>
      <c r="N3475" s="88"/>
    </row>
    <row r="3476" spans="1:14">
      <c r="A3476" s="106"/>
      <c r="B3476" s="106"/>
      <c r="C3476" s="106"/>
      <c r="E3476" s="106"/>
      <c r="F3476" s="106"/>
      <c r="G3476" s="88"/>
      <c r="H3476" s="88"/>
      <c r="I3476" s="88"/>
      <c r="J3476" s="88"/>
      <c r="K3476" s="88"/>
      <c r="L3476" s="88"/>
      <c r="M3476" s="88"/>
      <c r="N3476" s="88"/>
    </row>
    <row r="3477" spans="1:14">
      <c r="A3477" s="106"/>
      <c r="B3477" s="106"/>
      <c r="C3477" s="106"/>
      <c r="E3477" s="106"/>
      <c r="F3477" s="106"/>
      <c r="G3477" s="88"/>
      <c r="H3477" s="88"/>
      <c r="I3477" s="88"/>
      <c r="J3477" s="88"/>
      <c r="K3477" s="88"/>
      <c r="L3477" s="88"/>
      <c r="M3477" s="88"/>
      <c r="N3477" s="88"/>
    </row>
    <row r="3478" spans="1:14">
      <c r="A3478" s="106"/>
      <c r="B3478" s="106"/>
      <c r="C3478" s="106"/>
      <c r="E3478" s="106"/>
      <c r="F3478" s="106"/>
      <c r="G3478" s="88"/>
      <c r="H3478" s="88"/>
      <c r="I3478" s="88"/>
      <c r="J3478" s="88"/>
      <c r="K3478" s="88"/>
      <c r="L3478" s="88"/>
      <c r="M3478" s="88"/>
      <c r="N3478" s="88"/>
    </row>
    <row r="3479" spans="1:14">
      <c r="A3479" s="106"/>
      <c r="B3479" s="106"/>
      <c r="C3479" s="106"/>
      <c r="E3479" s="106"/>
      <c r="F3479" s="106"/>
      <c r="G3479" s="88"/>
      <c r="H3479" s="88"/>
      <c r="I3479" s="88"/>
      <c r="J3479" s="88"/>
      <c r="K3479" s="88"/>
      <c r="L3479" s="88"/>
      <c r="M3479" s="88"/>
      <c r="N3479" s="88"/>
    </row>
    <row r="3480" spans="1:14">
      <c r="A3480" s="106"/>
      <c r="B3480" s="106"/>
      <c r="C3480" s="106"/>
      <c r="E3480" s="106"/>
      <c r="F3480" s="106"/>
      <c r="G3480" s="88"/>
      <c r="H3480" s="88"/>
      <c r="I3480" s="88"/>
      <c r="J3480" s="88"/>
      <c r="K3480" s="88"/>
      <c r="L3480" s="88"/>
      <c r="M3480" s="88"/>
      <c r="N3480" s="88"/>
    </row>
    <row r="3481" spans="1:14">
      <c r="A3481" s="106"/>
      <c r="B3481" s="106"/>
      <c r="C3481" s="106"/>
      <c r="E3481" s="106"/>
      <c r="F3481" s="106"/>
      <c r="G3481" s="88"/>
      <c r="H3481" s="88"/>
      <c r="I3481" s="88"/>
      <c r="J3481" s="88"/>
      <c r="K3481" s="88"/>
      <c r="L3481" s="88"/>
      <c r="M3481" s="88"/>
      <c r="N3481" s="88"/>
    </row>
    <row r="3482" spans="1:14">
      <c r="A3482" s="106"/>
      <c r="B3482" s="106"/>
      <c r="C3482" s="106"/>
      <c r="E3482" s="106"/>
      <c r="F3482" s="106"/>
      <c r="G3482" s="88"/>
      <c r="H3482" s="88"/>
      <c r="I3482" s="88"/>
      <c r="J3482" s="88"/>
      <c r="K3482" s="88"/>
      <c r="L3482" s="88"/>
      <c r="M3482" s="88"/>
      <c r="N3482" s="88"/>
    </row>
    <row r="3483" spans="1:14">
      <c r="A3483" s="106"/>
      <c r="B3483" s="106"/>
      <c r="C3483" s="106"/>
      <c r="E3483" s="106"/>
      <c r="F3483" s="106"/>
      <c r="G3483" s="88"/>
      <c r="H3483" s="88"/>
      <c r="I3483" s="88"/>
      <c r="J3483" s="88"/>
      <c r="K3483" s="88"/>
      <c r="L3483" s="88"/>
      <c r="M3483" s="88"/>
      <c r="N3483" s="88"/>
    </row>
    <row r="3484" spans="1:14">
      <c r="A3484" s="106"/>
      <c r="B3484" s="106"/>
      <c r="C3484" s="106"/>
      <c r="E3484" s="106"/>
      <c r="F3484" s="106"/>
      <c r="G3484" s="88"/>
      <c r="H3484" s="88"/>
      <c r="I3484" s="88"/>
      <c r="J3484" s="88"/>
      <c r="K3484" s="88"/>
      <c r="L3484" s="88"/>
      <c r="M3484" s="88"/>
      <c r="N3484" s="88"/>
    </row>
    <row r="3485" spans="1:14">
      <c r="A3485" s="106"/>
      <c r="B3485" s="106"/>
      <c r="C3485" s="106"/>
      <c r="E3485" s="106"/>
      <c r="F3485" s="106"/>
      <c r="G3485" s="88"/>
      <c r="H3485" s="88"/>
      <c r="I3485" s="88"/>
      <c r="J3485" s="88"/>
      <c r="K3485" s="88"/>
      <c r="L3485" s="88"/>
      <c r="M3485" s="88"/>
      <c r="N3485" s="88"/>
    </row>
    <row r="3486" spans="1:14">
      <c r="A3486" s="106"/>
      <c r="B3486" s="106"/>
      <c r="C3486" s="106"/>
      <c r="E3486" s="106"/>
      <c r="F3486" s="106"/>
      <c r="G3486" s="88"/>
      <c r="H3486" s="88"/>
      <c r="I3486" s="88"/>
      <c r="J3486" s="88"/>
      <c r="K3486" s="88"/>
      <c r="L3486" s="88"/>
      <c r="M3486" s="88"/>
      <c r="N3486" s="88"/>
    </row>
    <row r="3487" spans="1:14">
      <c r="A3487" s="106"/>
      <c r="B3487" s="106"/>
      <c r="C3487" s="106"/>
      <c r="E3487" s="106"/>
      <c r="F3487" s="106"/>
      <c r="G3487" s="88"/>
      <c r="H3487" s="88"/>
      <c r="I3487" s="88"/>
      <c r="J3487" s="88"/>
      <c r="K3487" s="88"/>
      <c r="L3487" s="88"/>
      <c r="M3487" s="88"/>
      <c r="N3487" s="88"/>
    </row>
    <row r="3488" spans="1:14">
      <c r="A3488" s="106"/>
      <c r="B3488" s="106"/>
      <c r="C3488" s="106"/>
      <c r="E3488" s="106"/>
      <c r="F3488" s="106"/>
      <c r="G3488" s="88"/>
      <c r="H3488" s="88"/>
      <c r="I3488" s="88"/>
      <c r="J3488" s="88"/>
      <c r="K3488" s="88"/>
      <c r="L3488" s="88"/>
      <c r="M3488" s="88"/>
      <c r="N3488" s="88"/>
    </row>
    <row r="3489" spans="1:14">
      <c r="A3489" s="106"/>
      <c r="B3489" s="106"/>
      <c r="C3489" s="106"/>
      <c r="E3489" s="106"/>
      <c r="F3489" s="106"/>
      <c r="G3489" s="88"/>
      <c r="H3489" s="88"/>
      <c r="I3489" s="88"/>
      <c r="J3489" s="88"/>
      <c r="K3489" s="88"/>
      <c r="L3489" s="88"/>
      <c r="M3489" s="88"/>
      <c r="N3489" s="88"/>
    </row>
    <row r="3490" spans="1:14">
      <c r="A3490" s="106"/>
      <c r="B3490" s="106"/>
      <c r="C3490" s="106"/>
      <c r="E3490" s="106"/>
      <c r="F3490" s="106"/>
      <c r="G3490" s="88"/>
      <c r="H3490" s="88"/>
      <c r="I3490" s="88"/>
      <c r="J3490" s="88"/>
      <c r="K3490" s="88"/>
      <c r="L3490" s="88"/>
      <c r="M3490" s="88"/>
      <c r="N3490" s="88"/>
    </row>
    <row r="3491" spans="1:14">
      <c r="A3491" s="106"/>
      <c r="B3491" s="106"/>
      <c r="C3491" s="106"/>
      <c r="E3491" s="106"/>
      <c r="F3491" s="106"/>
      <c r="G3491" s="88"/>
      <c r="H3491" s="88"/>
      <c r="I3491" s="88"/>
      <c r="J3491" s="88"/>
      <c r="K3491" s="88"/>
      <c r="L3491" s="88"/>
      <c r="M3491" s="88"/>
      <c r="N3491" s="88"/>
    </row>
    <row r="3492" spans="1:14">
      <c r="A3492" s="106"/>
      <c r="B3492" s="106"/>
      <c r="C3492" s="106"/>
      <c r="E3492" s="106"/>
      <c r="F3492" s="106"/>
      <c r="G3492" s="88"/>
      <c r="H3492" s="88"/>
      <c r="I3492" s="88"/>
      <c r="J3492" s="88"/>
      <c r="K3492" s="88"/>
      <c r="L3492" s="88"/>
      <c r="M3492" s="88"/>
      <c r="N3492" s="88"/>
    </row>
    <row r="3493" spans="1:14">
      <c r="A3493" s="106"/>
      <c r="B3493" s="106"/>
      <c r="C3493" s="106"/>
      <c r="E3493" s="106"/>
      <c r="F3493" s="106"/>
      <c r="G3493" s="88"/>
      <c r="H3493" s="88"/>
      <c r="I3493" s="88"/>
      <c r="J3493" s="88"/>
      <c r="K3493" s="88"/>
      <c r="L3493" s="88"/>
      <c r="M3493" s="88"/>
      <c r="N3493" s="88"/>
    </row>
    <row r="3494" spans="1:14">
      <c r="A3494" s="106"/>
      <c r="B3494" s="106"/>
      <c r="C3494" s="106"/>
      <c r="E3494" s="106"/>
      <c r="F3494" s="106"/>
      <c r="G3494" s="88"/>
      <c r="H3494" s="88"/>
      <c r="I3494" s="88"/>
      <c r="J3494" s="88"/>
      <c r="K3494" s="88"/>
      <c r="L3494" s="88"/>
      <c r="M3494" s="88"/>
      <c r="N3494" s="88"/>
    </row>
    <row r="3495" spans="1:14">
      <c r="A3495" s="106"/>
      <c r="B3495" s="106"/>
      <c r="C3495" s="106"/>
      <c r="E3495" s="106"/>
      <c r="F3495" s="106"/>
      <c r="G3495" s="88"/>
      <c r="H3495" s="88"/>
      <c r="I3495" s="88"/>
      <c r="J3495" s="88"/>
      <c r="K3495" s="88"/>
      <c r="L3495" s="88"/>
      <c r="M3495" s="88"/>
      <c r="N3495" s="88"/>
    </row>
    <row r="3496" spans="1:14">
      <c r="A3496" s="106"/>
      <c r="B3496" s="106"/>
      <c r="C3496" s="106"/>
      <c r="E3496" s="106"/>
      <c r="F3496" s="106"/>
      <c r="G3496" s="88"/>
      <c r="H3496" s="88"/>
      <c r="I3496" s="88"/>
      <c r="J3496" s="88"/>
      <c r="K3496" s="88"/>
      <c r="L3496" s="88"/>
      <c r="M3496" s="88"/>
      <c r="N3496" s="88"/>
    </row>
    <row r="3497" spans="1:14">
      <c r="A3497" s="106"/>
      <c r="B3497" s="106"/>
      <c r="C3497" s="106"/>
      <c r="E3497" s="106"/>
      <c r="F3497" s="106"/>
      <c r="G3497" s="88"/>
      <c r="H3497" s="88"/>
      <c r="I3497" s="88"/>
      <c r="J3497" s="88"/>
      <c r="K3497" s="88"/>
      <c r="L3497" s="88"/>
      <c r="M3497" s="88"/>
      <c r="N3497" s="88"/>
    </row>
    <row r="3498" spans="1:14">
      <c r="A3498" s="106"/>
      <c r="B3498" s="106"/>
      <c r="C3498" s="106"/>
      <c r="E3498" s="106"/>
      <c r="F3498" s="106"/>
      <c r="G3498" s="88"/>
      <c r="H3498" s="88"/>
      <c r="I3498" s="88"/>
      <c r="J3498" s="88"/>
      <c r="K3498" s="88"/>
      <c r="L3498" s="88"/>
      <c r="M3498" s="88"/>
      <c r="N3498" s="88"/>
    </row>
    <row r="3499" spans="1:14">
      <c r="A3499" s="106"/>
      <c r="B3499" s="106"/>
      <c r="C3499" s="106"/>
      <c r="E3499" s="106"/>
      <c r="F3499" s="106"/>
      <c r="G3499" s="88"/>
      <c r="H3499" s="88"/>
      <c r="I3499" s="88"/>
      <c r="J3499" s="88"/>
      <c r="K3499" s="88"/>
      <c r="L3499" s="88"/>
      <c r="M3499" s="88"/>
      <c r="N3499" s="88"/>
    </row>
    <row r="3500" spans="1:14">
      <c r="A3500" s="106"/>
      <c r="B3500" s="106"/>
      <c r="C3500" s="106"/>
      <c r="E3500" s="106"/>
      <c r="F3500" s="106"/>
      <c r="G3500" s="88"/>
      <c r="H3500" s="88"/>
      <c r="I3500" s="88"/>
      <c r="J3500" s="88"/>
      <c r="K3500" s="88"/>
      <c r="L3500" s="88"/>
      <c r="M3500" s="88"/>
      <c r="N3500" s="88"/>
    </row>
    <row r="3501" spans="1:14">
      <c r="A3501" s="106"/>
      <c r="B3501" s="106"/>
      <c r="C3501" s="106"/>
      <c r="E3501" s="106"/>
      <c r="F3501" s="106"/>
      <c r="G3501" s="88"/>
      <c r="H3501" s="88"/>
      <c r="I3501" s="88"/>
      <c r="J3501" s="88"/>
      <c r="K3501" s="88"/>
      <c r="L3501" s="88"/>
      <c r="M3501" s="88"/>
      <c r="N3501" s="88"/>
    </row>
    <row r="3502" spans="1:14">
      <c r="A3502" s="106"/>
      <c r="B3502" s="106"/>
      <c r="C3502" s="106"/>
      <c r="E3502" s="106"/>
      <c r="F3502" s="106"/>
      <c r="G3502" s="88"/>
      <c r="H3502" s="88"/>
      <c r="I3502" s="88"/>
      <c r="J3502" s="88"/>
      <c r="K3502" s="88"/>
      <c r="L3502" s="88"/>
      <c r="M3502" s="88"/>
      <c r="N3502" s="88"/>
    </row>
    <row r="3503" spans="1:14">
      <c r="A3503" s="106"/>
      <c r="B3503" s="106"/>
      <c r="C3503" s="106"/>
      <c r="E3503" s="106"/>
      <c r="F3503" s="106"/>
      <c r="G3503" s="88"/>
      <c r="H3503" s="88"/>
      <c r="I3503" s="88"/>
      <c r="J3503" s="88"/>
      <c r="K3503" s="88"/>
      <c r="L3503" s="88"/>
      <c r="M3503" s="88"/>
      <c r="N3503" s="88"/>
    </row>
    <row r="3504" spans="1:14">
      <c r="A3504" s="106"/>
      <c r="B3504" s="106"/>
      <c r="C3504" s="106"/>
      <c r="E3504" s="106"/>
      <c r="F3504" s="106"/>
      <c r="G3504" s="88"/>
      <c r="H3504" s="88"/>
      <c r="I3504" s="88"/>
      <c r="J3504" s="88"/>
      <c r="K3504" s="88"/>
      <c r="L3504" s="88"/>
      <c r="M3504" s="88"/>
      <c r="N3504" s="88"/>
    </row>
    <row r="3505" spans="1:14">
      <c r="A3505" s="106"/>
      <c r="B3505" s="106"/>
      <c r="C3505" s="106"/>
      <c r="E3505" s="106"/>
      <c r="F3505" s="106"/>
      <c r="G3505" s="88"/>
      <c r="H3505" s="88"/>
      <c r="I3505" s="88"/>
      <c r="J3505" s="88"/>
      <c r="K3505" s="88"/>
      <c r="L3505" s="88"/>
      <c r="M3505" s="88"/>
      <c r="N3505" s="88"/>
    </row>
    <row r="3506" spans="1:14">
      <c r="A3506" s="106"/>
      <c r="B3506" s="106"/>
      <c r="C3506" s="106"/>
      <c r="E3506" s="106"/>
      <c r="F3506" s="106"/>
      <c r="G3506" s="88"/>
      <c r="H3506" s="88"/>
      <c r="I3506" s="88"/>
      <c r="J3506" s="88"/>
      <c r="K3506" s="88"/>
      <c r="L3506" s="88"/>
      <c r="M3506" s="88"/>
      <c r="N3506" s="88"/>
    </row>
    <row r="3507" spans="1:14">
      <c r="A3507" s="106"/>
      <c r="B3507" s="106"/>
      <c r="C3507" s="106"/>
      <c r="E3507" s="106"/>
      <c r="F3507" s="106"/>
      <c r="G3507" s="88"/>
      <c r="H3507" s="88"/>
      <c r="I3507" s="88"/>
      <c r="J3507" s="88"/>
      <c r="K3507" s="88"/>
      <c r="L3507" s="88"/>
      <c r="M3507" s="88"/>
      <c r="N3507" s="88"/>
    </row>
    <row r="3508" spans="1:14">
      <c r="A3508" s="106"/>
      <c r="B3508" s="106"/>
      <c r="C3508" s="106"/>
      <c r="E3508" s="106"/>
      <c r="F3508" s="106"/>
      <c r="G3508" s="88"/>
      <c r="H3508" s="88"/>
      <c r="I3508" s="88"/>
      <c r="J3508" s="88"/>
      <c r="K3508" s="88"/>
      <c r="L3508" s="88"/>
      <c r="M3508" s="88"/>
      <c r="N3508" s="88"/>
    </row>
    <row r="3509" spans="1:14">
      <c r="A3509" s="106"/>
      <c r="B3509" s="106"/>
      <c r="C3509" s="106"/>
      <c r="E3509" s="106"/>
      <c r="F3509" s="106"/>
      <c r="G3509" s="88"/>
      <c r="H3509" s="88"/>
      <c r="I3509" s="88"/>
      <c r="J3509" s="88"/>
      <c r="K3509" s="88"/>
      <c r="L3509" s="88"/>
      <c r="M3509" s="88"/>
      <c r="N3509" s="88"/>
    </row>
    <row r="3510" spans="1:14">
      <c r="A3510" s="106"/>
      <c r="B3510" s="106"/>
      <c r="C3510" s="106"/>
      <c r="E3510" s="106"/>
      <c r="F3510" s="106"/>
      <c r="G3510" s="88"/>
      <c r="H3510" s="88"/>
      <c r="I3510" s="88"/>
      <c r="J3510" s="88"/>
      <c r="K3510" s="88"/>
      <c r="L3510" s="88"/>
      <c r="M3510" s="88"/>
      <c r="N3510" s="88"/>
    </row>
    <row r="3511" spans="1:14">
      <c r="A3511" s="106"/>
      <c r="B3511" s="106"/>
      <c r="C3511" s="106"/>
      <c r="E3511" s="106"/>
      <c r="F3511" s="106"/>
      <c r="G3511" s="88"/>
      <c r="H3511" s="88"/>
      <c r="I3511" s="88"/>
      <c r="J3511" s="88"/>
      <c r="K3511" s="88"/>
      <c r="L3511" s="88"/>
      <c r="M3511" s="88"/>
      <c r="N3511" s="88"/>
    </row>
    <row r="3512" spans="1:14">
      <c r="A3512" s="106"/>
      <c r="B3512" s="106"/>
      <c r="C3512" s="106"/>
      <c r="E3512" s="106"/>
      <c r="F3512" s="106"/>
      <c r="G3512" s="88"/>
      <c r="H3512" s="88"/>
      <c r="I3512" s="88"/>
      <c r="J3512" s="88"/>
      <c r="K3512" s="88"/>
      <c r="L3512" s="88"/>
      <c r="M3512" s="88"/>
      <c r="N3512" s="88"/>
    </row>
    <row r="3513" spans="1:14">
      <c r="A3513" s="106"/>
      <c r="B3513" s="106"/>
      <c r="C3513" s="106"/>
      <c r="E3513" s="106"/>
      <c r="F3513" s="106"/>
      <c r="G3513" s="88"/>
      <c r="H3513" s="88"/>
      <c r="I3513" s="88"/>
      <c r="J3513" s="88"/>
      <c r="K3513" s="88"/>
      <c r="L3513" s="88"/>
      <c r="M3513" s="88"/>
      <c r="N3513" s="88"/>
    </row>
    <row r="3514" spans="1:14">
      <c r="A3514" s="106"/>
      <c r="B3514" s="106"/>
      <c r="C3514" s="106"/>
      <c r="E3514" s="106"/>
      <c r="F3514" s="106"/>
      <c r="G3514" s="88"/>
      <c r="H3514" s="88"/>
      <c r="I3514" s="88"/>
      <c r="J3514" s="88"/>
      <c r="K3514" s="88"/>
      <c r="L3514" s="88"/>
      <c r="M3514" s="88"/>
      <c r="N3514" s="88"/>
    </row>
    <row r="3515" spans="1:14">
      <c r="A3515" s="106"/>
      <c r="B3515" s="106"/>
      <c r="C3515" s="106"/>
      <c r="E3515" s="106"/>
      <c r="F3515" s="106"/>
      <c r="G3515" s="88"/>
      <c r="H3515" s="88"/>
      <c r="I3515" s="88"/>
      <c r="J3515" s="88"/>
      <c r="K3515" s="88"/>
      <c r="L3515" s="88"/>
      <c r="M3515" s="88"/>
      <c r="N3515" s="88"/>
    </row>
    <row r="3516" spans="1:14">
      <c r="A3516" s="106"/>
      <c r="B3516" s="106"/>
      <c r="C3516" s="106"/>
      <c r="E3516" s="106"/>
      <c r="F3516" s="106"/>
      <c r="G3516" s="88"/>
      <c r="H3516" s="88"/>
      <c r="I3516" s="88"/>
      <c r="J3516" s="88"/>
      <c r="K3516" s="88"/>
      <c r="L3516" s="88"/>
      <c r="M3516" s="88"/>
      <c r="N3516" s="88"/>
    </row>
    <row r="3517" spans="1:14">
      <c r="A3517" s="106"/>
      <c r="B3517" s="106"/>
      <c r="C3517" s="106"/>
      <c r="E3517" s="106"/>
      <c r="F3517" s="106"/>
      <c r="G3517" s="88"/>
      <c r="H3517" s="88"/>
      <c r="I3517" s="88"/>
      <c r="J3517" s="88"/>
      <c r="K3517" s="88"/>
      <c r="L3517" s="88"/>
      <c r="M3517" s="88"/>
      <c r="N3517" s="88"/>
    </row>
    <row r="3518" spans="1:14">
      <c r="A3518" s="106"/>
      <c r="B3518" s="106"/>
      <c r="C3518" s="106"/>
      <c r="E3518" s="106"/>
      <c r="F3518" s="106"/>
      <c r="G3518" s="88"/>
      <c r="H3518" s="88"/>
      <c r="I3518" s="88"/>
      <c r="J3518" s="88"/>
      <c r="K3518" s="88"/>
      <c r="L3518" s="88"/>
      <c r="M3518" s="88"/>
      <c r="N3518" s="88"/>
    </row>
    <row r="3519" spans="1:14">
      <c r="A3519" s="106"/>
      <c r="B3519" s="106"/>
      <c r="C3519" s="106"/>
      <c r="E3519" s="106"/>
      <c r="F3519" s="106"/>
      <c r="G3519" s="88"/>
      <c r="H3519" s="88"/>
      <c r="I3519" s="88"/>
      <c r="J3519" s="88"/>
      <c r="K3519" s="88"/>
      <c r="L3519" s="88"/>
      <c r="M3519" s="88"/>
      <c r="N3519" s="88"/>
    </row>
    <row r="3520" spans="1:14">
      <c r="A3520" s="106"/>
      <c r="B3520" s="106"/>
      <c r="C3520" s="106"/>
      <c r="E3520" s="106"/>
      <c r="F3520" s="106"/>
      <c r="G3520" s="88"/>
      <c r="H3520" s="88"/>
      <c r="I3520" s="88"/>
      <c r="J3520" s="88"/>
      <c r="K3520" s="88"/>
      <c r="L3520" s="88"/>
      <c r="M3520" s="88"/>
      <c r="N3520" s="88"/>
    </row>
    <row r="3521" spans="1:14">
      <c r="A3521" s="106"/>
      <c r="B3521" s="106"/>
      <c r="C3521" s="106"/>
      <c r="E3521" s="106"/>
      <c r="F3521" s="106"/>
      <c r="G3521" s="88"/>
      <c r="H3521" s="88"/>
      <c r="I3521" s="88"/>
      <c r="J3521" s="88"/>
      <c r="K3521" s="88"/>
      <c r="L3521" s="88"/>
      <c r="M3521" s="88"/>
      <c r="N3521" s="88"/>
    </row>
    <row r="3522" spans="1:14">
      <c r="A3522" s="106"/>
      <c r="B3522" s="106"/>
      <c r="C3522" s="106"/>
      <c r="E3522" s="106"/>
      <c r="F3522" s="106"/>
      <c r="G3522" s="88"/>
      <c r="H3522" s="88"/>
      <c r="I3522" s="88"/>
      <c r="J3522" s="88"/>
      <c r="K3522" s="88"/>
      <c r="L3522" s="88"/>
      <c r="M3522" s="88"/>
      <c r="N3522" s="88"/>
    </row>
    <row r="3523" spans="1:14">
      <c r="A3523" s="106"/>
      <c r="B3523" s="106"/>
      <c r="C3523" s="106"/>
      <c r="E3523" s="106"/>
      <c r="F3523" s="106"/>
      <c r="G3523" s="88"/>
      <c r="H3523" s="88"/>
      <c r="I3523" s="88"/>
      <c r="J3523" s="88"/>
      <c r="K3523" s="88"/>
      <c r="L3523" s="88"/>
      <c r="M3523" s="88"/>
      <c r="N3523" s="88"/>
    </row>
    <row r="3524" spans="1:14">
      <c r="A3524" s="106"/>
      <c r="B3524" s="106"/>
      <c r="C3524" s="106"/>
      <c r="E3524" s="106"/>
      <c r="F3524" s="106"/>
      <c r="G3524" s="88"/>
      <c r="H3524" s="88"/>
      <c r="I3524" s="88"/>
      <c r="J3524" s="88"/>
      <c r="K3524" s="88"/>
      <c r="L3524" s="88"/>
      <c r="M3524" s="88"/>
      <c r="N3524" s="88"/>
    </row>
    <row r="3525" spans="1:14">
      <c r="A3525" s="106"/>
      <c r="B3525" s="106"/>
      <c r="C3525" s="106"/>
      <c r="E3525" s="106"/>
      <c r="F3525" s="106"/>
      <c r="G3525" s="88"/>
      <c r="H3525" s="88"/>
      <c r="I3525" s="88"/>
      <c r="J3525" s="88"/>
      <c r="K3525" s="88"/>
      <c r="L3525" s="88"/>
      <c r="M3525" s="88"/>
      <c r="N3525" s="88"/>
    </row>
    <row r="3526" spans="1:14">
      <c r="A3526" s="106"/>
      <c r="B3526" s="106"/>
      <c r="C3526" s="106"/>
      <c r="E3526" s="106"/>
      <c r="F3526" s="106"/>
      <c r="G3526" s="88"/>
      <c r="H3526" s="88"/>
      <c r="I3526" s="88"/>
      <c r="J3526" s="88"/>
      <c r="K3526" s="88"/>
      <c r="L3526" s="88"/>
      <c r="M3526" s="88"/>
      <c r="N3526" s="88"/>
    </row>
    <row r="3527" spans="1:14">
      <c r="A3527" s="106"/>
      <c r="B3527" s="106"/>
      <c r="C3527" s="106"/>
      <c r="E3527" s="106"/>
      <c r="F3527" s="106"/>
      <c r="G3527" s="88"/>
      <c r="H3527" s="88"/>
      <c r="I3527" s="88"/>
      <c r="J3527" s="88"/>
      <c r="K3527" s="88"/>
      <c r="L3527" s="88"/>
      <c r="M3527" s="88"/>
      <c r="N3527" s="88"/>
    </row>
    <row r="3528" spans="1:14">
      <c r="A3528" s="106"/>
      <c r="B3528" s="106"/>
      <c r="C3528" s="106"/>
      <c r="E3528" s="106"/>
      <c r="F3528" s="106"/>
      <c r="G3528" s="88"/>
      <c r="H3528" s="88"/>
      <c r="I3528" s="88"/>
      <c r="J3528" s="88"/>
      <c r="K3528" s="88"/>
      <c r="L3528" s="88"/>
      <c r="M3528" s="88"/>
      <c r="N3528" s="88"/>
    </row>
    <row r="3529" spans="1:14">
      <c r="A3529" s="106"/>
      <c r="B3529" s="106"/>
      <c r="C3529" s="106"/>
      <c r="E3529" s="106"/>
      <c r="F3529" s="106"/>
      <c r="G3529" s="88"/>
      <c r="H3529" s="88"/>
      <c r="I3529" s="88"/>
      <c r="J3529" s="88"/>
      <c r="K3529" s="88"/>
      <c r="L3529" s="88"/>
      <c r="M3529" s="88"/>
      <c r="N3529" s="88"/>
    </row>
    <row r="3530" spans="1:14">
      <c r="A3530" s="106"/>
      <c r="B3530" s="106"/>
      <c r="C3530" s="106"/>
      <c r="E3530" s="106"/>
      <c r="F3530" s="106"/>
      <c r="G3530" s="88"/>
      <c r="H3530" s="88"/>
      <c r="I3530" s="88"/>
      <c r="J3530" s="88"/>
      <c r="K3530" s="88"/>
      <c r="L3530" s="88"/>
      <c r="M3530" s="88"/>
      <c r="N3530" s="88"/>
    </row>
    <row r="3531" spans="1:14">
      <c r="A3531" s="106"/>
      <c r="B3531" s="106"/>
      <c r="C3531" s="106"/>
      <c r="E3531" s="106"/>
      <c r="F3531" s="106"/>
      <c r="G3531" s="88"/>
      <c r="H3531" s="88"/>
      <c r="I3531" s="88"/>
      <c r="J3531" s="88"/>
      <c r="K3531" s="88"/>
      <c r="L3531" s="88"/>
      <c r="M3531" s="88"/>
      <c r="N3531" s="88"/>
    </row>
    <row r="3532" spans="1:14">
      <c r="A3532" s="106"/>
      <c r="B3532" s="106"/>
      <c r="C3532" s="106"/>
      <c r="E3532" s="106"/>
      <c r="F3532" s="106"/>
      <c r="G3532" s="88"/>
      <c r="H3532" s="88"/>
      <c r="I3532" s="88"/>
      <c r="J3532" s="88"/>
      <c r="K3532" s="88"/>
      <c r="L3532" s="88"/>
      <c r="M3532" s="88"/>
      <c r="N3532" s="88"/>
    </row>
    <row r="3533" spans="1:14">
      <c r="A3533" s="106"/>
      <c r="B3533" s="106"/>
      <c r="C3533" s="106"/>
      <c r="E3533" s="106"/>
      <c r="F3533" s="106"/>
      <c r="G3533" s="88"/>
      <c r="H3533" s="88"/>
      <c r="I3533" s="88"/>
      <c r="J3533" s="88"/>
      <c r="K3533" s="88"/>
      <c r="L3533" s="88"/>
      <c r="M3533" s="88"/>
      <c r="N3533" s="88"/>
    </row>
    <row r="3534" spans="1:14">
      <c r="A3534" s="106"/>
      <c r="B3534" s="106"/>
      <c r="C3534" s="106"/>
      <c r="E3534" s="106"/>
      <c r="F3534" s="106"/>
      <c r="G3534" s="88"/>
      <c r="H3534" s="88"/>
      <c r="I3534" s="88"/>
      <c r="J3534" s="88"/>
      <c r="K3534" s="88"/>
      <c r="L3534" s="88"/>
      <c r="M3534" s="88"/>
      <c r="N3534" s="88"/>
    </row>
    <row r="3535" spans="1:14">
      <c r="A3535" s="106"/>
      <c r="B3535" s="106"/>
      <c r="C3535" s="106"/>
      <c r="E3535" s="106"/>
      <c r="F3535" s="106"/>
      <c r="G3535" s="88"/>
      <c r="H3535" s="88"/>
      <c r="I3535" s="88"/>
      <c r="J3535" s="88"/>
      <c r="K3535" s="88"/>
      <c r="L3535" s="88"/>
      <c r="M3535" s="88"/>
      <c r="N3535" s="88"/>
    </row>
    <row r="3536" spans="1:14">
      <c r="A3536" s="106"/>
      <c r="B3536" s="106"/>
      <c r="C3536" s="106"/>
      <c r="E3536" s="106"/>
      <c r="F3536" s="106"/>
      <c r="G3536" s="88"/>
      <c r="H3536" s="88"/>
      <c r="I3536" s="88"/>
      <c r="J3536" s="88"/>
      <c r="K3536" s="88"/>
      <c r="L3536" s="88"/>
      <c r="M3536" s="88"/>
      <c r="N3536" s="88"/>
    </row>
    <row r="3537" spans="1:14">
      <c r="A3537" s="106"/>
      <c r="B3537" s="106"/>
      <c r="C3537" s="106"/>
      <c r="E3537" s="106"/>
      <c r="F3537" s="106"/>
      <c r="G3537" s="88"/>
      <c r="H3537" s="88"/>
      <c r="I3537" s="88"/>
      <c r="J3537" s="88"/>
      <c r="K3537" s="88"/>
      <c r="L3537" s="88"/>
      <c r="M3537" s="88"/>
      <c r="N3537" s="88"/>
    </row>
    <row r="3538" spans="1:14">
      <c r="A3538" s="106"/>
      <c r="B3538" s="106"/>
      <c r="C3538" s="106"/>
      <c r="E3538" s="106"/>
      <c r="F3538" s="106"/>
      <c r="G3538" s="88"/>
      <c r="H3538" s="88"/>
      <c r="I3538" s="88"/>
      <c r="J3538" s="88"/>
      <c r="K3538" s="88"/>
      <c r="L3538" s="88"/>
      <c r="M3538" s="88"/>
      <c r="N3538" s="88"/>
    </row>
    <row r="3539" spans="1:14">
      <c r="A3539" s="106"/>
      <c r="B3539" s="106"/>
      <c r="C3539" s="106"/>
      <c r="E3539" s="106"/>
      <c r="F3539" s="106"/>
      <c r="G3539" s="88"/>
      <c r="H3539" s="88"/>
      <c r="I3539" s="88"/>
      <c r="J3539" s="88"/>
      <c r="K3539" s="88"/>
      <c r="L3539" s="88"/>
      <c r="M3539" s="88"/>
      <c r="N3539" s="88"/>
    </row>
    <row r="3540" spans="1:14">
      <c r="A3540" s="106"/>
      <c r="B3540" s="106"/>
      <c r="C3540" s="106"/>
      <c r="E3540" s="106"/>
      <c r="F3540" s="106"/>
      <c r="G3540" s="88"/>
      <c r="H3540" s="88"/>
      <c r="I3540" s="88"/>
      <c r="J3540" s="88"/>
      <c r="K3540" s="88"/>
      <c r="L3540" s="88"/>
      <c r="M3540" s="88"/>
      <c r="N3540" s="88"/>
    </row>
    <row r="3541" spans="1:14">
      <c r="A3541" s="106"/>
      <c r="B3541" s="106"/>
      <c r="C3541" s="106"/>
      <c r="E3541" s="106"/>
      <c r="F3541" s="106"/>
      <c r="G3541" s="88"/>
      <c r="H3541" s="88"/>
      <c r="I3541" s="88"/>
      <c r="J3541" s="88"/>
      <c r="K3541" s="88"/>
      <c r="L3541" s="88"/>
      <c r="M3541" s="88"/>
      <c r="N3541" s="88"/>
    </row>
    <row r="3542" spans="1:14">
      <c r="A3542" s="106"/>
      <c r="B3542" s="106"/>
      <c r="C3542" s="106"/>
      <c r="E3542" s="106"/>
      <c r="F3542" s="106"/>
      <c r="G3542" s="88"/>
      <c r="H3542" s="88"/>
      <c r="I3542" s="88"/>
      <c r="J3542" s="88"/>
      <c r="K3542" s="88"/>
      <c r="L3542" s="88"/>
      <c r="M3542" s="88"/>
      <c r="N3542" s="88"/>
    </row>
    <row r="3543" spans="1:14">
      <c r="A3543" s="106"/>
      <c r="B3543" s="106"/>
      <c r="C3543" s="106"/>
      <c r="E3543" s="106"/>
      <c r="F3543" s="106"/>
      <c r="G3543" s="88"/>
      <c r="H3543" s="88"/>
      <c r="I3543" s="88"/>
      <c r="J3543" s="88"/>
      <c r="K3543" s="88"/>
      <c r="L3543" s="88"/>
      <c r="M3543" s="88"/>
      <c r="N3543" s="88"/>
    </row>
    <row r="3544" spans="1:14">
      <c r="A3544" s="106"/>
      <c r="B3544" s="106"/>
      <c r="C3544" s="106"/>
      <c r="E3544" s="106"/>
      <c r="F3544" s="106"/>
      <c r="G3544" s="88"/>
      <c r="H3544" s="88"/>
      <c r="I3544" s="88"/>
      <c r="J3544" s="88"/>
      <c r="K3544" s="88"/>
      <c r="L3544" s="88"/>
      <c r="M3544" s="88"/>
      <c r="N3544" s="88"/>
    </row>
    <row r="3545" spans="1:14">
      <c r="A3545" s="106"/>
      <c r="B3545" s="106"/>
      <c r="C3545" s="106"/>
      <c r="E3545" s="106"/>
      <c r="F3545" s="106"/>
      <c r="G3545" s="88"/>
      <c r="H3545" s="88"/>
      <c r="I3545" s="88"/>
      <c r="J3545" s="88"/>
      <c r="K3545" s="88"/>
      <c r="L3545" s="88"/>
      <c r="M3545" s="88"/>
      <c r="N3545" s="88"/>
    </row>
    <row r="3546" spans="1:14">
      <c r="A3546" s="106"/>
      <c r="B3546" s="106"/>
      <c r="C3546" s="106"/>
      <c r="E3546" s="106"/>
      <c r="F3546" s="106"/>
      <c r="G3546" s="88"/>
      <c r="H3546" s="88"/>
      <c r="I3546" s="88"/>
      <c r="J3546" s="88"/>
      <c r="K3546" s="88"/>
      <c r="L3546" s="88"/>
      <c r="M3546" s="88"/>
      <c r="N3546" s="88"/>
    </row>
    <row r="3547" spans="1:14">
      <c r="A3547" s="106"/>
      <c r="B3547" s="106"/>
      <c r="C3547" s="106"/>
      <c r="E3547" s="106"/>
      <c r="F3547" s="106"/>
      <c r="G3547" s="88"/>
      <c r="H3547" s="88"/>
      <c r="I3547" s="88"/>
      <c r="J3547" s="88"/>
      <c r="K3547" s="88"/>
      <c r="L3547" s="88"/>
      <c r="M3547" s="88"/>
      <c r="N3547" s="88"/>
    </row>
    <row r="3548" spans="1:14">
      <c r="A3548" s="106"/>
      <c r="B3548" s="106"/>
      <c r="C3548" s="106"/>
      <c r="E3548" s="106"/>
      <c r="F3548" s="106"/>
      <c r="G3548" s="88"/>
      <c r="H3548" s="88"/>
      <c r="I3548" s="88"/>
      <c r="J3548" s="88"/>
      <c r="K3548" s="88"/>
      <c r="L3548" s="88"/>
      <c r="M3548" s="88"/>
      <c r="N3548" s="88"/>
    </row>
    <row r="3549" spans="1:14">
      <c r="A3549" s="106"/>
      <c r="B3549" s="106"/>
      <c r="C3549" s="106"/>
      <c r="E3549" s="106"/>
      <c r="F3549" s="106"/>
      <c r="G3549" s="88"/>
      <c r="H3549" s="88"/>
      <c r="I3549" s="88"/>
      <c r="J3549" s="88"/>
      <c r="K3549" s="88"/>
      <c r="L3549" s="88"/>
      <c r="M3549" s="88"/>
      <c r="N3549" s="88"/>
    </row>
    <row r="3550" spans="1:14">
      <c r="A3550" s="106"/>
      <c r="B3550" s="106"/>
      <c r="C3550" s="106"/>
      <c r="E3550" s="106"/>
      <c r="F3550" s="106"/>
      <c r="G3550" s="88"/>
      <c r="H3550" s="88"/>
      <c r="I3550" s="88"/>
      <c r="J3550" s="88"/>
      <c r="K3550" s="88"/>
      <c r="L3550" s="88"/>
      <c r="M3550" s="88"/>
      <c r="N3550" s="88"/>
    </row>
    <row r="3551" spans="1:14">
      <c r="A3551" s="106"/>
      <c r="B3551" s="106"/>
      <c r="C3551" s="106"/>
      <c r="E3551" s="106"/>
      <c r="F3551" s="106"/>
      <c r="G3551" s="88"/>
      <c r="H3551" s="88"/>
      <c r="I3551" s="88"/>
      <c r="J3551" s="88"/>
      <c r="K3551" s="88"/>
      <c r="L3551" s="88"/>
      <c r="M3551" s="88"/>
      <c r="N3551" s="88"/>
    </row>
    <row r="3552" spans="1:14">
      <c r="A3552" s="106"/>
      <c r="B3552" s="106"/>
      <c r="C3552" s="106"/>
      <c r="E3552" s="106"/>
      <c r="F3552" s="106"/>
      <c r="G3552" s="88"/>
      <c r="H3552" s="88"/>
      <c r="I3552" s="88"/>
      <c r="J3552" s="88"/>
      <c r="K3552" s="88"/>
      <c r="L3552" s="88"/>
      <c r="M3552" s="88"/>
      <c r="N3552" s="88"/>
    </row>
    <row r="3553" spans="1:14">
      <c r="A3553" s="106"/>
      <c r="B3553" s="106"/>
      <c r="C3553" s="106"/>
      <c r="E3553" s="106"/>
      <c r="F3553" s="106"/>
      <c r="G3553" s="88"/>
      <c r="H3553" s="88"/>
      <c r="I3553" s="88"/>
      <c r="J3553" s="88"/>
      <c r="K3553" s="88"/>
      <c r="L3553" s="88"/>
      <c r="M3553" s="88"/>
      <c r="N3553" s="88"/>
    </row>
    <row r="3554" spans="1:14">
      <c r="A3554" s="106"/>
      <c r="B3554" s="106"/>
      <c r="C3554" s="106"/>
      <c r="E3554" s="106"/>
      <c r="F3554" s="106"/>
      <c r="G3554" s="88"/>
      <c r="H3554" s="88"/>
      <c r="I3554" s="88"/>
      <c r="J3554" s="88"/>
      <c r="K3554" s="88"/>
      <c r="L3554" s="88"/>
      <c r="M3554" s="88"/>
      <c r="N3554" s="88"/>
    </row>
    <row r="3555" spans="1:14">
      <c r="A3555" s="106"/>
      <c r="B3555" s="106"/>
      <c r="C3555" s="106"/>
      <c r="E3555" s="106"/>
      <c r="F3555" s="106"/>
      <c r="G3555" s="88"/>
      <c r="H3555" s="88"/>
      <c r="I3555" s="88"/>
      <c r="J3555" s="88"/>
      <c r="K3555" s="88"/>
      <c r="L3555" s="88"/>
      <c r="M3555" s="88"/>
      <c r="N3555" s="88"/>
    </row>
    <row r="3556" spans="1:14">
      <c r="A3556" s="106"/>
      <c r="B3556" s="106"/>
      <c r="C3556" s="106"/>
      <c r="E3556" s="106"/>
      <c r="F3556" s="106"/>
      <c r="G3556" s="88"/>
      <c r="H3556" s="88"/>
      <c r="I3556" s="88"/>
      <c r="J3556" s="88"/>
      <c r="K3556" s="88"/>
      <c r="L3556" s="88"/>
      <c r="M3556" s="88"/>
      <c r="N3556" s="88"/>
    </row>
    <row r="3557" spans="1:14">
      <c r="A3557" s="106"/>
      <c r="B3557" s="106"/>
      <c r="C3557" s="106"/>
      <c r="E3557" s="106"/>
      <c r="F3557" s="106"/>
      <c r="G3557" s="88"/>
      <c r="H3557" s="88"/>
      <c r="I3557" s="88"/>
      <c r="J3557" s="88"/>
      <c r="K3557" s="88"/>
      <c r="L3557" s="88"/>
      <c r="M3557" s="88"/>
      <c r="N3557" s="88"/>
    </row>
    <row r="3558" spans="1:14">
      <c r="A3558" s="106"/>
      <c r="B3558" s="106"/>
      <c r="C3558" s="106"/>
      <c r="E3558" s="106"/>
      <c r="F3558" s="106"/>
      <c r="G3558" s="88"/>
      <c r="H3558" s="88"/>
      <c r="I3558" s="88"/>
      <c r="J3558" s="88"/>
      <c r="K3558" s="88"/>
      <c r="L3558" s="88"/>
      <c r="M3558" s="88"/>
      <c r="N3558" s="88"/>
    </row>
    <row r="3559" spans="1:14">
      <c r="A3559" s="106"/>
      <c r="B3559" s="106"/>
      <c r="C3559" s="106"/>
      <c r="E3559" s="106"/>
      <c r="F3559" s="106"/>
      <c r="G3559" s="88"/>
      <c r="H3559" s="88"/>
      <c r="I3559" s="88"/>
      <c r="J3559" s="88"/>
      <c r="K3559" s="88"/>
      <c r="L3559" s="88"/>
      <c r="M3559" s="88"/>
      <c r="N3559" s="88"/>
    </row>
    <row r="3560" spans="1:14">
      <c r="A3560" s="106"/>
      <c r="B3560" s="106"/>
      <c r="C3560" s="106"/>
      <c r="E3560" s="106"/>
      <c r="F3560" s="106"/>
      <c r="G3560" s="88"/>
      <c r="H3560" s="88"/>
      <c r="I3560" s="88"/>
      <c r="J3560" s="88"/>
      <c r="K3560" s="88"/>
      <c r="L3560" s="88"/>
      <c r="M3560" s="88"/>
      <c r="N3560" s="88"/>
    </row>
    <row r="3561" spans="1:14">
      <c r="A3561" s="106"/>
      <c r="B3561" s="106"/>
      <c r="C3561" s="106"/>
      <c r="E3561" s="106"/>
      <c r="F3561" s="106"/>
      <c r="G3561" s="88"/>
      <c r="H3561" s="88"/>
      <c r="I3561" s="88"/>
      <c r="J3561" s="88"/>
      <c r="K3561" s="88"/>
      <c r="L3561" s="88"/>
      <c r="M3561" s="88"/>
      <c r="N3561" s="88"/>
    </row>
    <row r="3562" spans="1:14">
      <c r="A3562" s="106"/>
      <c r="B3562" s="106"/>
      <c r="C3562" s="106"/>
      <c r="E3562" s="106"/>
      <c r="F3562" s="106"/>
      <c r="G3562" s="88"/>
      <c r="H3562" s="88"/>
      <c r="I3562" s="88"/>
      <c r="J3562" s="88"/>
      <c r="K3562" s="88"/>
      <c r="L3562" s="88"/>
      <c r="M3562" s="88"/>
      <c r="N3562" s="88"/>
    </row>
    <row r="3563" spans="1:14">
      <c r="A3563" s="106"/>
      <c r="B3563" s="106"/>
      <c r="C3563" s="106"/>
      <c r="E3563" s="106"/>
      <c r="F3563" s="106"/>
      <c r="G3563" s="88"/>
      <c r="H3563" s="88"/>
      <c r="I3563" s="88"/>
      <c r="J3563" s="88"/>
      <c r="K3563" s="88"/>
      <c r="L3563" s="88"/>
      <c r="M3563" s="88"/>
      <c r="N3563" s="88"/>
    </row>
    <row r="3564" spans="1:14">
      <c r="A3564" s="106"/>
      <c r="B3564" s="106"/>
      <c r="C3564" s="106"/>
      <c r="E3564" s="106"/>
      <c r="F3564" s="106"/>
      <c r="G3564" s="88"/>
      <c r="H3564" s="88"/>
      <c r="I3564" s="88"/>
      <c r="J3564" s="88"/>
      <c r="K3564" s="88"/>
      <c r="L3564" s="88"/>
      <c r="M3564" s="88"/>
      <c r="N3564" s="88"/>
    </row>
    <row r="3565" spans="1:14">
      <c r="A3565" s="106"/>
      <c r="B3565" s="106"/>
      <c r="C3565" s="106"/>
      <c r="E3565" s="106"/>
      <c r="F3565" s="106"/>
      <c r="G3565" s="88"/>
      <c r="H3565" s="88"/>
      <c r="I3565" s="88"/>
      <c r="J3565" s="88"/>
      <c r="K3565" s="88"/>
      <c r="L3565" s="88"/>
      <c r="M3565" s="88"/>
      <c r="N3565" s="88"/>
    </row>
    <row r="3566" spans="1:14">
      <c r="A3566" s="106"/>
      <c r="B3566" s="106"/>
      <c r="C3566" s="106"/>
      <c r="E3566" s="106"/>
      <c r="F3566" s="106"/>
      <c r="G3566" s="88"/>
      <c r="H3566" s="88"/>
      <c r="I3566" s="88"/>
      <c r="J3566" s="88"/>
      <c r="K3566" s="88"/>
      <c r="L3566" s="88"/>
      <c r="M3566" s="88"/>
      <c r="N3566" s="88"/>
    </row>
    <row r="3567" spans="1:14">
      <c r="A3567" s="106"/>
      <c r="B3567" s="106"/>
      <c r="C3567" s="106"/>
      <c r="E3567" s="106"/>
      <c r="F3567" s="106"/>
      <c r="G3567" s="88"/>
      <c r="H3567" s="88"/>
      <c r="I3567" s="88"/>
      <c r="J3567" s="88"/>
      <c r="K3567" s="88"/>
      <c r="L3567" s="88"/>
      <c r="M3567" s="88"/>
      <c r="N3567" s="88"/>
    </row>
    <row r="3568" spans="1:14">
      <c r="A3568" s="106"/>
      <c r="B3568" s="106"/>
      <c r="C3568" s="106"/>
      <c r="E3568" s="106"/>
      <c r="F3568" s="106"/>
      <c r="G3568" s="88"/>
      <c r="H3568" s="88"/>
      <c r="I3568" s="88"/>
      <c r="J3568" s="88"/>
      <c r="K3568" s="88"/>
      <c r="L3568" s="88"/>
      <c r="M3568" s="88"/>
      <c r="N3568" s="88"/>
    </row>
    <row r="3569" spans="1:14">
      <c r="A3569" s="106"/>
      <c r="B3569" s="106"/>
      <c r="C3569" s="106"/>
      <c r="E3569" s="106"/>
      <c r="F3569" s="106"/>
      <c r="G3569" s="88"/>
      <c r="H3569" s="88"/>
      <c r="I3569" s="88"/>
      <c r="J3569" s="88"/>
      <c r="K3569" s="88"/>
      <c r="L3569" s="88"/>
      <c r="M3569" s="88"/>
      <c r="N3569" s="88"/>
    </row>
    <row r="3570" spans="1:14">
      <c r="A3570" s="106"/>
      <c r="B3570" s="106"/>
      <c r="C3570" s="106"/>
      <c r="E3570" s="106"/>
      <c r="F3570" s="106"/>
      <c r="G3570" s="88"/>
      <c r="H3570" s="88"/>
      <c r="I3570" s="88"/>
      <c r="J3570" s="88"/>
      <c r="K3570" s="88"/>
      <c r="L3570" s="88"/>
      <c r="M3570" s="88"/>
      <c r="N3570" s="88"/>
    </row>
    <row r="3571" spans="1:14">
      <c r="A3571" s="106"/>
      <c r="B3571" s="106"/>
      <c r="C3571" s="106"/>
      <c r="E3571" s="106"/>
      <c r="F3571" s="106"/>
      <c r="G3571" s="88"/>
      <c r="H3571" s="88"/>
      <c r="I3571" s="88"/>
      <c r="J3571" s="88"/>
      <c r="K3571" s="88"/>
      <c r="L3571" s="88"/>
      <c r="M3571" s="88"/>
      <c r="N3571" s="88"/>
    </row>
    <row r="3572" spans="1:14">
      <c r="A3572" s="106"/>
      <c r="B3572" s="106"/>
      <c r="C3572" s="106"/>
      <c r="E3572" s="106"/>
      <c r="F3572" s="106"/>
      <c r="G3572" s="88"/>
      <c r="H3572" s="88"/>
      <c r="I3572" s="88"/>
      <c r="J3572" s="88"/>
      <c r="K3572" s="88"/>
      <c r="L3572" s="88"/>
      <c r="M3572" s="88"/>
      <c r="N3572" s="88"/>
    </row>
    <row r="3573" spans="1:14">
      <c r="A3573" s="106"/>
      <c r="B3573" s="106"/>
      <c r="C3573" s="106"/>
      <c r="E3573" s="106"/>
      <c r="F3573" s="106"/>
      <c r="G3573" s="88"/>
      <c r="H3573" s="88"/>
      <c r="I3573" s="88"/>
      <c r="J3573" s="88"/>
      <c r="K3573" s="88"/>
      <c r="L3573" s="88"/>
      <c r="M3573" s="88"/>
      <c r="N3573" s="88"/>
    </row>
    <row r="3574" spans="1:14">
      <c r="A3574" s="106"/>
      <c r="B3574" s="106"/>
      <c r="C3574" s="106"/>
      <c r="E3574" s="106"/>
      <c r="F3574" s="106"/>
      <c r="G3574" s="88"/>
      <c r="H3574" s="88"/>
      <c r="I3574" s="88"/>
      <c r="J3574" s="88"/>
      <c r="K3574" s="88"/>
      <c r="L3574" s="88"/>
      <c r="M3574" s="88"/>
      <c r="N3574" s="88"/>
    </row>
    <row r="3575" spans="1:14">
      <c r="A3575" s="106"/>
      <c r="B3575" s="106"/>
      <c r="C3575" s="106"/>
      <c r="E3575" s="106"/>
      <c r="F3575" s="106"/>
      <c r="G3575" s="88"/>
      <c r="H3575" s="88"/>
      <c r="I3575" s="88"/>
      <c r="J3575" s="88"/>
      <c r="K3575" s="88"/>
      <c r="L3575" s="88"/>
      <c r="M3575" s="88"/>
      <c r="N3575" s="88"/>
    </row>
    <row r="3576" spans="1:14">
      <c r="A3576" s="106"/>
      <c r="B3576" s="106"/>
      <c r="C3576" s="106"/>
      <c r="E3576" s="106"/>
      <c r="F3576" s="106"/>
      <c r="G3576" s="88"/>
      <c r="H3576" s="88"/>
      <c r="I3576" s="88"/>
      <c r="J3576" s="88"/>
      <c r="K3576" s="88"/>
      <c r="L3576" s="88"/>
      <c r="M3576" s="88"/>
      <c r="N3576" s="88"/>
    </row>
    <row r="3577" spans="1:14">
      <c r="A3577" s="106"/>
      <c r="B3577" s="106"/>
      <c r="C3577" s="106"/>
      <c r="E3577" s="106"/>
      <c r="F3577" s="106"/>
      <c r="G3577" s="88"/>
      <c r="H3577" s="88"/>
      <c r="I3577" s="88"/>
      <c r="J3577" s="88"/>
      <c r="K3577" s="88"/>
      <c r="L3577" s="88"/>
      <c r="M3577" s="88"/>
      <c r="N3577" s="88"/>
    </row>
    <row r="3578" spans="1:14">
      <c r="A3578" s="106"/>
      <c r="B3578" s="106"/>
      <c r="C3578" s="106"/>
      <c r="E3578" s="106"/>
      <c r="F3578" s="106"/>
      <c r="G3578" s="88"/>
      <c r="H3578" s="88"/>
      <c r="I3578" s="88"/>
      <c r="J3578" s="88"/>
      <c r="K3578" s="88"/>
      <c r="L3578" s="88"/>
      <c r="M3578" s="88"/>
      <c r="N3578" s="88"/>
    </row>
    <row r="3579" spans="1:14">
      <c r="A3579" s="106"/>
      <c r="B3579" s="106"/>
      <c r="C3579" s="106"/>
      <c r="E3579" s="106"/>
      <c r="F3579" s="106"/>
      <c r="G3579" s="88"/>
      <c r="H3579" s="88"/>
      <c r="I3579" s="88"/>
      <c r="J3579" s="88"/>
      <c r="K3579" s="88"/>
      <c r="L3579" s="88"/>
      <c r="M3579" s="88"/>
      <c r="N3579" s="88"/>
    </row>
    <row r="3580" spans="1:14">
      <c r="A3580" s="106"/>
      <c r="B3580" s="106"/>
      <c r="C3580" s="106"/>
      <c r="E3580" s="106"/>
      <c r="F3580" s="106"/>
      <c r="G3580" s="88"/>
      <c r="H3580" s="88"/>
      <c r="I3580" s="88"/>
      <c r="J3580" s="88"/>
      <c r="K3580" s="88"/>
      <c r="L3580" s="88"/>
      <c r="M3580" s="88"/>
      <c r="N3580" s="88"/>
    </row>
    <row r="3581" spans="1:14">
      <c r="A3581" s="106"/>
      <c r="B3581" s="106"/>
      <c r="C3581" s="106"/>
      <c r="E3581" s="106"/>
      <c r="F3581" s="106"/>
      <c r="G3581" s="88"/>
      <c r="H3581" s="88"/>
      <c r="I3581" s="88"/>
      <c r="J3581" s="88"/>
      <c r="K3581" s="88"/>
      <c r="L3581" s="88"/>
      <c r="M3581" s="88"/>
      <c r="N3581" s="88"/>
    </row>
    <row r="3582" spans="1:14">
      <c r="A3582" s="106"/>
      <c r="B3582" s="106"/>
      <c r="C3582" s="106"/>
      <c r="E3582" s="106"/>
      <c r="F3582" s="106"/>
      <c r="G3582" s="88"/>
      <c r="H3582" s="88"/>
      <c r="I3582" s="88"/>
      <c r="J3582" s="88"/>
      <c r="K3582" s="88"/>
      <c r="L3582" s="88"/>
      <c r="M3582" s="88"/>
      <c r="N3582" s="88"/>
    </row>
    <row r="3583" spans="1:14">
      <c r="A3583" s="106"/>
      <c r="B3583" s="106"/>
      <c r="C3583" s="106"/>
      <c r="E3583" s="106"/>
      <c r="F3583" s="106"/>
      <c r="G3583" s="88"/>
      <c r="H3583" s="88"/>
      <c r="I3583" s="88"/>
      <c r="J3583" s="88"/>
      <c r="K3583" s="88"/>
      <c r="L3583" s="88"/>
      <c r="M3583" s="88"/>
      <c r="N3583" s="88"/>
    </row>
    <row r="3584" spans="1:14">
      <c r="A3584" s="106"/>
      <c r="B3584" s="106"/>
      <c r="C3584" s="106"/>
      <c r="E3584" s="106"/>
      <c r="F3584" s="106"/>
      <c r="G3584" s="88"/>
      <c r="H3584" s="88"/>
      <c r="I3584" s="88"/>
      <c r="J3584" s="88"/>
      <c r="K3584" s="88"/>
      <c r="L3584" s="88"/>
      <c r="M3584" s="88"/>
      <c r="N3584" s="88"/>
    </row>
    <row r="3585" spans="1:14">
      <c r="A3585" s="106"/>
      <c r="B3585" s="106"/>
      <c r="C3585" s="106"/>
      <c r="E3585" s="106"/>
      <c r="F3585" s="106"/>
      <c r="G3585" s="88"/>
      <c r="H3585" s="88"/>
      <c r="I3585" s="88"/>
      <c r="J3585" s="88"/>
      <c r="K3585" s="88"/>
      <c r="L3585" s="88"/>
      <c r="M3585" s="88"/>
      <c r="N3585" s="88"/>
    </row>
    <row r="3586" spans="1:14">
      <c r="A3586" s="106"/>
      <c r="B3586" s="106"/>
      <c r="C3586" s="106"/>
      <c r="E3586" s="106"/>
      <c r="F3586" s="106"/>
      <c r="G3586" s="88"/>
      <c r="H3586" s="88"/>
      <c r="I3586" s="88"/>
      <c r="J3586" s="88"/>
      <c r="K3586" s="88"/>
      <c r="L3586" s="88"/>
      <c r="M3586" s="88"/>
      <c r="N3586" s="88"/>
    </row>
    <row r="3587" spans="1:14">
      <c r="A3587" s="106"/>
      <c r="B3587" s="106"/>
      <c r="C3587" s="106"/>
      <c r="E3587" s="106"/>
      <c r="F3587" s="106"/>
      <c r="G3587" s="88"/>
      <c r="H3587" s="88"/>
      <c r="I3587" s="88"/>
      <c r="J3587" s="88"/>
      <c r="K3587" s="88"/>
      <c r="L3587" s="88"/>
      <c r="M3587" s="88"/>
      <c r="N3587" s="88"/>
    </row>
    <row r="3588" spans="1:14">
      <c r="A3588" s="106"/>
      <c r="B3588" s="106"/>
      <c r="C3588" s="106"/>
      <c r="E3588" s="106"/>
      <c r="F3588" s="106"/>
      <c r="G3588" s="88"/>
      <c r="H3588" s="88"/>
      <c r="I3588" s="88"/>
      <c r="J3588" s="88"/>
      <c r="K3588" s="88"/>
      <c r="L3588" s="88"/>
      <c r="M3588" s="88"/>
      <c r="N3588" s="88"/>
    </row>
    <row r="3589" spans="1:14">
      <c r="A3589" s="106"/>
      <c r="B3589" s="106"/>
      <c r="C3589" s="106"/>
      <c r="E3589" s="106"/>
      <c r="F3589" s="106"/>
      <c r="G3589" s="88"/>
      <c r="H3589" s="88"/>
      <c r="I3589" s="88"/>
      <c r="J3589" s="88"/>
      <c r="K3589" s="88"/>
      <c r="L3589" s="88"/>
      <c r="M3589" s="88"/>
      <c r="N3589" s="88"/>
    </row>
    <row r="3590" spans="1:14">
      <c r="A3590" s="106"/>
      <c r="B3590" s="106"/>
      <c r="C3590" s="106"/>
      <c r="E3590" s="106"/>
      <c r="F3590" s="106"/>
      <c r="G3590" s="88"/>
      <c r="H3590" s="88"/>
      <c r="I3590" s="88"/>
      <c r="J3590" s="88"/>
      <c r="K3590" s="88"/>
      <c r="L3590" s="88"/>
      <c r="M3590" s="88"/>
      <c r="N3590" s="88"/>
    </row>
    <row r="3591" spans="1:14">
      <c r="A3591" s="106"/>
      <c r="B3591" s="106"/>
      <c r="C3591" s="106"/>
      <c r="E3591" s="106"/>
      <c r="F3591" s="106"/>
      <c r="G3591" s="88"/>
      <c r="H3591" s="88"/>
      <c r="I3591" s="88"/>
      <c r="J3591" s="88"/>
      <c r="K3591" s="88"/>
      <c r="L3591" s="88"/>
      <c r="M3591" s="88"/>
      <c r="N3591" s="88"/>
    </row>
    <row r="3592" spans="1:14">
      <c r="A3592" s="106"/>
      <c r="B3592" s="106"/>
      <c r="C3592" s="106"/>
      <c r="E3592" s="106"/>
      <c r="F3592" s="106"/>
      <c r="G3592" s="88"/>
      <c r="H3592" s="88"/>
      <c r="I3592" s="88"/>
      <c r="J3592" s="88"/>
      <c r="K3592" s="88"/>
      <c r="L3592" s="88"/>
      <c r="M3592" s="88"/>
      <c r="N3592" s="88"/>
    </row>
    <row r="3593" spans="1:14">
      <c r="A3593" s="106"/>
      <c r="B3593" s="106"/>
      <c r="C3593" s="106"/>
      <c r="E3593" s="106"/>
      <c r="F3593" s="106"/>
      <c r="G3593" s="88"/>
      <c r="H3593" s="88"/>
      <c r="I3593" s="88"/>
      <c r="J3593" s="88"/>
      <c r="K3593" s="88"/>
      <c r="L3593" s="88"/>
      <c r="M3593" s="88"/>
      <c r="N3593" s="88"/>
    </row>
    <row r="3594" spans="1:14">
      <c r="A3594" s="106"/>
      <c r="B3594" s="106"/>
      <c r="C3594" s="106"/>
      <c r="E3594" s="106"/>
      <c r="F3594" s="106"/>
      <c r="G3594" s="88"/>
      <c r="H3594" s="88"/>
      <c r="I3594" s="88"/>
      <c r="J3594" s="88"/>
      <c r="K3594" s="88"/>
      <c r="L3594" s="88"/>
      <c r="M3594" s="88"/>
      <c r="N3594" s="88"/>
    </row>
    <row r="3595" spans="1:14">
      <c r="A3595" s="106"/>
      <c r="B3595" s="106"/>
      <c r="C3595" s="106"/>
      <c r="E3595" s="106"/>
      <c r="F3595" s="106"/>
      <c r="G3595" s="88"/>
      <c r="H3595" s="88"/>
      <c r="I3595" s="88"/>
      <c r="J3595" s="88"/>
      <c r="K3595" s="88"/>
      <c r="L3595" s="88"/>
      <c r="M3595" s="88"/>
      <c r="N3595" s="88"/>
    </row>
    <row r="3596" spans="1:14">
      <c r="A3596" s="106"/>
      <c r="B3596" s="106"/>
      <c r="C3596" s="106"/>
      <c r="E3596" s="106"/>
      <c r="F3596" s="106"/>
      <c r="G3596" s="88"/>
      <c r="H3596" s="88"/>
      <c r="I3596" s="88"/>
      <c r="J3596" s="88"/>
      <c r="K3596" s="88"/>
      <c r="L3596" s="88"/>
      <c r="M3596" s="88"/>
      <c r="N3596" s="88"/>
    </row>
    <row r="3597" spans="1:14">
      <c r="A3597" s="106"/>
      <c r="B3597" s="106"/>
      <c r="C3597" s="106"/>
      <c r="E3597" s="106"/>
      <c r="F3597" s="106"/>
      <c r="G3597" s="88"/>
      <c r="H3597" s="88"/>
      <c r="I3597" s="88"/>
      <c r="J3597" s="88"/>
      <c r="K3597" s="88"/>
      <c r="L3597" s="88"/>
      <c r="M3597" s="88"/>
      <c r="N3597" s="88"/>
    </row>
    <row r="3598" spans="1:14">
      <c r="A3598" s="106"/>
      <c r="B3598" s="106"/>
      <c r="C3598" s="106"/>
      <c r="E3598" s="106"/>
      <c r="F3598" s="106"/>
      <c r="G3598" s="88"/>
      <c r="H3598" s="88"/>
      <c r="I3598" s="88"/>
      <c r="J3598" s="88"/>
      <c r="K3598" s="88"/>
      <c r="L3598" s="88"/>
      <c r="M3598" s="88"/>
      <c r="N3598" s="88"/>
    </row>
    <row r="3599" spans="1:14">
      <c r="A3599" s="106"/>
      <c r="B3599" s="106"/>
      <c r="C3599" s="106"/>
      <c r="E3599" s="106"/>
      <c r="F3599" s="106"/>
      <c r="G3599" s="88"/>
      <c r="H3599" s="88"/>
      <c r="I3599" s="88"/>
      <c r="J3599" s="88"/>
      <c r="K3599" s="88"/>
      <c r="L3599" s="88"/>
      <c r="M3599" s="88"/>
      <c r="N3599" s="88"/>
    </row>
    <row r="3600" spans="1:14">
      <c r="A3600" s="106"/>
      <c r="B3600" s="106"/>
      <c r="C3600" s="106"/>
      <c r="E3600" s="106"/>
      <c r="F3600" s="106"/>
      <c r="G3600" s="88"/>
      <c r="H3600" s="88"/>
      <c r="I3600" s="88"/>
      <c r="J3600" s="88"/>
      <c r="K3600" s="88"/>
      <c r="L3600" s="88"/>
      <c r="M3600" s="88"/>
      <c r="N3600" s="88"/>
    </row>
    <row r="3601" spans="1:14">
      <c r="A3601" s="106"/>
      <c r="B3601" s="106"/>
      <c r="C3601" s="106"/>
      <c r="E3601" s="106"/>
      <c r="F3601" s="106"/>
      <c r="G3601" s="88"/>
      <c r="H3601" s="88"/>
      <c r="I3601" s="88"/>
      <c r="J3601" s="88"/>
      <c r="K3601" s="88"/>
      <c r="L3601" s="88"/>
      <c r="M3601" s="88"/>
      <c r="N3601" s="88"/>
    </row>
    <row r="3602" spans="1:14">
      <c r="A3602" s="106"/>
      <c r="B3602" s="106"/>
      <c r="C3602" s="106"/>
      <c r="E3602" s="106"/>
      <c r="F3602" s="106"/>
      <c r="G3602" s="88"/>
      <c r="H3602" s="88"/>
      <c r="I3602" s="88"/>
      <c r="J3602" s="88"/>
      <c r="K3602" s="88"/>
      <c r="L3602" s="88"/>
      <c r="M3602" s="88"/>
      <c r="N3602" s="88"/>
    </row>
    <row r="3603" spans="1:14">
      <c r="A3603" s="106"/>
      <c r="B3603" s="106"/>
      <c r="C3603" s="106"/>
      <c r="E3603" s="106"/>
      <c r="F3603" s="106"/>
      <c r="G3603" s="88"/>
      <c r="H3603" s="88"/>
      <c r="I3603" s="88"/>
      <c r="J3603" s="88"/>
      <c r="K3603" s="88"/>
      <c r="L3603" s="88"/>
      <c r="M3603" s="88"/>
      <c r="N3603" s="88"/>
    </row>
    <row r="3604" spans="1:14">
      <c r="A3604" s="106"/>
      <c r="B3604" s="106"/>
      <c r="C3604" s="106"/>
      <c r="E3604" s="106"/>
      <c r="F3604" s="106"/>
      <c r="G3604" s="88"/>
      <c r="H3604" s="88"/>
      <c r="I3604" s="88"/>
      <c r="J3604" s="88"/>
      <c r="K3604" s="88"/>
      <c r="L3604" s="88"/>
      <c r="M3604" s="88"/>
      <c r="N3604" s="88"/>
    </row>
    <row r="3605" spans="1:14">
      <c r="A3605" s="106"/>
      <c r="B3605" s="106"/>
      <c r="C3605" s="106"/>
      <c r="E3605" s="106"/>
      <c r="F3605" s="106"/>
      <c r="G3605" s="88"/>
      <c r="H3605" s="88"/>
      <c r="I3605" s="88"/>
      <c r="J3605" s="88"/>
      <c r="K3605" s="88"/>
      <c r="L3605" s="88"/>
      <c r="M3605" s="88"/>
      <c r="N3605" s="88"/>
    </row>
    <row r="3606" spans="1:14">
      <c r="A3606" s="106"/>
      <c r="B3606" s="106"/>
      <c r="C3606" s="106"/>
      <c r="E3606" s="106"/>
      <c r="F3606" s="106"/>
      <c r="G3606" s="88"/>
      <c r="H3606" s="88"/>
      <c r="I3606" s="88"/>
      <c r="J3606" s="88"/>
      <c r="K3606" s="88"/>
      <c r="L3606" s="88"/>
      <c r="M3606" s="88"/>
      <c r="N3606" s="88"/>
    </row>
    <row r="3607" spans="1:14">
      <c r="A3607" s="106"/>
      <c r="B3607" s="106"/>
      <c r="C3607" s="106"/>
      <c r="E3607" s="106"/>
      <c r="F3607" s="106"/>
      <c r="G3607" s="88"/>
      <c r="H3607" s="88"/>
      <c r="I3607" s="88"/>
      <c r="J3607" s="88"/>
      <c r="K3607" s="88"/>
      <c r="L3607" s="88"/>
      <c r="M3607" s="88"/>
      <c r="N3607" s="88"/>
    </row>
    <row r="3608" spans="1:14">
      <c r="A3608" s="106"/>
      <c r="B3608" s="106"/>
      <c r="C3608" s="106"/>
      <c r="E3608" s="106"/>
      <c r="F3608" s="106"/>
      <c r="G3608" s="88"/>
      <c r="H3608" s="88"/>
      <c r="I3608" s="88"/>
      <c r="J3608" s="88"/>
      <c r="K3608" s="88"/>
      <c r="L3608" s="88"/>
      <c r="M3608" s="88"/>
      <c r="N3608" s="88"/>
    </row>
    <row r="3609" spans="1:14">
      <c r="A3609" s="106"/>
      <c r="B3609" s="106"/>
      <c r="C3609" s="106"/>
      <c r="E3609" s="106"/>
      <c r="F3609" s="106"/>
      <c r="G3609" s="88"/>
      <c r="H3609" s="88"/>
      <c r="I3609" s="88"/>
      <c r="J3609" s="88"/>
      <c r="K3609" s="88"/>
      <c r="L3609" s="88"/>
      <c r="M3609" s="88"/>
      <c r="N3609" s="88"/>
    </row>
    <row r="3610" spans="1:14">
      <c r="A3610" s="106"/>
      <c r="B3610" s="106"/>
      <c r="C3610" s="106"/>
      <c r="E3610" s="106"/>
      <c r="F3610" s="106"/>
      <c r="G3610" s="88"/>
      <c r="H3610" s="88"/>
      <c r="I3610" s="88"/>
      <c r="J3610" s="88"/>
      <c r="K3610" s="88"/>
      <c r="L3610" s="88"/>
      <c r="M3610" s="88"/>
      <c r="N3610" s="88"/>
    </row>
    <row r="3611" spans="1:14">
      <c r="A3611" s="106"/>
      <c r="B3611" s="106"/>
      <c r="C3611" s="106"/>
      <c r="E3611" s="106"/>
      <c r="F3611" s="106"/>
      <c r="G3611" s="88"/>
      <c r="H3611" s="88"/>
      <c r="I3611" s="88"/>
      <c r="J3611" s="88"/>
      <c r="K3611" s="88"/>
      <c r="L3611" s="88"/>
      <c r="M3611" s="88"/>
      <c r="N3611" s="88"/>
    </row>
    <row r="3612" spans="1:14">
      <c r="A3612" s="106"/>
      <c r="B3612" s="106"/>
      <c r="C3612" s="106"/>
      <c r="E3612" s="106"/>
      <c r="F3612" s="106"/>
      <c r="G3612" s="88"/>
      <c r="H3612" s="88"/>
      <c r="I3612" s="88"/>
      <c r="J3612" s="88"/>
      <c r="K3612" s="88"/>
      <c r="L3612" s="88"/>
      <c r="M3612" s="88"/>
      <c r="N3612" s="88"/>
    </row>
    <row r="3613" spans="1:14">
      <c r="A3613" s="106"/>
      <c r="B3613" s="106"/>
      <c r="C3613" s="106"/>
      <c r="E3613" s="106"/>
      <c r="F3613" s="106"/>
      <c r="G3613" s="88"/>
      <c r="H3613" s="88"/>
      <c r="I3613" s="88"/>
      <c r="J3613" s="88"/>
      <c r="K3613" s="88"/>
      <c r="L3613" s="88"/>
      <c r="M3613" s="88"/>
      <c r="N3613" s="88"/>
    </row>
    <row r="3614" spans="1:14">
      <c r="A3614" s="106"/>
      <c r="B3614" s="106"/>
      <c r="C3614" s="106"/>
      <c r="E3614" s="106"/>
      <c r="F3614" s="106"/>
      <c r="G3614" s="88"/>
      <c r="H3614" s="88"/>
      <c r="I3614" s="88"/>
      <c r="J3614" s="88"/>
      <c r="K3614" s="88"/>
      <c r="L3614" s="88"/>
      <c r="M3614" s="88"/>
      <c r="N3614" s="88"/>
    </row>
    <row r="3615" spans="1:14">
      <c r="A3615" s="106"/>
      <c r="B3615" s="106"/>
      <c r="C3615" s="106"/>
      <c r="E3615" s="106"/>
      <c r="F3615" s="106"/>
      <c r="G3615" s="88"/>
      <c r="H3615" s="88"/>
      <c r="I3615" s="88"/>
      <c r="J3615" s="88"/>
      <c r="K3615" s="88"/>
      <c r="L3615" s="88"/>
      <c r="M3615" s="88"/>
      <c r="N3615" s="88"/>
    </row>
    <row r="3616" spans="1:14">
      <c r="A3616" s="106"/>
      <c r="B3616" s="106"/>
      <c r="C3616" s="106"/>
      <c r="E3616" s="106"/>
      <c r="F3616" s="106"/>
      <c r="G3616" s="88"/>
      <c r="H3616" s="88"/>
      <c r="I3616" s="88"/>
      <c r="J3616" s="88"/>
      <c r="K3616" s="88"/>
      <c r="L3616" s="88"/>
      <c r="M3616" s="88"/>
      <c r="N3616" s="88"/>
    </row>
    <row r="3617" spans="1:14">
      <c r="A3617" s="106"/>
      <c r="B3617" s="106"/>
      <c r="C3617" s="106"/>
      <c r="E3617" s="106"/>
      <c r="F3617" s="106"/>
      <c r="G3617" s="88"/>
      <c r="H3617" s="88"/>
      <c r="I3617" s="88"/>
      <c r="J3617" s="88"/>
      <c r="K3617" s="88"/>
      <c r="L3617" s="88"/>
      <c r="M3617" s="88"/>
      <c r="N3617" s="88"/>
    </row>
    <row r="3618" spans="1:14">
      <c r="A3618" s="106"/>
      <c r="B3618" s="106"/>
      <c r="C3618" s="106"/>
      <c r="E3618" s="106"/>
      <c r="F3618" s="106"/>
      <c r="G3618" s="88"/>
      <c r="H3618" s="88"/>
      <c r="I3618" s="88"/>
      <c r="J3618" s="88"/>
      <c r="K3618" s="88"/>
      <c r="L3618" s="88"/>
      <c r="M3618" s="88"/>
      <c r="N3618" s="88"/>
    </row>
    <row r="3619" spans="1:14">
      <c r="A3619" s="106"/>
      <c r="B3619" s="106"/>
      <c r="C3619" s="106"/>
      <c r="E3619" s="106"/>
      <c r="F3619" s="106"/>
      <c r="G3619" s="88"/>
      <c r="H3619" s="88"/>
      <c r="I3619" s="88"/>
      <c r="J3619" s="88"/>
      <c r="K3619" s="88"/>
      <c r="L3619" s="88"/>
      <c r="M3619" s="88"/>
      <c r="N3619" s="88"/>
    </row>
    <row r="3620" spans="1:14">
      <c r="A3620" s="106"/>
      <c r="B3620" s="106"/>
      <c r="C3620" s="106"/>
      <c r="E3620" s="106"/>
      <c r="F3620" s="106"/>
      <c r="G3620" s="88"/>
      <c r="H3620" s="88"/>
      <c r="I3620" s="88"/>
      <c r="J3620" s="88"/>
      <c r="K3620" s="88"/>
      <c r="L3620" s="88"/>
      <c r="M3620" s="88"/>
      <c r="N3620" s="88"/>
    </row>
    <row r="3621" spans="1:14">
      <c r="A3621" s="106"/>
      <c r="B3621" s="106"/>
      <c r="C3621" s="106"/>
      <c r="E3621" s="106"/>
      <c r="F3621" s="106"/>
      <c r="G3621" s="88"/>
      <c r="H3621" s="88"/>
      <c r="I3621" s="88"/>
      <c r="J3621" s="88"/>
      <c r="K3621" s="88"/>
      <c r="L3621" s="88"/>
      <c r="M3621" s="88"/>
      <c r="N3621" s="88"/>
    </row>
    <row r="3622" spans="1:14">
      <c r="A3622" s="106"/>
      <c r="B3622" s="106"/>
      <c r="C3622" s="106"/>
      <c r="E3622" s="106"/>
      <c r="F3622" s="106"/>
      <c r="G3622" s="88"/>
      <c r="H3622" s="88"/>
      <c r="I3622" s="88"/>
      <c r="J3622" s="88"/>
      <c r="K3622" s="88"/>
      <c r="L3622" s="88"/>
      <c r="M3622" s="88"/>
      <c r="N3622" s="88"/>
    </row>
    <row r="3623" spans="1:14">
      <c r="A3623" s="106"/>
      <c r="B3623" s="106"/>
      <c r="C3623" s="106"/>
      <c r="E3623" s="106"/>
      <c r="F3623" s="106"/>
      <c r="G3623" s="88"/>
      <c r="H3623" s="88"/>
      <c r="I3623" s="88"/>
      <c r="J3623" s="88"/>
      <c r="K3623" s="88"/>
      <c r="L3623" s="88"/>
      <c r="M3623" s="88"/>
      <c r="N3623" s="88"/>
    </row>
    <row r="3624" spans="1:14">
      <c r="A3624" s="106"/>
      <c r="B3624" s="106"/>
      <c r="C3624" s="106"/>
      <c r="E3624" s="106"/>
      <c r="F3624" s="106"/>
      <c r="G3624" s="88"/>
      <c r="H3624" s="88"/>
      <c r="I3624" s="88"/>
      <c r="J3624" s="88"/>
      <c r="K3624" s="88"/>
      <c r="L3624" s="88"/>
      <c r="M3624" s="88"/>
      <c r="N3624" s="88"/>
    </row>
    <row r="3625" spans="1:14">
      <c r="A3625" s="106"/>
      <c r="B3625" s="106"/>
      <c r="C3625" s="106"/>
      <c r="E3625" s="106"/>
      <c r="F3625" s="106"/>
      <c r="G3625" s="88"/>
      <c r="H3625" s="88"/>
      <c r="I3625" s="88"/>
      <c r="J3625" s="88"/>
      <c r="K3625" s="88"/>
      <c r="L3625" s="88"/>
      <c r="M3625" s="88"/>
      <c r="N3625" s="88"/>
    </row>
    <row r="3626" spans="1:14">
      <c r="A3626" s="106"/>
      <c r="B3626" s="106"/>
      <c r="C3626" s="106"/>
      <c r="E3626" s="106"/>
      <c r="F3626" s="106"/>
      <c r="G3626" s="88"/>
      <c r="H3626" s="88"/>
      <c r="I3626" s="88"/>
      <c r="J3626" s="88"/>
      <c r="K3626" s="88"/>
      <c r="L3626" s="88"/>
      <c r="M3626" s="88"/>
      <c r="N3626" s="88"/>
    </row>
    <row r="3627" spans="1:14">
      <c r="A3627" s="106"/>
      <c r="B3627" s="106"/>
      <c r="C3627" s="106"/>
      <c r="E3627" s="106"/>
      <c r="F3627" s="106"/>
      <c r="G3627" s="88"/>
      <c r="H3627" s="88"/>
      <c r="I3627" s="88"/>
      <c r="J3627" s="88"/>
      <c r="K3627" s="88"/>
      <c r="L3627" s="88"/>
      <c r="M3627" s="88"/>
      <c r="N3627" s="88"/>
    </row>
    <row r="3628" spans="1:14">
      <c r="A3628" s="106"/>
      <c r="B3628" s="106"/>
      <c r="C3628" s="106"/>
      <c r="E3628" s="106"/>
      <c r="F3628" s="106"/>
      <c r="G3628" s="88"/>
      <c r="H3628" s="88"/>
      <c r="I3628" s="88"/>
      <c r="J3628" s="88"/>
      <c r="K3628" s="88"/>
      <c r="L3628" s="88"/>
      <c r="M3628" s="88"/>
      <c r="N3628" s="88"/>
    </row>
    <row r="3629" spans="1:14">
      <c r="A3629" s="106"/>
      <c r="B3629" s="106"/>
      <c r="C3629" s="106"/>
      <c r="E3629" s="106"/>
      <c r="F3629" s="106"/>
      <c r="G3629" s="88"/>
      <c r="H3629" s="88"/>
      <c r="I3629" s="88"/>
      <c r="J3629" s="88"/>
      <c r="K3629" s="88"/>
      <c r="L3629" s="88"/>
      <c r="M3629" s="88"/>
      <c r="N3629" s="88"/>
    </row>
    <row r="3630" spans="1:14">
      <c r="A3630" s="106"/>
      <c r="B3630" s="106"/>
      <c r="C3630" s="106"/>
      <c r="E3630" s="106"/>
      <c r="F3630" s="106"/>
      <c r="G3630" s="88"/>
      <c r="H3630" s="88"/>
      <c r="I3630" s="88"/>
      <c r="J3630" s="88"/>
      <c r="K3630" s="88"/>
      <c r="L3630" s="88"/>
      <c r="M3630" s="88"/>
      <c r="N3630" s="88"/>
    </row>
    <row r="3631" spans="1:14">
      <c r="A3631" s="106"/>
      <c r="B3631" s="106"/>
      <c r="C3631" s="106"/>
      <c r="E3631" s="106"/>
      <c r="F3631" s="106"/>
      <c r="G3631" s="88"/>
      <c r="H3631" s="88"/>
      <c r="I3631" s="88"/>
      <c r="J3631" s="88"/>
      <c r="K3631" s="88"/>
      <c r="L3631" s="88"/>
      <c r="M3631" s="88"/>
      <c r="N3631" s="88"/>
    </row>
    <row r="3632" spans="1:14">
      <c r="A3632" s="106"/>
      <c r="B3632" s="106"/>
      <c r="C3632" s="106"/>
      <c r="E3632" s="106"/>
      <c r="F3632" s="106"/>
      <c r="G3632" s="88"/>
      <c r="H3632" s="88"/>
      <c r="I3632" s="88"/>
      <c r="J3632" s="88"/>
      <c r="K3632" s="88"/>
      <c r="L3632" s="88"/>
      <c r="M3632" s="88"/>
      <c r="N3632" s="88"/>
    </row>
    <row r="3633" spans="1:14">
      <c r="A3633" s="106"/>
      <c r="B3633" s="106"/>
      <c r="C3633" s="106"/>
      <c r="E3633" s="106"/>
      <c r="F3633" s="106"/>
      <c r="G3633" s="88"/>
      <c r="H3633" s="88"/>
      <c r="I3633" s="88"/>
      <c r="J3633" s="88"/>
      <c r="K3633" s="88"/>
      <c r="L3633" s="88"/>
      <c r="M3633" s="88"/>
      <c r="N3633" s="88"/>
    </row>
    <row r="3634" spans="1:14">
      <c r="A3634" s="106"/>
      <c r="B3634" s="106"/>
      <c r="C3634" s="106"/>
      <c r="E3634" s="106"/>
      <c r="F3634" s="106"/>
      <c r="G3634" s="88"/>
      <c r="H3634" s="88"/>
      <c r="I3634" s="88"/>
      <c r="J3634" s="88"/>
      <c r="K3634" s="88"/>
      <c r="L3634" s="88"/>
      <c r="M3634" s="88"/>
      <c r="N3634" s="88"/>
    </row>
    <row r="3635" spans="1:14">
      <c r="A3635" s="106"/>
      <c r="B3635" s="106"/>
      <c r="C3635" s="106"/>
      <c r="E3635" s="106"/>
      <c r="F3635" s="106"/>
      <c r="G3635" s="88"/>
      <c r="H3635" s="88"/>
      <c r="I3635" s="88"/>
      <c r="J3635" s="88"/>
      <c r="K3635" s="88"/>
      <c r="L3635" s="88"/>
      <c r="M3635" s="88"/>
      <c r="N3635" s="88"/>
    </row>
    <row r="3636" spans="1:14">
      <c r="A3636" s="106"/>
      <c r="B3636" s="106"/>
      <c r="C3636" s="106"/>
      <c r="E3636" s="106"/>
      <c r="F3636" s="106"/>
      <c r="G3636" s="88"/>
      <c r="H3636" s="88"/>
      <c r="I3636" s="88"/>
      <c r="J3636" s="88"/>
      <c r="K3636" s="88"/>
      <c r="L3636" s="88"/>
      <c r="M3636" s="88"/>
      <c r="N3636" s="88"/>
    </row>
    <row r="3637" spans="1:14">
      <c r="A3637" s="106"/>
      <c r="B3637" s="106"/>
      <c r="C3637" s="106"/>
      <c r="E3637" s="106"/>
      <c r="F3637" s="106"/>
      <c r="G3637" s="88"/>
      <c r="H3637" s="88"/>
      <c r="I3637" s="88"/>
      <c r="J3637" s="88"/>
      <c r="K3637" s="88"/>
      <c r="L3637" s="88"/>
      <c r="M3637" s="88"/>
      <c r="N3637" s="88"/>
    </row>
    <row r="3638" spans="1:14">
      <c r="A3638" s="106"/>
      <c r="B3638" s="106"/>
      <c r="C3638" s="106"/>
      <c r="E3638" s="106"/>
      <c r="F3638" s="106"/>
      <c r="G3638" s="88"/>
      <c r="H3638" s="88"/>
      <c r="I3638" s="88"/>
      <c r="J3638" s="88"/>
      <c r="K3638" s="88"/>
      <c r="L3638" s="88"/>
      <c r="M3638" s="88"/>
      <c r="N3638" s="88"/>
    </row>
    <row r="3639" spans="1:14">
      <c r="A3639" s="106"/>
      <c r="B3639" s="106"/>
      <c r="C3639" s="106"/>
      <c r="E3639" s="106"/>
      <c r="F3639" s="106"/>
      <c r="G3639" s="88"/>
      <c r="H3639" s="88"/>
      <c r="I3639" s="88"/>
      <c r="J3639" s="88"/>
      <c r="K3639" s="88"/>
      <c r="L3639" s="88"/>
      <c r="M3639" s="88"/>
      <c r="N3639" s="88"/>
    </row>
    <row r="3640" spans="1:14">
      <c r="A3640" s="106"/>
      <c r="B3640" s="106"/>
      <c r="C3640" s="106"/>
      <c r="E3640" s="106"/>
      <c r="F3640" s="106"/>
      <c r="G3640" s="88"/>
      <c r="H3640" s="88"/>
      <c r="I3640" s="88"/>
      <c r="J3640" s="88"/>
      <c r="K3640" s="88"/>
      <c r="L3640" s="88"/>
      <c r="M3640" s="88"/>
      <c r="N3640" s="88"/>
    </row>
    <row r="3641" spans="1:14">
      <c r="A3641" s="106"/>
      <c r="B3641" s="106"/>
      <c r="C3641" s="106"/>
      <c r="E3641" s="106"/>
      <c r="F3641" s="106"/>
      <c r="G3641" s="88"/>
      <c r="H3641" s="88"/>
      <c r="I3641" s="88"/>
      <c r="J3641" s="88"/>
      <c r="K3641" s="88"/>
      <c r="L3641" s="88"/>
      <c r="M3641" s="88"/>
      <c r="N3641" s="88"/>
    </row>
    <row r="3642" spans="1:14">
      <c r="A3642" s="106"/>
      <c r="B3642" s="106"/>
      <c r="C3642" s="106"/>
      <c r="E3642" s="106"/>
      <c r="F3642" s="106"/>
      <c r="G3642" s="88"/>
      <c r="H3642" s="88"/>
      <c r="I3642" s="88"/>
      <c r="J3642" s="88"/>
      <c r="K3642" s="88"/>
      <c r="L3642" s="88"/>
      <c r="M3642" s="88"/>
      <c r="N3642" s="88"/>
    </row>
    <row r="3643" spans="1:14">
      <c r="A3643" s="106"/>
      <c r="B3643" s="106"/>
      <c r="C3643" s="106"/>
      <c r="E3643" s="106"/>
      <c r="F3643" s="106"/>
      <c r="G3643" s="88"/>
      <c r="H3643" s="88"/>
      <c r="I3643" s="88"/>
      <c r="J3643" s="88"/>
      <c r="K3643" s="88"/>
      <c r="L3643" s="88"/>
      <c r="M3643" s="88"/>
      <c r="N3643" s="88"/>
    </row>
    <row r="3644" spans="1:14">
      <c r="A3644" s="106"/>
      <c r="B3644" s="106"/>
      <c r="C3644" s="106"/>
      <c r="E3644" s="106"/>
      <c r="F3644" s="106"/>
      <c r="G3644" s="88"/>
      <c r="H3644" s="88"/>
      <c r="I3644" s="88"/>
      <c r="J3644" s="88"/>
      <c r="K3644" s="88"/>
      <c r="L3644" s="88"/>
      <c r="M3644" s="88"/>
      <c r="N3644" s="88"/>
    </row>
    <row r="3645" spans="1:14">
      <c r="A3645" s="106"/>
      <c r="B3645" s="106"/>
      <c r="C3645" s="106"/>
      <c r="E3645" s="106"/>
      <c r="F3645" s="106"/>
      <c r="G3645" s="88"/>
      <c r="H3645" s="88"/>
      <c r="I3645" s="88"/>
      <c r="J3645" s="88"/>
      <c r="K3645" s="88"/>
      <c r="L3645" s="88"/>
      <c r="M3645" s="88"/>
      <c r="N3645" s="88"/>
    </row>
    <row r="3646" spans="1:14">
      <c r="A3646" s="106"/>
      <c r="B3646" s="106"/>
      <c r="C3646" s="106"/>
      <c r="E3646" s="106"/>
      <c r="F3646" s="106"/>
      <c r="G3646" s="88"/>
      <c r="H3646" s="88"/>
      <c r="I3646" s="88"/>
      <c r="J3646" s="88"/>
      <c r="K3646" s="88"/>
      <c r="L3646" s="88"/>
      <c r="M3646" s="88"/>
      <c r="N3646" s="88"/>
    </row>
    <row r="3647" spans="1:14">
      <c r="A3647" s="106"/>
      <c r="B3647" s="106"/>
      <c r="C3647" s="106"/>
      <c r="E3647" s="106"/>
      <c r="F3647" s="106"/>
      <c r="G3647" s="88"/>
      <c r="H3647" s="88"/>
      <c r="I3647" s="88"/>
      <c r="J3647" s="88"/>
      <c r="K3647" s="88"/>
      <c r="L3647" s="88"/>
      <c r="M3647" s="88"/>
      <c r="N3647" s="88"/>
    </row>
    <row r="3648" spans="1:14">
      <c r="A3648" s="106"/>
      <c r="B3648" s="106"/>
      <c r="C3648" s="106"/>
      <c r="E3648" s="106"/>
      <c r="F3648" s="106"/>
      <c r="G3648" s="88"/>
      <c r="H3648" s="88"/>
      <c r="I3648" s="88"/>
      <c r="J3648" s="88"/>
      <c r="K3648" s="88"/>
      <c r="L3648" s="88"/>
      <c r="M3648" s="88"/>
      <c r="N3648" s="88"/>
    </row>
    <row r="3649" spans="1:14">
      <c r="A3649" s="106"/>
      <c r="B3649" s="106"/>
      <c r="C3649" s="106"/>
      <c r="E3649" s="106"/>
      <c r="F3649" s="106"/>
      <c r="G3649" s="88"/>
      <c r="H3649" s="88"/>
      <c r="I3649" s="88"/>
      <c r="J3649" s="88"/>
      <c r="K3649" s="88"/>
      <c r="L3649" s="88"/>
      <c r="M3649" s="88"/>
      <c r="N3649" s="88"/>
    </row>
    <row r="3650" spans="1:14">
      <c r="A3650" s="106"/>
      <c r="B3650" s="106"/>
      <c r="C3650" s="106"/>
      <c r="E3650" s="106"/>
      <c r="F3650" s="106"/>
      <c r="G3650" s="88"/>
      <c r="H3650" s="88"/>
      <c r="I3650" s="88"/>
      <c r="J3650" s="88"/>
      <c r="K3650" s="88"/>
      <c r="L3650" s="88"/>
      <c r="M3650" s="88"/>
      <c r="N3650" s="88"/>
    </row>
    <row r="3651" spans="1:14">
      <c r="A3651" s="106"/>
      <c r="B3651" s="106"/>
      <c r="C3651" s="106"/>
      <c r="E3651" s="106"/>
      <c r="F3651" s="106"/>
      <c r="G3651" s="88"/>
      <c r="H3651" s="88"/>
      <c r="I3651" s="88"/>
      <c r="J3651" s="88"/>
      <c r="K3651" s="88"/>
      <c r="L3651" s="88"/>
      <c r="M3651" s="88"/>
      <c r="N3651" s="88"/>
    </row>
    <row r="3652" spans="1:14">
      <c r="A3652" s="106"/>
      <c r="B3652" s="106"/>
      <c r="C3652" s="106"/>
      <c r="E3652" s="106"/>
      <c r="F3652" s="106"/>
      <c r="G3652" s="88"/>
      <c r="H3652" s="88"/>
      <c r="I3652" s="88"/>
      <c r="J3652" s="88"/>
      <c r="K3652" s="88"/>
      <c r="L3652" s="88"/>
      <c r="M3652" s="88"/>
      <c r="N3652" s="88"/>
    </row>
    <row r="3653" spans="1:14">
      <c r="A3653" s="106"/>
      <c r="B3653" s="106"/>
      <c r="C3653" s="106"/>
      <c r="E3653" s="106"/>
      <c r="F3653" s="106"/>
      <c r="G3653" s="88"/>
      <c r="H3653" s="88"/>
      <c r="I3653" s="88"/>
      <c r="J3653" s="88"/>
      <c r="K3653" s="88"/>
      <c r="L3653" s="88"/>
      <c r="M3653" s="88"/>
      <c r="N3653" s="88"/>
    </row>
    <row r="3654" spans="1:14">
      <c r="A3654" s="106"/>
      <c r="B3654" s="106"/>
      <c r="C3654" s="106"/>
      <c r="E3654" s="106"/>
      <c r="F3654" s="106"/>
      <c r="G3654" s="88"/>
      <c r="H3654" s="88"/>
      <c r="I3654" s="88"/>
      <c r="J3654" s="88"/>
      <c r="K3654" s="88"/>
      <c r="L3654" s="88"/>
      <c r="M3654" s="88"/>
      <c r="N3654" s="88"/>
    </row>
    <row r="3655" spans="1:14">
      <c r="A3655" s="106"/>
      <c r="B3655" s="106"/>
      <c r="C3655" s="106"/>
      <c r="E3655" s="106"/>
      <c r="F3655" s="106"/>
      <c r="G3655" s="88"/>
      <c r="H3655" s="88"/>
      <c r="I3655" s="88"/>
      <c r="J3655" s="88"/>
      <c r="K3655" s="88"/>
      <c r="L3655" s="88"/>
      <c r="M3655" s="88"/>
      <c r="N3655" s="88"/>
    </row>
    <row r="3656" spans="1:14">
      <c r="A3656" s="106"/>
      <c r="B3656" s="106"/>
      <c r="C3656" s="106"/>
      <c r="E3656" s="106"/>
      <c r="F3656" s="106"/>
      <c r="G3656" s="88"/>
      <c r="H3656" s="88"/>
      <c r="I3656" s="88"/>
      <c r="J3656" s="88"/>
      <c r="K3656" s="88"/>
      <c r="L3656" s="88"/>
      <c r="M3656" s="88"/>
      <c r="N3656" s="88"/>
    </row>
    <row r="3657" spans="1:14">
      <c r="A3657" s="106"/>
      <c r="B3657" s="106"/>
      <c r="C3657" s="106"/>
      <c r="E3657" s="106"/>
      <c r="F3657" s="106"/>
      <c r="G3657" s="88"/>
      <c r="H3657" s="88"/>
      <c r="I3657" s="88"/>
      <c r="J3657" s="88"/>
      <c r="K3657" s="88"/>
      <c r="L3657" s="88"/>
      <c r="M3657" s="88"/>
      <c r="N3657" s="88"/>
    </row>
    <row r="3658" spans="1:14">
      <c r="A3658" s="106"/>
      <c r="B3658" s="106"/>
      <c r="C3658" s="106"/>
      <c r="E3658" s="106"/>
      <c r="F3658" s="106"/>
      <c r="G3658" s="88"/>
      <c r="H3658" s="88"/>
      <c r="I3658" s="88"/>
      <c r="J3658" s="88"/>
      <c r="K3658" s="88"/>
      <c r="L3658" s="88"/>
      <c r="M3658" s="88"/>
      <c r="N3658" s="88"/>
    </row>
    <row r="3659" spans="1:14">
      <c r="A3659" s="106"/>
      <c r="B3659" s="106"/>
      <c r="C3659" s="106"/>
      <c r="E3659" s="106"/>
      <c r="F3659" s="106"/>
      <c r="G3659" s="88"/>
      <c r="H3659" s="88"/>
      <c r="I3659" s="88"/>
      <c r="J3659" s="88"/>
      <c r="K3659" s="88"/>
      <c r="L3659" s="88"/>
      <c r="M3659" s="88"/>
      <c r="N3659" s="88"/>
    </row>
    <row r="3660" spans="1:14">
      <c r="A3660" s="106"/>
      <c r="B3660" s="106"/>
      <c r="C3660" s="106"/>
      <c r="E3660" s="106"/>
      <c r="F3660" s="106"/>
      <c r="G3660" s="88"/>
      <c r="H3660" s="88"/>
      <c r="I3660" s="88"/>
      <c r="J3660" s="88"/>
      <c r="K3660" s="88"/>
      <c r="L3660" s="88"/>
      <c r="M3660" s="88"/>
      <c r="N3660" s="88"/>
    </row>
    <row r="3661" spans="1:14">
      <c r="A3661" s="106"/>
      <c r="B3661" s="106"/>
      <c r="C3661" s="106"/>
      <c r="E3661" s="106"/>
      <c r="F3661" s="106"/>
      <c r="G3661" s="88"/>
      <c r="H3661" s="88"/>
      <c r="I3661" s="88"/>
      <c r="J3661" s="88"/>
      <c r="K3661" s="88"/>
      <c r="L3661" s="88"/>
      <c r="M3661" s="88"/>
      <c r="N3661" s="88"/>
    </row>
    <row r="3662" spans="1:14">
      <c r="A3662" s="106"/>
      <c r="B3662" s="106"/>
      <c r="C3662" s="106"/>
      <c r="E3662" s="106"/>
      <c r="F3662" s="106"/>
      <c r="G3662" s="88"/>
      <c r="H3662" s="88"/>
      <c r="I3662" s="88"/>
      <c r="J3662" s="88"/>
      <c r="K3662" s="88"/>
      <c r="L3662" s="88"/>
      <c r="M3662" s="88"/>
      <c r="N3662" s="88"/>
    </row>
    <row r="3663" spans="1:14">
      <c r="A3663" s="106"/>
      <c r="B3663" s="106"/>
      <c r="C3663" s="106"/>
      <c r="E3663" s="106"/>
      <c r="F3663" s="106"/>
      <c r="G3663" s="88"/>
      <c r="H3663" s="88"/>
      <c r="I3663" s="88"/>
      <c r="J3663" s="88"/>
      <c r="K3663" s="88"/>
      <c r="L3663" s="88"/>
      <c r="M3663" s="88"/>
      <c r="N3663" s="88"/>
    </row>
    <row r="3664" spans="1:14">
      <c r="A3664" s="106"/>
      <c r="B3664" s="106"/>
      <c r="C3664" s="106"/>
      <c r="E3664" s="106"/>
      <c r="F3664" s="106"/>
      <c r="G3664" s="88"/>
      <c r="H3664" s="88"/>
      <c r="I3664" s="88"/>
      <c r="J3664" s="88"/>
      <c r="K3664" s="88"/>
      <c r="L3664" s="88"/>
      <c r="M3664" s="88"/>
      <c r="N3664" s="88"/>
    </row>
    <row r="3665" spans="1:14">
      <c r="A3665" s="106"/>
      <c r="B3665" s="106"/>
      <c r="C3665" s="106"/>
      <c r="E3665" s="106"/>
      <c r="F3665" s="106"/>
      <c r="G3665" s="88"/>
      <c r="H3665" s="88"/>
      <c r="I3665" s="88"/>
      <c r="J3665" s="88"/>
      <c r="K3665" s="88"/>
      <c r="L3665" s="88"/>
      <c r="M3665" s="88"/>
      <c r="N3665" s="88"/>
    </row>
    <row r="3666" spans="1:14">
      <c r="A3666" s="106"/>
      <c r="B3666" s="106"/>
      <c r="C3666" s="106"/>
      <c r="E3666" s="106"/>
      <c r="F3666" s="106"/>
      <c r="G3666" s="88"/>
      <c r="H3666" s="88"/>
      <c r="I3666" s="88"/>
      <c r="J3666" s="88"/>
      <c r="K3666" s="88"/>
      <c r="L3666" s="88"/>
      <c r="M3666" s="88"/>
      <c r="N3666" s="88"/>
    </row>
    <row r="3667" spans="1:14">
      <c r="A3667" s="106"/>
      <c r="B3667" s="106"/>
      <c r="C3667" s="106"/>
      <c r="E3667" s="106"/>
      <c r="F3667" s="106"/>
      <c r="G3667" s="88"/>
      <c r="H3667" s="88"/>
      <c r="I3667" s="88"/>
      <c r="J3667" s="88"/>
      <c r="K3667" s="88"/>
      <c r="L3667" s="88"/>
      <c r="M3667" s="88"/>
      <c r="N3667" s="88"/>
    </row>
    <row r="3668" spans="1:14">
      <c r="A3668" s="106"/>
      <c r="B3668" s="106"/>
      <c r="C3668" s="106"/>
      <c r="E3668" s="106"/>
      <c r="F3668" s="106"/>
      <c r="G3668" s="88"/>
      <c r="H3668" s="88"/>
      <c r="I3668" s="88"/>
      <c r="J3668" s="88"/>
      <c r="K3668" s="88"/>
      <c r="L3668" s="88"/>
      <c r="M3668" s="88"/>
      <c r="N3668" s="88"/>
    </row>
    <row r="3669" spans="1:14">
      <c r="A3669" s="106"/>
      <c r="B3669" s="106"/>
      <c r="C3669" s="106"/>
      <c r="E3669" s="106"/>
      <c r="F3669" s="106"/>
      <c r="G3669" s="88"/>
      <c r="H3669" s="88"/>
      <c r="I3669" s="88"/>
      <c r="J3669" s="88"/>
      <c r="K3669" s="88"/>
      <c r="L3669" s="88"/>
      <c r="M3669" s="88"/>
      <c r="N3669" s="88"/>
    </row>
    <row r="3670" spans="1:14">
      <c r="A3670" s="106"/>
      <c r="B3670" s="106"/>
      <c r="C3670" s="106"/>
      <c r="E3670" s="106"/>
      <c r="F3670" s="106"/>
      <c r="G3670" s="88"/>
      <c r="H3670" s="88"/>
      <c r="I3670" s="88"/>
      <c r="J3670" s="88"/>
      <c r="K3670" s="88"/>
      <c r="L3670" s="88"/>
      <c r="M3670" s="88"/>
      <c r="N3670" s="88"/>
    </row>
    <row r="3671" spans="1:14">
      <c r="A3671" s="106"/>
      <c r="B3671" s="106"/>
      <c r="C3671" s="106"/>
      <c r="E3671" s="106"/>
      <c r="F3671" s="106"/>
      <c r="G3671" s="88"/>
      <c r="H3671" s="88"/>
      <c r="I3671" s="88"/>
      <c r="J3671" s="88"/>
      <c r="K3671" s="88"/>
      <c r="L3671" s="88"/>
      <c r="M3671" s="88"/>
      <c r="N3671" s="88"/>
    </row>
    <row r="3672" spans="1:14">
      <c r="A3672" s="106"/>
      <c r="B3672" s="106"/>
      <c r="C3672" s="106"/>
      <c r="E3672" s="106"/>
      <c r="F3672" s="106"/>
      <c r="G3672" s="88"/>
      <c r="H3672" s="88"/>
      <c r="I3672" s="88"/>
      <c r="J3672" s="88"/>
      <c r="K3672" s="88"/>
      <c r="L3672" s="88"/>
      <c r="M3672" s="88"/>
      <c r="N3672" s="88"/>
    </row>
    <row r="3673" spans="1:14">
      <c r="A3673" s="106"/>
      <c r="B3673" s="106"/>
      <c r="C3673" s="106"/>
      <c r="E3673" s="106"/>
      <c r="F3673" s="106"/>
      <c r="G3673" s="88"/>
      <c r="H3673" s="88"/>
      <c r="I3673" s="88"/>
      <c r="J3673" s="88"/>
      <c r="K3673" s="88"/>
      <c r="L3673" s="88"/>
      <c r="M3673" s="88"/>
      <c r="N3673" s="88"/>
    </row>
    <row r="3674" spans="1:14">
      <c r="A3674" s="106"/>
      <c r="B3674" s="106"/>
      <c r="C3674" s="106"/>
      <c r="E3674" s="106"/>
      <c r="F3674" s="106"/>
      <c r="G3674" s="88"/>
      <c r="H3674" s="88"/>
      <c r="I3674" s="88"/>
      <c r="J3674" s="88"/>
      <c r="K3674" s="88"/>
      <c r="L3674" s="88"/>
      <c r="M3674" s="88"/>
      <c r="N3674" s="88"/>
    </row>
    <row r="3675" spans="1:14">
      <c r="A3675" s="106"/>
      <c r="B3675" s="106"/>
      <c r="C3675" s="106"/>
      <c r="E3675" s="106"/>
      <c r="F3675" s="106"/>
      <c r="G3675" s="88"/>
      <c r="H3675" s="88"/>
      <c r="I3675" s="88"/>
      <c r="J3675" s="88"/>
      <c r="K3675" s="88"/>
      <c r="L3675" s="88"/>
      <c r="M3675" s="88"/>
      <c r="N3675" s="88"/>
    </row>
    <row r="3676" spans="1:14">
      <c r="A3676" s="106"/>
      <c r="B3676" s="106"/>
      <c r="C3676" s="106"/>
      <c r="E3676" s="106"/>
      <c r="F3676" s="106"/>
      <c r="G3676" s="88"/>
      <c r="H3676" s="88"/>
      <c r="I3676" s="88"/>
      <c r="J3676" s="88"/>
      <c r="K3676" s="88"/>
      <c r="L3676" s="88"/>
      <c r="M3676" s="88"/>
      <c r="N3676" s="88"/>
    </row>
    <row r="3677" spans="1:14">
      <c r="A3677" s="106"/>
      <c r="B3677" s="106"/>
      <c r="C3677" s="106"/>
      <c r="E3677" s="106"/>
      <c r="F3677" s="106"/>
      <c r="G3677" s="88"/>
      <c r="H3677" s="88"/>
      <c r="I3677" s="88"/>
      <c r="J3677" s="88"/>
      <c r="K3677" s="88"/>
      <c r="L3677" s="88"/>
      <c r="M3677" s="88"/>
      <c r="N3677" s="88"/>
    </row>
    <row r="3678" spans="1:14">
      <c r="A3678" s="106"/>
      <c r="B3678" s="106"/>
      <c r="C3678" s="106"/>
      <c r="E3678" s="106"/>
      <c r="F3678" s="106"/>
      <c r="G3678" s="88"/>
      <c r="H3678" s="88"/>
      <c r="I3678" s="88"/>
      <c r="J3678" s="88"/>
      <c r="K3678" s="88"/>
      <c r="L3678" s="88"/>
      <c r="M3678" s="88"/>
      <c r="N3678" s="88"/>
    </row>
    <row r="3679" spans="1:14">
      <c r="A3679" s="106"/>
      <c r="B3679" s="106"/>
      <c r="C3679" s="106"/>
      <c r="E3679" s="106"/>
      <c r="F3679" s="106"/>
      <c r="G3679" s="88"/>
      <c r="H3679" s="88"/>
      <c r="I3679" s="88"/>
      <c r="J3679" s="88"/>
      <c r="K3679" s="88"/>
      <c r="L3679" s="88"/>
      <c r="M3679" s="88"/>
      <c r="N3679" s="88"/>
    </row>
    <row r="3680" spans="1:14">
      <c r="A3680" s="106"/>
      <c r="B3680" s="106"/>
      <c r="C3680" s="106"/>
      <c r="E3680" s="106"/>
      <c r="F3680" s="106"/>
      <c r="G3680" s="88"/>
      <c r="H3680" s="88"/>
      <c r="I3680" s="88"/>
      <c r="J3680" s="88"/>
      <c r="K3680" s="88"/>
      <c r="L3680" s="88"/>
      <c r="M3680" s="88"/>
      <c r="N3680" s="88"/>
    </row>
    <row r="3681" spans="1:14">
      <c r="A3681" s="106"/>
      <c r="B3681" s="106"/>
      <c r="C3681" s="106"/>
      <c r="E3681" s="106"/>
      <c r="F3681" s="106"/>
      <c r="G3681" s="88"/>
      <c r="H3681" s="88"/>
      <c r="I3681" s="88"/>
      <c r="J3681" s="88"/>
      <c r="K3681" s="88"/>
      <c r="L3681" s="88"/>
      <c r="M3681" s="88"/>
      <c r="N3681" s="88"/>
    </row>
    <row r="3682" spans="1:14">
      <c r="A3682" s="106"/>
      <c r="B3682" s="106"/>
      <c r="C3682" s="106"/>
      <c r="E3682" s="106"/>
      <c r="F3682" s="106"/>
      <c r="G3682" s="88"/>
      <c r="H3682" s="88"/>
      <c r="I3682" s="88"/>
      <c r="J3682" s="88"/>
      <c r="K3682" s="88"/>
      <c r="L3682" s="88"/>
      <c r="M3682" s="88"/>
      <c r="N3682" s="88"/>
    </row>
    <row r="3683" spans="1:14">
      <c r="A3683" s="106"/>
      <c r="B3683" s="106"/>
      <c r="C3683" s="106"/>
      <c r="E3683" s="106"/>
      <c r="F3683" s="106"/>
      <c r="G3683" s="88"/>
      <c r="H3683" s="88"/>
      <c r="I3683" s="88"/>
      <c r="J3683" s="88"/>
      <c r="K3683" s="88"/>
      <c r="L3683" s="88"/>
      <c r="M3683" s="88"/>
      <c r="N3683" s="88"/>
    </row>
    <row r="3684" spans="1:14">
      <c r="A3684" s="106"/>
      <c r="B3684" s="106"/>
      <c r="C3684" s="106"/>
      <c r="E3684" s="106"/>
      <c r="F3684" s="106"/>
      <c r="G3684" s="88"/>
      <c r="H3684" s="88"/>
      <c r="I3684" s="88"/>
      <c r="J3684" s="88"/>
      <c r="K3684" s="88"/>
      <c r="L3684" s="88"/>
      <c r="M3684" s="88"/>
      <c r="N3684" s="88"/>
    </row>
    <row r="3685" spans="1:14">
      <c r="A3685" s="106"/>
      <c r="B3685" s="106"/>
      <c r="C3685" s="106"/>
      <c r="E3685" s="106"/>
      <c r="F3685" s="106"/>
      <c r="G3685" s="88"/>
      <c r="H3685" s="88"/>
      <c r="I3685" s="88"/>
      <c r="J3685" s="88"/>
      <c r="K3685" s="88"/>
      <c r="L3685" s="88"/>
      <c r="M3685" s="88"/>
      <c r="N3685" s="88"/>
    </row>
    <row r="3686" spans="1:14">
      <c r="A3686" s="106"/>
      <c r="B3686" s="106"/>
      <c r="C3686" s="106"/>
      <c r="E3686" s="106"/>
      <c r="F3686" s="106"/>
      <c r="G3686" s="88"/>
      <c r="H3686" s="88"/>
      <c r="I3686" s="88"/>
      <c r="J3686" s="88"/>
      <c r="K3686" s="88"/>
      <c r="L3686" s="88"/>
      <c r="M3686" s="88"/>
      <c r="N3686" s="88"/>
    </row>
    <row r="3687" spans="1:14">
      <c r="A3687" s="106"/>
      <c r="B3687" s="106"/>
      <c r="C3687" s="106"/>
      <c r="E3687" s="106"/>
      <c r="F3687" s="106"/>
      <c r="G3687" s="88"/>
      <c r="H3687" s="88"/>
      <c r="I3687" s="88"/>
      <c r="J3687" s="88"/>
      <c r="K3687" s="88"/>
      <c r="L3687" s="88"/>
      <c r="M3687" s="88"/>
      <c r="N3687" s="88"/>
    </row>
    <row r="3688" spans="1:14">
      <c r="A3688" s="106"/>
      <c r="B3688" s="106"/>
      <c r="C3688" s="106"/>
      <c r="E3688" s="106"/>
      <c r="F3688" s="106"/>
      <c r="G3688" s="88"/>
      <c r="H3688" s="88"/>
      <c r="I3688" s="88"/>
      <c r="J3688" s="88"/>
      <c r="K3688" s="88"/>
      <c r="L3688" s="88"/>
      <c r="M3688" s="88"/>
      <c r="N3688" s="88"/>
    </row>
    <row r="3689" spans="1:14">
      <c r="A3689" s="106"/>
      <c r="B3689" s="106"/>
      <c r="C3689" s="106"/>
      <c r="E3689" s="106"/>
      <c r="F3689" s="106"/>
      <c r="G3689" s="88"/>
      <c r="H3689" s="88"/>
      <c r="I3689" s="88"/>
      <c r="J3689" s="88"/>
      <c r="K3689" s="88"/>
      <c r="L3689" s="88"/>
      <c r="M3689" s="88"/>
      <c r="N3689" s="88"/>
    </row>
    <row r="3690" spans="1:14">
      <c r="A3690" s="106"/>
      <c r="B3690" s="106"/>
      <c r="C3690" s="106"/>
      <c r="E3690" s="106"/>
      <c r="F3690" s="106"/>
      <c r="G3690" s="88"/>
      <c r="H3690" s="88"/>
      <c r="I3690" s="88"/>
      <c r="J3690" s="88"/>
      <c r="K3690" s="88"/>
      <c r="L3690" s="88"/>
      <c r="M3690" s="88"/>
      <c r="N3690" s="88"/>
    </row>
    <row r="3691" spans="1:14">
      <c r="A3691" s="106"/>
      <c r="B3691" s="106"/>
      <c r="C3691" s="106"/>
      <c r="E3691" s="106"/>
      <c r="F3691" s="106"/>
      <c r="G3691" s="88"/>
      <c r="H3691" s="88"/>
      <c r="I3691" s="88"/>
      <c r="J3691" s="88"/>
      <c r="K3691" s="88"/>
      <c r="L3691" s="88"/>
      <c r="M3691" s="88"/>
      <c r="N3691" s="88"/>
    </row>
    <row r="3692" spans="1:14">
      <c r="A3692" s="106"/>
      <c r="B3692" s="106"/>
      <c r="C3692" s="106"/>
      <c r="E3692" s="106"/>
      <c r="F3692" s="106"/>
      <c r="G3692" s="88"/>
      <c r="H3692" s="88"/>
      <c r="I3692" s="88"/>
      <c r="J3692" s="88"/>
      <c r="K3692" s="88"/>
      <c r="L3692" s="88"/>
      <c r="M3692" s="88"/>
      <c r="N3692" s="88"/>
    </row>
    <row r="3693" spans="1:14">
      <c r="A3693" s="106"/>
      <c r="B3693" s="106"/>
      <c r="C3693" s="106"/>
      <c r="E3693" s="106"/>
      <c r="F3693" s="106"/>
      <c r="G3693" s="88"/>
      <c r="H3693" s="88"/>
      <c r="I3693" s="88"/>
      <c r="J3693" s="88"/>
      <c r="K3693" s="88"/>
      <c r="L3693" s="88"/>
      <c r="M3693" s="88"/>
      <c r="N3693" s="88"/>
    </row>
    <row r="3694" spans="1:14">
      <c r="A3694" s="106"/>
      <c r="B3694" s="106"/>
      <c r="C3694" s="106"/>
      <c r="E3694" s="106"/>
      <c r="F3694" s="106"/>
      <c r="G3694" s="88"/>
      <c r="H3694" s="88"/>
      <c r="I3694" s="88"/>
      <c r="J3694" s="88"/>
      <c r="K3694" s="88"/>
      <c r="L3694" s="88"/>
      <c r="M3694" s="88"/>
      <c r="N3694" s="88"/>
    </row>
    <row r="3695" spans="1:14">
      <c r="A3695" s="106"/>
      <c r="B3695" s="106"/>
      <c r="C3695" s="106"/>
      <c r="E3695" s="106"/>
      <c r="F3695" s="106"/>
      <c r="G3695" s="88"/>
      <c r="H3695" s="88"/>
      <c r="I3695" s="88"/>
      <c r="J3695" s="88"/>
      <c r="K3695" s="88"/>
      <c r="L3695" s="88"/>
      <c r="M3695" s="88"/>
      <c r="N3695" s="88"/>
    </row>
    <row r="3696" spans="1:14">
      <c r="A3696" s="106"/>
      <c r="B3696" s="106"/>
      <c r="C3696" s="106"/>
      <c r="E3696" s="106"/>
      <c r="F3696" s="106"/>
      <c r="G3696" s="88"/>
      <c r="H3696" s="88"/>
      <c r="I3696" s="88"/>
      <c r="J3696" s="88"/>
      <c r="K3696" s="88"/>
      <c r="L3696" s="88"/>
      <c r="M3696" s="88"/>
      <c r="N3696" s="88"/>
    </row>
    <row r="3697" spans="1:14">
      <c r="A3697" s="106"/>
      <c r="B3697" s="106"/>
      <c r="C3697" s="106"/>
      <c r="E3697" s="106"/>
      <c r="F3697" s="106"/>
      <c r="G3697" s="88"/>
      <c r="H3697" s="88"/>
      <c r="I3697" s="88"/>
      <c r="J3697" s="88"/>
      <c r="K3697" s="88"/>
      <c r="L3697" s="88"/>
      <c r="M3697" s="88"/>
      <c r="N3697" s="88"/>
    </row>
    <row r="3698" spans="1:14">
      <c r="A3698" s="106"/>
      <c r="B3698" s="106"/>
      <c r="C3698" s="106"/>
      <c r="E3698" s="106"/>
      <c r="F3698" s="106"/>
      <c r="G3698" s="88"/>
      <c r="H3698" s="88"/>
      <c r="I3698" s="88"/>
      <c r="J3698" s="88"/>
      <c r="K3698" s="88"/>
      <c r="L3698" s="88"/>
      <c r="M3698" s="88"/>
      <c r="N3698" s="88"/>
    </row>
    <row r="3699" spans="1:14">
      <c r="A3699" s="106"/>
      <c r="B3699" s="106"/>
      <c r="C3699" s="106"/>
      <c r="E3699" s="106"/>
      <c r="F3699" s="106"/>
      <c r="G3699" s="88"/>
      <c r="H3699" s="88"/>
      <c r="I3699" s="88"/>
      <c r="J3699" s="88"/>
      <c r="K3699" s="88"/>
      <c r="L3699" s="88"/>
      <c r="M3699" s="88"/>
      <c r="N3699" s="88"/>
    </row>
    <row r="3700" spans="1:14">
      <c r="A3700" s="106"/>
      <c r="B3700" s="106"/>
      <c r="C3700" s="106"/>
      <c r="E3700" s="106"/>
      <c r="F3700" s="106"/>
      <c r="G3700" s="88"/>
      <c r="H3700" s="88"/>
      <c r="I3700" s="88"/>
      <c r="J3700" s="88"/>
      <c r="K3700" s="88"/>
      <c r="L3700" s="88"/>
      <c r="M3700" s="88"/>
      <c r="N3700" s="88"/>
    </row>
    <row r="3701" spans="1:14">
      <c r="A3701" s="106"/>
      <c r="B3701" s="106"/>
      <c r="C3701" s="106"/>
      <c r="E3701" s="106"/>
      <c r="F3701" s="106"/>
      <c r="G3701" s="88"/>
      <c r="H3701" s="88"/>
      <c r="I3701" s="88"/>
      <c r="J3701" s="88"/>
      <c r="K3701" s="88"/>
      <c r="L3701" s="88"/>
      <c r="M3701" s="88"/>
      <c r="N3701" s="88"/>
    </row>
    <row r="3702" spans="1:14">
      <c r="A3702" s="106"/>
      <c r="B3702" s="106"/>
      <c r="C3702" s="106"/>
      <c r="E3702" s="106"/>
      <c r="F3702" s="106"/>
      <c r="G3702" s="88"/>
      <c r="H3702" s="88"/>
      <c r="I3702" s="88"/>
      <c r="J3702" s="88"/>
      <c r="K3702" s="88"/>
      <c r="L3702" s="88"/>
      <c r="M3702" s="88"/>
      <c r="N3702" s="88"/>
    </row>
    <row r="3703" spans="1:14">
      <c r="A3703" s="106"/>
      <c r="B3703" s="106"/>
      <c r="C3703" s="106"/>
      <c r="E3703" s="106"/>
      <c r="F3703" s="106"/>
      <c r="G3703" s="88"/>
      <c r="H3703" s="88"/>
      <c r="I3703" s="88"/>
      <c r="J3703" s="88"/>
      <c r="K3703" s="88"/>
      <c r="L3703" s="88"/>
      <c r="M3703" s="88"/>
      <c r="N3703" s="88"/>
    </row>
    <row r="3704" spans="1:14">
      <c r="A3704" s="106"/>
      <c r="B3704" s="106"/>
      <c r="C3704" s="106"/>
      <c r="E3704" s="106"/>
      <c r="F3704" s="106"/>
      <c r="G3704" s="88"/>
      <c r="H3704" s="88"/>
      <c r="I3704" s="88"/>
      <c r="J3704" s="88"/>
      <c r="K3704" s="88"/>
      <c r="L3704" s="88"/>
      <c r="M3704" s="88"/>
      <c r="N3704" s="88"/>
    </row>
    <row r="3705" spans="1:14">
      <c r="A3705" s="106"/>
      <c r="B3705" s="106"/>
      <c r="C3705" s="106"/>
      <c r="E3705" s="106"/>
      <c r="F3705" s="106"/>
      <c r="G3705" s="88"/>
      <c r="H3705" s="88"/>
      <c r="I3705" s="88"/>
      <c r="J3705" s="88"/>
      <c r="K3705" s="88"/>
      <c r="L3705" s="88"/>
      <c r="M3705" s="88"/>
      <c r="N3705" s="88"/>
    </row>
    <row r="3706" spans="1:14">
      <c r="A3706" s="106"/>
      <c r="B3706" s="106"/>
      <c r="C3706" s="106"/>
      <c r="E3706" s="106"/>
      <c r="F3706" s="106"/>
      <c r="G3706" s="88"/>
      <c r="H3706" s="88"/>
      <c r="I3706" s="88"/>
      <c r="J3706" s="88"/>
      <c r="K3706" s="88"/>
      <c r="L3706" s="88"/>
      <c r="M3706" s="88"/>
      <c r="N3706" s="88"/>
    </row>
    <row r="3707" spans="1:14">
      <c r="A3707" s="106"/>
      <c r="B3707" s="106"/>
      <c r="C3707" s="106"/>
      <c r="E3707" s="106"/>
      <c r="F3707" s="106"/>
      <c r="G3707" s="88"/>
      <c r="H3707" s="88"/>
      <c r="I3707" s="88"/>
      <c r="J3707" s="88"/>
      <c r="K3707" s="88"/>
      <c r="L3707" s="88"/>
      <c r="M3707" s="88"/>
      <c r="N3707" s="88"/>
    </row>
    <row r="3708" spans="1:14">
      <c r="A3708" s="106"/>
      <c r="B3708" s="106"/>
      <c r="C3708" s="106"/>
      <c r="E3708" s="106"/>
      <c r="F3708" s="106"/>
      <c r="G3708" s="88"/>
      <c r="H3708" s="88"/>
      <c r="I3708" s="88"/>
      <c r="J3708" s="88"/>
      <c r="K3708" s="88"/>
      <c r="L3708" s="88"/>
      <c r="M3708" s="88"/>
      <c r="N3708" s="88"/>
    </row>
    <row r="3709" spans="1:14">
      <c r="A3709" s="106"/>
      <c r="B3709" s="106"/>
      <c r="C3709" s="106"/>
      <c r="E3709" s="106"/>
      <c r="F3709" s="106"/>
      <c r="G3709" s="88"/>
      <c r="H3709" s="88"/>
      <c r="I3709" s="88"/>
      <c r="J3709" s="88"/>
      <c r="K3709" s="88"/>
      <c r="L3709" s="88"/>
      <c r="M3709" s="88"/>
      <c r="N3709" s="88"/>
    </row>
    <row r="3710" spans="1:14">
      <c r="A3710" s="106"/>
      <c r="B3710" s="106"/>
      <c r="C3710" s="106"/>
      <c r="E3710" s="106"/>
      <c r="F3710" s="106"/>
      <c r="G3710" s="88"/>
      <c r="H3710" s="88"/>
      <c r="I3710" s="88"/>
      <c r="J3710" s="88"/>
      <c r="K3710" s="88"/>
      <c r="L3710" s="88"/>
      <c r="M3710" s="88"/>
      <c r="N3710" s="88"/>
    </row>
    <row r="3711" spans="1:14">
      <c r="A3711" s="106"/>
      <c r="B3711" s="106"/>
      <c r="C3711" s="106"/>
      <c r="E3711" s="106"/>
      <c r="F3711" s="106"/>
      <c r="G3711" s="88"/>
      <c r="H3711" s="88"/>
      <c r="I3711" s="88"/>
      <c r="J3711" s="88"/>
      <c r="K3711" s="88"/>
      <c r="L3711" s="88"/>
      <c r="M3711" s="88"/>
      <c r="N3711" s="88"/>
    </row>
    <row r="3712" spans="1:14">
      <c r="A3712" s="106"/>
      <c r="B3712" s="106"/>
      <c r="C3712" s="106"/>
      <c r="E3712" s="106"/>
      <c r="F3712" s="106"/>
      <c r="G3712" s="88"/>
      <c r="H3712" s="88"/>
      <c r="I3712" s="88"/>
      <c r="J3712" s="88"/>
      <c r="K3712" s="88"/>
      <c r="L3712" s="88"/>
      <c r="M3712" s="88"/>
      <c r="N3712" s="88"/>
    </row>
    <row r="3713" spans="1:14">
      <c r="A3713" s="106"/>
      <c r="B3713" s="106"/>
      <c r="C3713" s="106"/>
      <c r="E3713" s="106"/>
      <c r="F3713" s="106"/>
      <c r="G3713" s="88"/>
      <c r="H3713" s="88"/>
      <c r="I3713" s="88"/>
      <c r="J3713" s="88"/>
      <c r="K3713" s="88"/>
      <c r="L3713" s="88"/>
      <c r="M3713" s="88"/>
      <c r="N3713" s="88"/>
    </row>
    <row r="3714" spans="1:14">
      <c r="A3714" s="106"/>
      <c r="B3714" s="106"/>
      <c r="C3714" s="106"/>
      <c r="E3714" s="106"/>
      <c r="F3714" s="106"/>
      <c r="G3714" s="88"/>
      <c r="H3714" s="88"/>
      <c r="I3714" s="88"/>
      <c r="J3714" s="88"/>
      <c r="K3714" s="88"/>
      <c r="L3714" s="88"/>
      <c r="M3714" s="88"/>
      <c r="N3714" s="88"/>
    </row>
    <row r="3715" spans="1:14">
      <c r="A3715" s="106"/>
      <c r="B3715" s="106"/>
      <c r="C3715" s="106"/>
      <c r="E3715" s="106"/>
      <c r="F3715" s="106"/>
      <c r="G3715" s="88"/>
      <c r="H3715" s="88"/>
      <c r="I3715" s="88"/>
      <c r="J3715" s="88"/>
      <c r="K3715" s="88"/>
      <c r="L3715" s="88"/>
      <c r="M3715" s="88"/>
      <c r="N3715" s="88"/>
    </row>
    <row r="3716" spans="1:14">
      <c r="A3716" s="106"/>
      <c r="B3716" s="106"/>
      <c r="C3716" s="106"/>
      <c r="E3716" s="106"/>
      <c r="F3716" s="106"/>
      <c r="G3716" s="88"/>
      <c r="H3716" s="88"/>
      <c r="I3716" s="88"/>
      <c r="J3716" s="88"/>
      <c r="K3716" s="88"/>
      <c r="L3716" s="88"/>
      <c r="M3716" s="88"/>
      <c r="N3716" s="88"/>
    </row>
    <row r="3717" spans="1:14">
      <c r="A3717" s="106"/>
      <c r="B3717" s="106"/>
      <c r="C3717" s="106"/>
      <c r="E3717" s="106"/>
      <c r="F3717" s="106"/>
      <c r="G3717" s="88"/>
      <c r="H3717" s="88"/>
      <c r="I3717" s="88"/>
      <c r="J3717" s="88"/>
      <c r="K3717" s="88"/>
      <c r="L3717" s="88"/>
      <c r="M3717" s="88"/>
      <c r="N3717" s="88"/>
    </row>
    <row r="3718" spans="1:14">
      <c r="A3718" s="106"/>
      <c r="B3718" s="106"/>
      <c r="C3718" s="106"/>
      <c r="E3718" s="106"/>
      <c r="F3718" s="106"/>
      <c r="G3718" s="88"/>
      <c r="H3718" s="88"/>
      <c r="I3718" s="88"/>
      <c r="J3718" s="88"/>
      <c r="K3718" s="88"/>
      <c r="L3718" s="88"/>
      <c r="M3718" s="88"/>
      <c r="N3718" s="88"/>
    </row>
    <row r="3719" spans="1:14">
      <c r="A3719" s="106"/>
      <c r="B3719" s="106"/>
      <c r="C3719" s="106"/>
      <c r="E3719" s="106"/>
      <c r="F3719" s="106"/>
      <c r="G3719" s="88"/>
      <c r="H3719" s="88"/>
      <c r="I3719" s="88"/>
      <c r="J3719" s="88"/>
      <c r="K3719" s="88"/>
      <c r="L3719" s="88"/>
      <c r="M3719" s="88"/>
      <c r="N3719" s="88"/>
    </row>
    <row r="3720" spans="1:14">
      <c r="A3720" s="106"/>
      <c r="B3720" s="106"/>
      <c r="C3720" s="106"/>
      <c r="E3720" s="106"/>
      <c r="F3720" s="106"/>
      <c r="G3720" s="88"/>
      <c r="H3720" s="88"/>
      <c r="I3720" s="88"/>
      <c r="J3720" s="88"/>
      <c r="K3720" s="88"/>
      <c r="L3720" s="88"/>
      <c r="M3720" s="88"/>
      <c r="N3720" s="88"/>
    </row>
    <row r="3721" spans="1:14">
      <c r="A3721" s="106"/>
      <c r="B3721" s="106"/>
      <c r="C3721" s="106"/>
      <c r="E3721" s="106"/>
      <c r="F3721" s="106"/>
      <c r="G3721" s="88"/>
      <c r="H3721" s="88"/>
      <c r="I3721" s="88"/>
      <c r="J3721" s="88"/>
      <c r="K3721" s="88"/>
      <c r="L3721" s="88"/>
      <c r="M3721" s="88"/>
      <c r="N3721" s="88"/>
    </row>
    <row r="3722" spans="1:14">
      <c r="A3722" s="106"/>
      <c r="B3722" s="106"/>
      <c r="C3722" s="106"/>
      <c r="E3722" s="106"/>
      <c r="F3722" s="106"/>
      <c r="G3722" s="88"/>
      <c r="H3722" s="88"/>
      <c r="I3722" s="88"/>
      <c r="J3722" s="88"/>
      <c r="K3722" s="88"/>
      <c r="L3722" s="88"/>
      <c r="M3722" s="88"/>
      <c r="N3722" s="88"/>
    </row>
    <row r="3723" spans="1:14">
      <c r="A3723" s="106"/>
      <c r="B3723" s="106"/>
      <c r="C3723" s="106"/>
      <c r="E3723" s="106"/>
      <c r="F3723" s="106"/>
      <c r="G3723" s="88"/>
      <c r="H3723" s="88"/>
      <c r="I3723" s="88"/>
      <c r="J3723" s="88"/>
      <c r="K3723" s="88"/>
      <c r="L3723" s="88"/>
      <c r="M3723" s="88"/>
      <c r="N3723" s="88"/>
    </row>
    <row r="3724" spans="1:14">
      <c r="A3724" s="106"/>
      <c r="B3724" s="106"/>
      <c r="C3724" s="106"/>
      <c r="E3724" s="106"/>
      <c r="F3724" s="106"/>
      <c r="G3724" s="88"/>
      <c r="H3724" s="88"/>
      <c r="I3724" s="88"/>
      <c r="J3724" s="88"/>
      <c r="K3724" s="88"/>
      <c r="L3724" s="88"/>
      <c r="M3724" s="88"/>
      <c r="N3724" s="88"/>
    </row>
    <row r="3725" spans="1:14">
      <c r="A3725" s="106"/>
      <c r="B3725" s="106"/>
      <c r="C3725" s="106"/>
      <c r="E3725" s="106"/>
      <c r="F3725" s="106"/>
      <c r="G3725" s="88"/>
      <c r="H3725" s="88"/>
      <c r="I3725" s="88"/>
      <c r="J3725" s="88"/>
      <c r="K3725" s="88"/>
      <c r="L3725" s="88"/>
      <c r="M3725" s="88"/>
      <c r="N3725" s="88"/>
    </row>
    <row r="3726" spans="1:14">
      <c r="A3726" s="106"/>
      <c r="B3726" s="106"/>
      <c r="C3726" s="106"/>
      <c r="E3726" s="106"/>
      <c r="F3726" s="106"/>
      <c r="G3726" s="88"/>
      <c r="H3726" s="88"/>
      <c r="I3726" s="88"/>
      <c r="J3726" s="88"/>
      <c r="K3726" s="88"/>
      <c r="L3726" s="88"/>
      <c r="M3726" s="88"/>
      <c r="N3726" s="88"/>
    </row>
    <row r="3727" spans="1:14">
      <c r="A3727" s="106"/>
      <c r="B3727" s="106"/>
      <c r="C3727" s="106"/>
      <c r="E3727" s="106"/>
      <c r="F3727" s="106"/>
      <c r="G3727" s="88"/>
      <c r="H3727" s="88"/>
      <c r="I3727" s="88"/>
      <c r="J3727" s="88"/>
      <c r="K3727" s="88"/>
      <c r="L3727" s="88"/>
      <c r="M3727" s="88"/>
      <c r="N3727" s="88"/>
    </row>
    <row r="3728" spans="1:14">
      <c r="A3728" s="106"/>
      <c r="B3728" s="106"/>
      <c r="C3728" s="106"/>
      <c r="E3728" s="106"/>
      <c r="F3728" s="106"/>
      <c r="G3728" s="88"/>
      <c r="H3728" s="88"/>
      <c r="I3728" s="88"/>
      <c r="J3728" s="88"/>
      <c r="K3728" s="88"/>
      <c r="L3728" s="88"/>
      <c r="M3728" s="88"/>
      <c r="N3728" s="88"/>
    </row>
    <row r="3729" spans="1:14">
      <c r="A3729" s="106"/>
      <c r="B3729" s="106"/>
      <c r="C3729" s="106"/>
      <c r="E3729" s="106"/>
      <c r="F3729" s="106"/>
      <c r="G3729" s="88"/>
      <c r="H3729" s="88"/>
      <c r="I3729" s="88"/>
      <c r="J3729" s="88"/>
      <c r="K3729" s="88"/>
      <c r="L3729" s="88"/>
      <c r="M3729" s="88"/>
      <c r="N3729" s="88"/>
    </row>
    <row r="3730" spans="1:14">
      <c r="A3730" s="106"/>
      <c r="B3730" s="106"/>
      <c r="C3730" s="106"/>
      <c r="E3730" s="106"/>
      <c r="F3730" s="106"/>
      <c r="G3730" s="88"/>
      <c r="H3730" s="88"/>
      <c r="I3730" s="88"/>
      <c r="J3730" s="88"/>
      <c r="K3730" s="88"/>
      <c r="L3730" s="88"/>
      <c r="M3730" s="88"/>
      <c r="N3730" s="88"/>
    </row>
    <row r="3731" spans="1:14">
      <c r="A3731" s="106"/>
      <c r="B3731" s="106"/>
      <c r="C3731" s="106"/>
      <c r="E3731" s="106"/>
      <c r="F3731" s="106"/>
      <c r="G3731" s="88"/>
      <c r="H3731" s="88"/>
      <c r="I3731" s="88"/>
      <c r="J3731" s="88"/>
      <c r="K3731" s="88"/>
      <c r="L3731" s="88"/>
      <c r="M3731" s="88"/>
      <c r="N3731" s="88"/>
    </row>
    <row r="3732" spans="1:14">
      <c r="A3732" s="106"/>
      <c r="B3732" s="106"/>
      <c r="C3732" s="106"/>
      <c r="E3732" s="106"/>
      <c r="F3732" s="106"/>
      <c r="G3732" s="88"/>
      <c r="H3732" s="88"/>
      <c r="I3732" s="88"/>
      <c r="J3732" s="88"/>
      <c r="K3732" s="88"/>
      <c r="L3732" s="88"/>
      <c r="M3732" s="88"/>
      <c r="N3732" s="88"/>
    </row>
    <row r="3733" spans="1:14">
      <c r="A3733" s="106"/>
      <c r="B3733" s="106"/>
      <c r="C3733" s="106"/>
      <c r="E3733" s="106"/>
      <c r="F3733" s="106"/>
      <c r="G3733" s="88"/>
      <c r="H3733" s="88"/>
      <c r="I3733" s="88"/>
      <c r="J3733" s="88"/>
      <c r="K3733" s="88"/>
      <c r="L3733" s="88"/>
      <c r="M3733" s="88"/>
      <c r="N3733" s="88"/>
    </row>
    <row r="3734" spans="1:14">
      <c r="A3734" s="106"/>
      <c r="B3734" s="106"/>
      <c r="C3734" s="106"/>
      <c r="E3734" s="106"/>
      <c r="F3734" s="106"/>
      <c r="G3734" s="88"/>
      <c r="H3734" s="88"/>
      <c r="I3734" s="88"/>
      <c r="J3734" s="88"/>
      <c r="K3734" s="88"/>
      <c r="L3734" s="88"/>
      <c r="M3734" s="88"/>
      <c r="N3734" s="88"/>
    </row>
    <row r="3735" spans="1:14">
      <c r="A3735" s="106"/>
      <c r="B3735" s="106"/>
      <c r="C3735" s="106"/>
      <c r="E3735" s="106"/>
      <c r="F3735" s="106"/>
      <c r="G3735" s="88"/>
      <c r="H3735" s="88"/>
      <c r="I3735" s="88"/>
      <c r="J3735" s="88"/>
      <c r="K3735" s="88"/>
      <c r="L3735" s="88"/>
      <c r="M3735" s="88"/>
      <c r="N3735" s="88"/>
    </row>
    <row r="3736" spans="1:14">
      <c r="A3736" s="106"/>
      <c r="B3736" s="106"/>
      <c r="C3736" s="106"/>
      <c r="E3736" s="106"/>
      <c r="F3736" s="106"/>
      <c r="G3736" s="88"/>
      <c r="H3736" s="88"/>
      <c r="I3736" s="88"/>
      <c r="J3736" s="88"/>
      <c r="K3736" s="88"/>
      <c r="L3736" s="88"/>
      <c r="M3736" s="88"/>
      <c r="N3736" s="88"/>
    </row>
    <row r="3737" spans="1:14">
      <c r="A3737" s="106"/>
      <c r="B3737" s="106"/>
      <c r="C3737" s="106"/>
      <c r="E3737" s="106"/>
      <c r="F3737" s="106"/>
      <c r="G3737" s="88"/>
      <c r="H3737" s="88"/>
      <c r="I3737" s="88"/>
      <c r="J3737" s="88"/>
      <c r="K3737" s="88"/>
      <c r="L3737" s="88"/>
      <c r="M3737" s="88"/>
      <c r="N3737" s="88"/>
    </row>
    <row r="3738" spans="1:14">
      <c r="A3738" s="106"/>
      <c r="B3738" s="106"/>
      <c r="C3738" s="106"/>
      <c r="E3738" s="106"/>
      <c r="F3738" s="106"/>
      <c r="G3738" s="88"/>
      <c r="H3738" s="88"/>
      <c r="I3738" s="88"/>
      <c r="J3738" s="88"/>
      <c r="K3738" s="88"/>
      <c r="L3738" s="88"/>
      <c r="M3738" s="88"/>
      <c r="N3738" s="88"/>
    </row>
    <row r="3739" spans="1:14">
      <c r="A3739" s="106"/>
      <c r="B3739" s="106"/>
      <c r="C3739" s="106"/>
      <c r="E3739" s="106"/>
      <c r="F3739" s="106"/>
      <c r="G3739" s="88"/>
      <c r="H3739" s="88"/>
      <c r="I3739" s="88"/>
      <c r="J3739" s="88"/>
      <c r="K3739" s="88"/>
      <c r="L3739" s="88"/>
      <c r="M3739" s="88"/>
      <c r="N3739" s="88"/>
    </row>
    <row r="3740" spans="1:14">
      <c r="A3740" s="106"/>
      <c r="B3740" s="106"/>
      <c r="C3740" s="106"/>
      <c r="E3740" s="106"/>
      <c r="F3740" s="106"/>
      <c r="G3740" s="88"/>
      <c r="H3740" s="88"/>
      <c r="I3740" s="88"/>
      <c r="J3740" s="88"/>
      <c r="K3740" s="88"/>
      <c r="L3740" s="88"/>
      <c r="M3740" s="88"/>
      <c r="N3740" s="88"/>
    </row>
    <row r="3741" spans="1:14">
      <c r="A3741" s="106"/>
      <c r="B3741" s="106"/>
      <c r="C3741" s="106"/>
      <c r="E3741" s="106"/>
      <c r="F3741" s="106"/>
      <c r="G3741" s="88"/>
      <c r="H3741" s="88"/>
      <c r="I3741" s="88"/>
      <c r="J3741" s="88"/>
      <c r="K3741" s="88"/>
      <c r="L3741" s="88"/>
      <c r="M3741" s="88"/>
      <c r="N3741" s="88"/>
    </row>
    <row r="3742" spans="1:14">
      <c r="A3742" s="106"/>
      <c r="B3742" s="106"/>
      <c r="C3742" s="106"/>
      <c r="E3742" s="106"/>
      <c r="F3742" s="106"/>
      <c r="G3742" s="88"/>
      <c r="H3742" s="88"/>
      <c r="I3742" s="88"/>
      <c r="J3742" s="88"/>
      <c r="K3742" s="88"/>
      <c r="L3742" s="88"/>
      <c r="M3742" s="88"/>
      <c r="N3742" s="88"/>
    </row>
    <row r="3743" spans="1:14">
      <c r="A3743" s="106"/>
      <c r="B3743" s="106"/>
      <c r="C3743" s="106"/>
      <c r="E3743" s="106"/>
      <c r="F3743" s="106"/>
      <c r="G3743" s="88"/>
      <c r="H3743" s="88"/>
      <c r="I3743" s="88"/>
      <c r="J3743" s="88"/>
      <c r="K3743" s="88"/>
      <c r="L3743" s="88"/>
      <c r="M3743" s="88"/>
      <c r="N3743" s="88"/>
    </row>
    <row r="3744" spans="1:14">
      <c r="A3744" s="106"/>
      <c r="B3744" s="106"/>
      <c r="C3744" s="106"/>
      <c r="E3744" s="106"/>
      <c r="F3744" s="106"/>
      <c r="G3744" s="88"/>
      <c r="H3744" s="88"/>
      <c r="I3744" s="88"/>
      <c r="J3744" s="88"/>
      <c r="K3744" s="88"/>
      <c r="L3744" s="88"/>
      <c r="M3744" s="88"/>
      <c r="N3744" s="88"/>
    </row>
    <row r="3745" spans="1:14">
      <c r="A3745" s="106"/>
      <c r="B3745" s="106"/>
      <c r="C3745" s="106"/>
      <c r="E3745" s="106"/>
      <c r="F3745" s="106"/>
      <c r="G3745" s="88"/>
      <c r="H3745" s="88"/>
      <c r="I3745" s="88"/>
      <c r="J3745" s="88"/>
      <c r="K3745" s="88"/>
      <c r="L3745" s="88"/>
      <c r="M3745" s="88"/>
      <c r="N3745" s="88"/>
    </row>
    <row r="3746" spans="1:14">
      <c r="A3746" s="106"/>
      <c r="B3746" s="106"/>
      <c r="C3746" s="106"/>
      <c r="E3746" s="106"/>
      <c r="F3746" s="106"/>
      <c r="G3746" s="88"/>
      <c r="H3746" s="88"/>
      <c r="I3746" s="88"/>
      <c r="J3746" s="88"/>
      <c r="K3746" s="88"/>
      <c r="L3746" s="88"/>
      <c r="M3746" s="88"/>
      <c r="N3746" s="88"/>
    </row>
    <row r="3747" spans="1:14">
      <c r="A3747" s="106"/>
      <c r="B3747" s="106"/>
      <c r="C3747" s="106"/>
      <c r="E3747" s="106"/>
      <c r="F3747" s="106"/>
      <c r="G3747" s="88"/>
      <c r="H3747" s="88"/>
      <c r="I3747" s="88"/>
      <c r="J3747" s="88"/>
      <c r="K3747" s="88"/>
      <c r="L3747" s="88"/>
      <c r="M3747" s="88"/>
      <c r="N3747" s="88"/>
    </row>
    <row r="3748" spans="1:14">
      <c r="A3748" s="106"/>
      <c r="B3748" s="106"/>
      <c r="C3748" s="106"/>
      <c r="E3748" s="106"/>
      <c r="F3748" s="106"/>
      <c r="G3748" s="88"/>
      <c r="H3748" s="88"/>
      <c r="I3748" s="88"/>
      <c r="J3748" s="88"/>
      <c r="K3748" s="88"/>
      <c r="L3748" s="88"/>
      <c r="M3748" s="88"/>
      <c r="N3748" s="88"/>
    </row>
    <row r="3749" spans="1:14">
      <c r="A3749" s="106"/>
      <c r="B3749" s="106"/>
      <c r="C3749" s="106"/>
      <c r="E3749" s="106"/>
      <c r="F3749" s="106"/>
      <c r="G3749" s="88"/>
      <c r="H3749" s="88"/>
      <c r="I3749" s="88"/>
      <c r="J3749" s="88"/>
      <c r="K3749" s="88"/>
      <c r="L3749" s="88"/>
      <c r="M3749" s="88"/>
      <c r="N3749" s="88"/>
    </row>
    <row r="3750" spans="1:14">
      <c r="A3750" s="106"/>
      <c r="B3750" s="106"/>
      <c r="C3750" s="106"/>
      <c r="E3750" s="106"/>
      <c r="F3750" s="106"/>
      <c r="G3750" s="88"/>
      <c r="H3750" s="88"/>
      <c r="I3750" s="88"/>
      <c r="J3750" s="88"/>
      <c r="K3750" s="88"/>
      <c r="L3750" s="88"/>
      <c r="M3750" s="88"/>
      <c r="N3750" s="88"/>
    </row>
    <row r="3751" spans="1:14">
      <c r="A3751" s="106"/>
      <c r="B3751" s="106"/>
      <c r="C3751" s="106"/>
      <c r="E3751" s="106"/>
      <c r="F3751" s="106"/>
      <c r="G3751" s="88"/>
      <c r="H3751" s="88"/>
      <c r="I3751" s="88"/>
      <c r="J3751" s="88"/>
      <c r="K3751" s="88"/>
      <c r="L3751" s="88"/>
      <c r="M3751" s="88"/>
      <c r="N3751" s="88"/>
    </row>
    <row r="3752" spans="1:14">
      <c r="A3752" s="106"/>
      <c r="B3752" s="106"/>
      <c r="C3752" s="106"/>
      <c r="E3752" s="106"/>
      <c r="F3752" s="106"/>
      <c r="G3752" s="88"/>
      <c r="H3752" s="88"/>
      <c r="I3752" s="88"/>
      <c r="J3752" s="88"/>
      <c r="K3752" s="88"/>
      <c r="L3752" s="88"/>
      <c r="M3752" s="88"/>
      <c r="N3752" s="88"/>
    </row>
    <row r="3753" spans="1:14">
      <c r="A3753" s="106"/>
      <c r="B3753" s="106"/>
      <c r="C3753" s="106"/>
      <c r="E3753" s="106"/>
      <c r="F3753" s="106"/>
      <c r="G3753" s="88"/>
      <c r="H3753" s="88"/>
      <c r="I3753" s="88"/>
      <c r="J3753" s="88"/>
      <c r="K3753" s="88"/>
      <c r="L3753" s="88"/>
      <c r="M3753" s="88"/>
      <c r="N3753" s="88"/>
    </row>
    <row r="3754" spans="1:14">
      <c r="A3754" s="106"/>
      <c r="B3754" s="106"/>
      <c r="C3754" s="106"/>
      <c r="E3754" s="106"/>
      <c r="F3754" s="106"/>
      <c r="G3754" s="88"/>
      <c r="H3754" s="88"/>
      <c r="I3754" s="88"/>
      <c r="J3754" s="88"/>
      <c r="K3754" s="88"/>
      <c r="L3754" s="88"/>
      <c r="M3754" s="88"/>
      <c r="N3754" s="88"/>
    </row>
    <row r="3755" spans="1:14">
      <c r="A3755" s="106"/>
      <c r="B3755" s="106"/>
      <c r="C3755" s="106"/>
      <c r="E3755" s="106"/>
      <c r="F3755" s="106"/>
      <c r="G3755" s="88"/>
      <c r="H3755" s="88"/>
      <c r="I3755" s="88"/>
      <c r="J3755" s="88"/>
      <c r="K3755" s="88"/>
      <c r="L3755" s="88"/>
      <c r="M3755" s="88"/>
      <c r="N3755" s="88"/>
    </row>
    <row r="3756" spans="1:14">
      <c r="A3756" s="106"/>
      <c r="B3756" s="106"/>
      <c r="C3756" s="106"/>
      <c r="E3756" s="106"/>
      <c r="F3756" s="106"/>
      <c r="G3756" s="88"/>
      <c r="H3756" s="88"/>
      <c r="I3756" s="88"/>
      <c r="J3756" s="88"/>
      <c r="K3756" s="88"/>
      <c r="L3756" s="88"/>
      <c r="M3756" s="88"/>
      <c r="N3756" s="88"/>
    </row>
    <row r="3757" spans="1:14">
      <c r="A3757" s="106"/>
      <c r="B3757" s="106"/>
      <c r="C3757" s="106"/>
      <c r="E3757" s="106"/>
      <c r="F3757" s="106"/>
      <c r="G3757" s="88"/>
      <c r="H3757" s="88"/>
      <c r="I3757" s="88"/>
      <c r="J3757" s="88"/>
      <c r="K3757" s="88"/>
      <c r="L3757" s="88"/>
      <c r="M3757" s="88"/>
      <c r="N3757" s="88"/>
    </row>
    <row r="3758" spans="1:14">
      <c r="A3758" s="106"/>
      <c r="B3758" s="106"/>
      <c r="C3758" s="106"/>
      <c r="E3758" s="106"/>
      <c r="F3758" s="106"/>
      <c r="G3758" s="88"/>
      <c r="H3758" s="88"/>
      <c r="I3758" s="88"/>
      <c r="J3758" s="88"/>
      <c r="K3758" s="88"/>
      <c r="L3758" s="88"/>
      <c r="M3758" s="88"/>
      <c r="N3758" s="88"/>
    </row>
    <row r="3759" spans="1:14">
      <c r="A3759" s="106"/>
      <c r="B3759" s="106"/>
      <c r="C3759" s="106"/>
      <c r="E3759" s="106"/>
      <c r="F3759" s="106"/>
      <c r="G3759" s="88"/>
      <c r="H3759" s="88"/>
      <c r="I3759" s="88"/>
      <c r="J3759" s="88"/>
      <c r="K3759" s="88"/>
      <c r="L3759" s="88"/>
      <c r="M3759" s="88"/>
      <c r="N3759" s="88"/>
    </row>
    <row r="3760" spans="1:14">
      <c r="A3760" s="106"/>
      <c r="B3760" s="106"/>
      <c r="C3760" s="106"/>
      <c r="E3760" s="106"/>
      <c r="F3760" s="106"/>
      <c r="G3760" s="88"/>
      <c r="H3760" s="88"/>
      <c r="I3760" s="88"/>
      <c r="J3760" s="88"/>
      <c r="K3760" s="88"/>
      <c r="L3760" s="88"/>
      <c r="M3760" s="88"/>
      <c r="N3760" s="88"/>
    </row>
    <row r="3761" spans="1:14">
      <c r="A3761" s="106"/>
      <c r="B3761" s="106"/>
      <c r="C3761" s="106"/>
      <c r="E3761" s="106"/>
      <c r="F3761" s="106"/>
      <c r="G3761" s="88"/>
      <c r="H3761" s="88"/>
      <c r="I3761" s="88"/>
      <c r="J3761" s="88"/>
      <c r="K3761" s="88"/>
      <c r="L3761" s="88"/>
      <c r="M3761" s="88"/>
      <c r="N3761" s="88"/>
    </row>
    <row r="3762" spans="1:14">
      <c r="A3762" s="106"/>
      <c r="B3762" s="106"/>
      <c r="C3762" s="106"/>
      <c r="E3762" s="106"/>
      <c r="F3762" s="106"/>
      <c r="G3762" s="88"/>
      <c r="H3762" s="88"/>
      <c r="I3762" s="88"/>
      <c r="J3762" s="88"/>
      <c r="K3762" s="88"/>
      <c r="L3762" s="88"/>
      <c r="M3762" s="88"/>
      <c r="N3762" s="88"/>
    </row>
    <row r="3763" spans="1:14">
      <c r="A3763" s="106"/>
      <c r="B3763" s="106"/>
      <c r="C3763" s="106"/>
      <c r="E3763" s="106"/>
      <c r="F3763" s="106"/>
      <c r="G3763" s="88"/>
      <c r="H3763" s="88"/>
      <c r="I3763" s="88"/>
      <c r="J3763" s="88"/>
      <c r="K3763" s="88"/>
      <c r="L3763" s="88"/>
      <c r="M3763" s="88"/>
      <c r="N3763" s="88"/>
    </row>
    <row r="3764" spans="1:14">
      <c r="A3764" s="106"/>
      <c r="B3764" s="106"/>
      <c r="C3764" s="106"/>
      <c r="E3764" s="106"/>
      <c r="F3764" s="106"/>
      <c r="G3764" s="88"/>
      <c r="H3764" s="88"/>
      <c r="I3764" s="88"/>
      <c r="J3764" s="88"/>
      <c r="K3764" s="88"/>
      <c r="L3764" s="88"/>
      <c r="M3764" s="88"/>
      <c r="N3764" s="88"/>
    </row>
    <row r="3765" spans="1:14">
      <c r="A3765" s="106"/>
      <c r="B3765" s="106"/>
      <c r="C3765" s="106"/>
      <c r="E3765" s="106"/>
      <c r="F3765" s="106"/>
      <c r="G3765" s="88"/>
      <c r="H3765" s="88"/>
      <c r="I3765" s="88"/>
      <c r="J3765" s="88"/>
      <c r="K3765" s="88"/>
      <c r="L3765" s="88"/>
      <c r="M3765" s="88"/>
      <c r="N3765" s="88"/>
    </row>
    <row r="3766" spans="1:14">
      <c r="A3766" s="106"/>
      <c r="B3766" s="106"/>
      <c r="C3766" s="106"/>
      <c r="E3766" s="106"/>
      <c r="F3766" s="106"/>
      <c r="G3766" s="88"/>
      <c r="H3766" s="88"/>
      <c r="I3766" s="88"/>
      <c r="J3766" s="88"/>
      <c r="K3766" s="88"/>
      <c r="L3766" s="88"/>
      <c r="M3766" s="88"/>
      <c r="N3766" s="88"/>
    </row>
    <row r="3767" spans="1:14">
      <c r="A3767" s="106"/>
      <c r="B3767" s="106"/>
      <c r="C3767" s="106"/>
      <c r="E3767" s="106"/>
      <c r="F3767" s="106"/>
      <c r="G3767" s="88"/>
      <c r="H3767" s="88"/>
      <c r="I3767" s="88"/>
      <c r="J3767" s="88"/>
      <c r="K3767" s="88"/>
      <c r="L3767" s="88"/>
      <c r="M3767" s="88"/>
      <c r="N3767" s="88"/>
    </row>
    <row r="3768" spans="1:14">
      <c r="A3768" s="106"/>
      <c r="B3768" s="106"/>
      <c r="C3768" s="106"/>
      <c r="E3768" s="106"/>
      <c r="F3768" s="106"/>
      <c r="G3768" s="88"/>
      <c r="H3768" s="88"/>
      <c r="I3768" s="88"/>
      <c r="J3768" s="88"/>
      <c r="K3768" s="88"/>
      <c r="L3768" s="88"/>
      <c r="M3768" s="88"/>
      <c r="N3768" s="88"/>
    </row>
    <row r="3769" spans="1:14">
      <c r="A3769" s="106"/>
      <c r="B3769" s="106"/>
      <c r="C3769" s="106"/>
      <c r="E3769" s="106"/>
      <c r="F3769" s="106"/>
      <c r="G3769" s="88"/>
      <c r="H3769" s="88"/>
      <c r="I3769" s="88"/>
      <c r="J3769" s="88"/>
      <c r="K3769" s="88"/>
      <c r="L3769" s="88"/>
      <c r="M3769" s="88"/>
      <c r="N3769" s="88"/>
    </row>
    <row r="3770" spans="1:14">
      <c r="A3770" s="106"/>
      <c r="B3770" s="106"/>
      <c r="C3770" s="106"/>
      <c r="E3770" s="106"/>
      <c r="F3770" s="106"/>
      <c r="G3770" s="88"/>
      <c r="H3770" s="88"/>
      <c r="I3770" s="88"/>
      <c r="J3770" s="88"/>
      <c r="K3770" s="88"/>
      <c r="L3770" s="88"/>
      <c r="M3770" s="88"/>
      <c r="N3770" s="88"/>
    </row>
    <row r="3771" spans="1:14">
      <c r="A3771" s="106"/>
      <c r="B3771" s="106"/>
      <c r="C3771" s="106"/>
      <c r="E3771" s="106"/>
      <c r="F3771" s="106"/>
      <c r="G3771" s="88"/>
      <c r="H3771" s="88"/>
      <c r="I3771" s="88"/>
      <c r="J3771" s="88"/>
      <c r="K3771" s="88"/>
      <c r="L3771" s="88"/>
      <c r="M3771" s="88"/>
      <c r="N3771" s="88"/>
    </row>
    <row r="3772" spans="1:14">
      <c r="A3772" s="106"/>
      <c r="B3772" s="106"/>
      <c r="C3772" s="106"/>
      <c r="E3772" s="106"/>
      <c r="F3772" s="106"/>
      <c r="G3772" s="88"/>
      <c r="H3772" s="88"/>
      <c r="I3772" s="88"/>
      <c r="J3772" s="88"/>
      <c r="K3772" s="88"/>
      <c r="L3772" s="88"/>
      <c r="M3772" s="88"/>
      <c r="N3772" s="88"/>
    </row>
    <row r="3773" spans="1:14">
      <c r="A3773" s="106"/>
      <c r="B3773" s="106"/>
      <c r="C3773" s="106"/>
      <c r="E3773" s="106"/>
      <c r="F3773" s="106"/>
      <c r="G3773" s="88"/>
      <c r="H3773" s="88"/>
      <c r="I3773" s="88"/>
      <c r="J3773" s="88"/>
      <c r="K3773" s="88"/>
      <c r="L3773" s="88"/>
      <c r="M3773" s="88"/>
      <c r="N3773" s="88"/>
    </row>
    <row r="3774" spans="1:14">
      <c r="A3774" s="106"/>
      <c r="B3774" s="106"/>
      <c r="C3774" s="106"/>
      <c r="E3774" s="106"/>
      <c r="F3774" s="106"/>
      <c r="G3774" s="88"/>
      <c r="H3774" s="88"/>
      <c r="I3774" s="88"/>
      <c r="J3774" s="88"/>
      <c r="K3774" s="88"/>
      <c r="L3774" s="88"/>
      <c r="M3774" s="88"/>
      <c r="N3774" s="88"/>
    </row>
    <row r="3775" spans="1:14">
      <c r="A3775" s="106"/>
      <c r="B3775" s="106"/>
      <c r="C3775" s="106"/>
      <c r="E3775" s="106"/>
      <c r="F3775" s="106"/>
      <c r="G3775" s="88"/>
      <c r="H3775" s="88"/>
      <c r="I3775" s="88"/>
      <c r="J3775" s="88"/>
      <c r="K3775" s="88"/>
      <c r="L3775" s="88"/>
      <c r="M3775" s="88"/>
      <c r="N3775" s="88"/>
    </row>
    <row r="3776" spans="1:14">
      <c r="A3776" s="106"/>
      <c r="B3776" s="106"/>
      <c r="C3776" s="106"/>
      <c r="E3776" s="106"/>
      <c r="F3776" s="106"/>
      <c r="G3776" s="88"/>
      <c r="H3776" s="88"/>
      <c r="I3776" s="88"/>
      <c r="J3776" s="88"/>
      <c r="K3776" s="88"/>
      <c r="L3776" s="88"/>
      <c r="M3776" s="88"/>
      <c r="N3776" s="88"/>
    </row>
    <row r="3777" spans="1:14">
      <c r="A3777" s="106"/>
      <c r="B3777" s="106"/>
      <c r="C3777" s="106"/>
      <c r="E3777" s="106"/>
      <c r="F3777" s="106"/>
      <c r="G3777" s="88"/>
      <c r="H3777" s="88"/>
      <c r="I3777" s="88"/>
      <c r="J3777" s="88"/>
      <c r="K3777" s="88"/>
      <c r="L3777" s="88"/>
      <c r="M3777" s="88"/>
      <c r="N3777" s="88"/>
    </row>
    <row r="3778" spans="1:14">
      <c r="A3778" s="106"/>
      <c r="B3778" s="106"/>
      <c r="C3778" s="106"/>
      <c r="E3778" s="106"/>
      <c r="F3778" s="106"/>
      <c r="G3778" s="88"/>
      <c r="H3778" s="88"/>
      <c r="I3778" s="88"/>
      <c r="J3778" s="88"/>
      <c r="K3778" s="88"/>
      <c r="L3778" s="88"/>
      <c r="M3778" s="88"/>
      <c r="N3778" s="88"/>
    </row>
    <row r="3779" spans="1:14">
      <c r="A3779" s="106"/>
      <c r="B3779" s="106"/>
      <c r="C3779" s="106"/>
      <c r="E3779" s="106"/>
      <c r="F3779" s="106"/>
      <c r="G3779" s="88"/>
      <c r="H3779" s="88"/>
      <c r="I3779" s="88"/>
      <c r="J3779" s="88"/>
      <c r="K3779" s="88"/>
      <c r="L3779" s="88"/>
      <c r="M3779" s="88"/>
      <c r="N3779" s="88"/>
    </row>
    <row r="3780" spans="1:14">
      <c r="A3780" s="106"/>
      <c r="B3780" s="106"/>
      <c r="C3780" s="106"/>
      <c r="E3780" s="106"/>
      <c r="F3780" s="106"/>
      <c r="G3780" s="88"/>
      <c r="H3780" s="88"/>
      <c r="I3780" s="88"/>
      <c r="J3780" s="88"/>
      <c r="K3780" s="88"/>
      <c r="L3780" s="88"/>
      <c r="M3780" s="88"/>
      <c r="N3780" s="88"/>
    </row>
    <row r="3781" spans="1:14">
      <c r="A3781" s="106"/>
      <c r="B3781" s="106"/>
      <c r="C3781" s="106"/>
      <c r="E3781" s="106"/>
      <c r="F3781" s="106"/>
      <c r="G3781" s="88"/>
      <c r="H3781" s="88"/>
      <c r="I3781" s="88"/>
      <c r="J3781" s="88"/>
      <c r="K3781" s="88"/>
      <c r="L3781" s="88"/>
      <c r="M3781" s="88"/>
      <c r="N3781" s="88"/>
    </row>
    <row r="3782" spans="1:14">
      <c r="A3782" s="106"/>
      <c r="B3782" s="106"/>
      <c r="C3782" s="106"/>
      <c r="E3782" s="106"/>
      <c r="F3782" s="106"/>
      <c r="G3782" s="88"/>
      <c r="H3782" s="88"/>
      <c r="I3782" s="88"/>
      <c r="J3782" s="88"/>
      <c r="K3782" s="88"/>
      <c r="L3782" s="88"/>
      <c r="M3782" s="88"/>
      <c r="N3782" s="88"/>
    </row>
    <row r="3783" spans="1:14">
      <c r="A3783" s="106"/>
      <c r="B3783" s="106"/>
      <c r="C3783" s="106"/>
      <c r="E3783" s="106"/>
      <c r="F3783" s="106"/>
      <c r="G3783" s="88"/>
      <c r="H3783" s="88"/>
      <c r="I3783" s="88"/>
      <c r="J3783" s="88"/>
      <c r="K3783" s="88"/>
      <c r="L3783" s="88"/>
      <c r="M3783" s="88"/>
      <c r="N3783" s="88"/>
    </row>
    <row r="3784" spans="1:14">
      <c r="A3784" s="106"/>
      <c r="B3784" s="106"/>
      <c r="C3784" s="106"/>
      <c r="E3784" s="106"/>
      <c r="F3784" s="106"/>
      <c r="G3784" s="88"/>
      <c r="H3784" s="88"/>
      <c r="I3784" s="88"/>
      <c r="J3784" s="88"/>
      <c r="K3784" s="88"/>
      <c r="L3784" s="88"/>
      <c r="M3784" s="88"/>
      <c r="N3784" s="88"/>
    </row>
    <row r="3785" spans="1:14">
      <c r="A3785" s="106"/>
      <c r="B3785" s="106"/>
      <c r="C3785" s="106"/>
      <c r="E3785" s="106"/>
      <c r="F3785" s="106"/>
      <c r="G3785" s="88"/>
      <c r="H3785" s="88"/>
      <c r="I3785" s="88"/>
      <c r="J3785" s="88"/>
      <c r="K3785" s="88"/>
      <c r="L3785" s="88"/>
      <c r="M3785" s="88"/>
      <c r="N3785" s="88"/>
    </row>
    <row r="3786" spans="1:14">
      <c r="A3786" s="106"/>
      <c r="B3786" s="106"/>
      <c r="C3786" s="106"/>
      <c r="E3786" s="106"/>
      <c r="F3786" s="106"/>
      <c r="G3786" s="88"/>
      <c r="H3786" s="88"/>
      <c r="I3786" s="88"/>
      <c r="J3786" s="88"/>
      <c r="K3786" s="88"/>
      <c r="L3786" s="88"/>
      <c r="M3786" s="88"/>
      <c r="N3786" s="88"/>
    </row>
    <row r="3787" spans="1:14">
      <c r="A3787" s="106"/>
      <c r="B3787" s="106"/>
      <c r="C3787" s="106"/>
      <c r="E3787" s="106"/>
      <c r="F3787" s="106"/>
      <c r="G3787" s="88"/>
      <c r="H3787" s="88"/>
      <c r="I3787" s="88"/>
      <c r="J3787" s="88"/>
      <c r="K3787" s="88"/>
      <c r="L3787" s="88"/>
      <c r="M3787" s="88"/>
      <c r="N3787" s="88"/>
    </row>
    <row r="3788" spans="1:14">
      <c r="A3788" s="106"/>
      <c r="B3788" s="106"/>
      <c r="C3788" s="106"/>
      <c r="E3788" s="106"/>
      <c r="F3788" s="106"/>
      <c r="G3788" s="88"/>
      <c r="H3788" s="88"/>
      <c r="I3788" s="88"/>
      <c r="J3788" s="88"/>
      <c r="K3788" s="88"/>
      <c r="L3788" s="88"/>
      <c r="M3788" s="88"/>
      <c r="N3788" s="88"/>
    </row>
    <row r="3789" spans="1:14">
      <c r="A3789" s="106"/>
      <c r="B3789" s="106"/>
      <c r="C3789" s="106"/>
      <c r="E3789" s="106"/>
      <c r="F3789" s="106"/>
      <c r="G3789" s="88"/>
      <c r="H3789" s="88"/>
      <c r="I3789" s="88"/>
      <c r="J3789" s="88"/>
      <c r="K3789" s="88"/>
      <c r="L3789" s="88"/>
      <c r="M3789" s="88"/>
      <c r="N3789" s="88"/>
    </row>
    <row r="3790" spans="1:14">
      <c r="A3790" s="106"/>
      <c r="B3790" s="106"/>
      <c r="C3790" s="106"/>
      <c r="E3790" s="106"/>
      <c r="F3790" s="106"/>
      <c r="G3790" s="88"/>
      <c r="H3790" s="88"/>
      <c r="I3790" s="88"/>
      <c r="J3790" s="88"/>
      <c r="K3790" s="88"/>
      <c r="L3790" s="88"/>
      <c r="M3790" s="88"/>
      <c r="N3790" s="88"/>
    </row>
    <row r="3791" spans="1:14">
      <c r="A3791" s="106"/>
      <c r="B3791" s="106"/>
      <c r="C3791" s="106"/>
      <c r="E3791" s="106"/>
      <c r="F3791" s="106"/>
      <c r="G3791" s="88"/>
      <c r="H3791" s="88"/>
      <c r="I3791" s="88"/>
      <c r="J3791" s="88"/>
      <c r="K3791" s="88"/>
      <c r="L3791" s="88"/>
      <c r="M3791" s="88"/>
      <c r="N3791" s="88"/>
    </row>
    <row r="3792" spans="1:14">
      <c r="A3792" s="106"/>
      <c r="B3792" s="106"/>
      <c r="C3792" s="106"/>
      <c r="E3792" s="106"/>
      <c r="F3792" s="106"/>
      <c r="G3792" s="88"/>
      <c r="H3792" s="88"/>
      <c r="I3792" s="88"/>
      <c r="J3792" s="88"/>
      <c r="K3792" s="88"/>
      <c r="L3792" s="88"/>
      <c r="M3792" s="88"/>
      <c r="N3792" s="88"/>
    </row>
    <row r="3793" spans="1:14">
      <c r="A3793" s="106"/>
      <c r="B3793" s="106"/>
      <c r="C3793" s="106"/>
      <c r="E3793" s="106"/>
      <c r="F3793" s="106"/>
      <c r="G3793" s="88"/>
      <c r="H3793" s="88"/>
      <c r="I3793" s="88"/>
      <c r="J3793" s="88"/>
      <c r="K3793" s="88"/>
      <c r="L3793" s="88"/>
      <c r="M3793" s="88"/>
      <c r="N3793" s="88"/>
    </row>
    <row r="3794" spans="1:14">
      <c r="A3794" s="106"/>
      <c r="B3794" s="106"/>
      <c r="C3794" s="106"/>
      <c r="E3794" s="106"/>
      <c r="F3794" s="106"/>
      <c r="G3794" s="88"/>
      <c r="H3794" s="88"/>
      <c r="I3794" s="88"/>
      <c r="J3794" s="88"/>
      <c r="K3794" s="88"/>
      <c r="L3794" s="88"/>
      <c r="M3794" s="88"/>
      <c r="N3794" s="88"/>
    </row>
    <row r="3795" spans="1:14">
      <c r="A3795" s="106"/>
      <c r="B3795" s="106"/>
      <c r="C3795" s="106"/>
      <c r="E3795" s="106"/>
      <c r="F3795" s="106"/>
      <c r="G3795" s="88"/>
      <c r="H3795" s="88"/>
      <c r="I3795" s="88"/>
      <c r="J3795" s="88"/>
      <c r="K3795" s="88"/>
      <c r="L3795" s="88"/>
      <c r="M3795" s="88"/>
      <c r="N3795" s="88"/>
    </row>
    <row r="3796" spans="1:14">
      <c r="A3796" s="106"/>
      <c r="B3796" s="106"/>
      <c r="C3796" s="106"/>
      <c r="E3796" s="106"/>
      <c r="F3796" s="106"/>
      <c r="G3796" s="88"/>
      <c r="H3796" s="88"/>
      <c r="I3796" s="88"/>
      <c r="J3796" s="88"/>
      <c r="K3796" s="88"/>
      <c r="L3796" s="88"/>
      <c r="M3796" s="88"/>
      <c r="N3796" s="88"/>
    </row>
    <row r="3797" spans="1:14">
      <c r="A3797" s="106"/>
      <c r="B3797" s="106"/>
      <c r="C3797" s="106"/>
      <c r="E3797" s="106"/>
      <c r="F3797" s="106"/>
      <c r="G3797" s="88"/>
      <c r="H3797" s="88"/>
      <c r="I3797" s="88"/>
      <c r="J3797" s="88"/>
      <c r="K3797" s="88"/>
      <c r="L3797" s="88"/>
      <c r="M3797" s="88"/>
      <c r="N3797" s="88"/>
    </row>
    <row r="3798" spans="1:14">
      <c r="A3798" s="106"/>
      <c r="B3798" s="106"/>
      <c r="C3798" s="106"/>
      <c r="E3798" s="106"/>
      <c r="F3798" s="106"/>
      <c r="G3798" s="88"/>
      <c r="H3798" s="88"/>
      <c r="I3798" s="88"/>
      <c r="J3798" s="88"/>
      <c r="K3798" s="88"/>
      <c r="L3798" s="88"/>
      <c r="M3798" s="88"/>
      <c r="N3798" s="88"/>
    </row>
    <row r="3799" spans="1:14">
      <c r="A3799" s="106"/>
      <c r="B3799" s="106"/>
      <c r="C3799" s="106"/>
      <c r="E3799" s="106"/>
      <c r="F3799" s="106"/>
      <c r="G3799" s="88"/>
      <c r="H3799" s="88"/>
      <c r="I3799" s="88"/>
      <c r="J3799" s="88"/>
      <c r="K3799" s="88"/>
      <c r="L3799" s="88"/>
      <c r="M3799" s="88"/>
      <c r="N3799" s="88"/>
    </row>
    <row r="3800" spans="1:14">
      <c r="A3800" s="106"/>
      <c r="B3800" s="106"/>
      <c r="C3800" s="106"/>
      <c r="E3800" s="106"/>
      <c r="F3800" s="106"/>
      <c r="G3800" s="88"/>
      <c r="H3800" s="88"/>
      <c r="I3800" s="88"/>
      <c r="J3800" s="88"/>
      <c r="K3800" s="88"/>
      <c r="L3800" s="88"/>
      <c r="M3800" s="88"/>
      <c r="N3800" s="88"/>
    </row>
    <row r="3801" spans="1:14">
      <c r="A3801" s="106"/>
      <c r="B3801" s="106"/>
      <c r="C3801" s="106"/>
      <c r="E3801" s="106"/>
      <c r="F3801" s="106"/>
      <c r="G3801" s="88"/>
      <c r="H3801" s="88"/>
      <c r="I3801" s="88"/>
      <c r="J3801" s="88"/>
      <c r="K3801" s="88"/>
      <c r="L3801" s="88"/>
      <c r="M3801" s="88"/>
      <c r="N3801" s="88"/>
    </row>
    <row r="3802" spans="1:14">
      <c r="A3802" s="106"/>
      <c r="B3802" s="106"/>
      <c r="C3802" s="106"/>
      <c r="E3802" s="106"/>
      <c r="F3802" s="106"/>
      <c r="G3802" s="88"/>
      <c r="H3802" s="88"/>
      <c r="I3802" s="88"/>
      <c r="J3802" s="88"/>
      <c r="K3802" s="88"/>
      <c r="L3802" s="88"/>
      <c r="M3802" s="88"/>
      <c r="N3802" s="88"/>
    </row>
    <row r="3803" spans="1:14">
      <c r="A3803" s="106"/>
      <c r="B3803" s="106"/>
      <c r="C3803" s="106"/>
      <c r="E3803" s="106"/>
      <c r="F3803" s="106"/>
      <c r="G3803" s="88"/>
      <c r="H3803" s="88"/>
      <c r="I3803" s="88"/>
      <c r="J3803" s="88"/>
      <c r="K3803" s="88"/>
      <c r="L3803" s="88"/>
      <c r="M3803" s="88"/>
      <c r="N3803" s="88"/>
    </row>
    <row r="3804" spans="1:14">
      <c r="A3804" s="106"/>
      <c r="B3804" s="106"/>
      <c r="C3804" s="106"/>
      <c r="E3804" s="106"/>
      <c r="F3804" s="106"/>
      <c r="G3804" s="88"/>
      <c r="H3804" s="88"/>
      <c r="I3804" s="88"/>
      <c r="J3804" s="88"/>
      <c r="K3804" s="88"/>
      <c r="L3804" s="88"/>
      <c r="M3804" s="88"/>
      <c r="N3804" s="88"/>
    </row>
    <row r="3805" spans="1:14">
      <c r="A3805" s="106"/>
      <c r="B3805" s="106"/>
      <c r="C3805" s="106"/>
      <c r="E3805" s="106"/>
      <c r="F3805" s="106"/>
      <c r="G3805" s="88"/>
      <c r="H3805" s="88"/>
      <c r="I3805" s="88"/>
      <c r="J3805" s="88"/>
      <c r="K3805" s="88"/>
      <c r="L3805" s="88"/>
      <c r="M3805" s="88"/>
      <c r="N3805" s="88"/>
    </row>
    <row r="3806" spans="1:14">
      <c r="A3806" s="106"/>
      <c r="B3806" s="106"/>
      <c r="C3806" s="106"/>
      <c r="E3806" s="106"/>
      <c r="F3806" s="106"/>
      <c r="G3806" s="88"/>
      <c r="H3806" s="88"/>
      <c r="I3806" s="88"/>
      <c r="J3806" s="88"/>
      <c r="K3806" s="88"/>
      <c r="L3806" s="88"/>
      <c r="M3806" s="88"/>
      <c r="N3806" s="88"/>
    </row>
    <row r="3807" spans="1:14">
      <c r="A3807" s="106"/>
      <c r="B3807" s="106"/>
      <c r="C3807" s="106"/>
      <c r="E3807" s="106"/>
      <c r="F3807" s="106"/>
      <c r="G3807" s="88"/>
      <c r="H3807" s="88"/>
      <c r="I3807" s="88"/>
      <c r="J3807" s="88"/>
      <c r="K3807" s="88"/>
      <c r="L3807" s="88"/>
      <c r="M3807" s="88"/>
      <c r="N3807" s="88"/>
    </row>
    <row r="3808" spans="1:14">
      <c r="A3808" s="106"/>
      <c r="B3808" s="106"/>
      <c r="C3808" s="106"/>
      <c r="E3808" s="106"/>
      <c r="F3808" s="106"/>
      <c r="G3808" s="88"/>
      <c r="H3808" s="88"/>
      <c r="I3808" s="88"/>
      <c r="J3808" s="88"/>
      <c r="K3808" s="88"/>
      <c r="L3808" s="88"/>
      <c r="M3808" s="88"/>
      <c r="N3808" s="88"/>
    </row>
    <row r="3809" spans="1:14">
      <c r="A3809" s="106"/>
      <c r="B3809" s="106"/>
      <c r="C3809" s="106"/>
      <c r="E3809" s="106"/>
      <c r="F3809" s="106"/>
      <c r="G3809" s="88"/>
      <c r="H3809" s="88"/>
      <c r="I3809" s="88"/>
      <c r="J3809" s="88"/>
      <c r="K3809" s="88"/>
      <c r="L3809" s="88"/>
      <c r="M3809" s="88"/>
      <c r="N3809" s="88"/>
    </row>
    <row r="3810" spans="1:14">
      <c r="A3810" s="106"/>
      <c r="B3810" s="106"/>
      <c r="C3810" s="106"/>
      <c r="E3810" s="106"/>
      <c r="F3810" s="106"/>
      <c r="G3810" s="88"/>
      <c r="H3810" s="88"/>
      <c r="I3810" s="88"/>
      <c r="J3810" s="88"/>
      <c r="K3810" s="88"/>
      <c r="L3810" s="88"/>
      <c r="M3810" s="88"/>
      <c r="N3810" s="88"/>
    </row>
    <row r="3811" spans="1:14">
      <c r="A3811" s="106"/>
      <c r="B3811" s="106"/>
      <c r="C3811" s="106"/>
      <c r="E3811" s="106"/>
      <c r="F3811" s="106"/>
      <c r="G3811" s="88"/>
      <c r="H3811" s="88"/>
      <c r="I3811" s="88"/>
      <c r="J3811" s="88"/>
      <c r="K3811" s="88"/>
      <c r="L3811" s="88"/>
      <c r="M3811" s="88"/>
      <c r="N3811" s="88"/>
    </row>
    <row r="3812" spans="1:14">
      <c r="A3812" s="106"/>
      <c r="B3812" s="106"/>
      <c r="C3812" s="106"/>
      <c r="E3812" s="106"/>
      <c r="F3812" s="106"/>
      <c r="G3812" s="88"/>
      <c r="H3812" s="88"/>
      <c r="I3812" s="88"/>
      <c r="J3812" s="88"/>
      <c r="K3812" s="88"/>
      <c r="L3812" s="88"/>
      <c r="M3812" s="88"/>
      <c r="N3812" s="88"/>
    </row>
    <row r="3813" spans="1:14">
      <c r="A3813" s="106"/>
      <c r="B3813" s="106"/>
      <c r="C3813" s="106"/>
      <c r="E3813" s="106"/>
      <c r="F3813" s="106"/>
      <c r="G3813" s="88"/>
      <c r="H3813" s="88"/>
      <c r="I3813" s="88"/>
      <c r="J3813" s="88"/>
      <c r="K3813" s="88"/>
      <c r="L3813" s="88"/>
      <c r="M3813" s="88"/>
      <c r="N3813" s="88"/>
    </row>
    <row r="3814" spans="1:14">
      <c r="A3814" s="106"/>
      <c r="B3814" s="106"/>
      <c r="C3814" s="106"/>
      <c r="E3814" s="106"/>
      <c r="F3814" s="106"/>
      <c r="G3814" s="88"/>
      <c r="H3814" s="88"/>
      <c r="I3814" s="88"/>
      <c r="J3814" s="88"/>
      <c r="K3814" s="88"/>
      <c r="L3814" s="88"/>
      <c r="M3814" s="88"/>
      <c r="N3814" s="88"/>
    </row>
    <row r="3815" spans="1:14">
      <c r="A3815" s="106"/>
      <c r="B3815" s="106"/>
      <c r="C3815" s="106"/>
      <c r="E3815" s="106"/>
      <c r="F3815" s="106"/>
      <c r="G3815" s="88"/>
      <c r="H3815" s="88"/>
      <c r="I3815" s="88"/>
      <c r="J3815" s="88"/>
      <c r="K3815" s="88"/>
      <c r="L3815" s="88"/>
      <c r="M3815" s="88"/>
      <c r="N3815" s="88"/>
    </row>
    <row r="3816" spans="1:14">
      <c r="A3816" s="106"/>
      <c r="B3816" s="106"/>
      <c r="C3816" s="106"/>
      <c r="E3816" s="106"/>
      <c r="F3816" s="106"/>
      <c r="G3816" s="88"/>
      <c r="H3816" s="88"/>
      <c r="I3816" s="88"/>
      <c r="J3816" s="88"/>
      <c r="K3816" s="88"/>
      <c r="L3816" s="88"/>
      <c r="M3816" s="88"/>
      <c r="N3816" s="88"/>
    </row>
    <row r="3817" spans="1:14">
      <c r="A3817" s="106"/>
      <c r="B3817" s="106"/>
      <c r="C3817" s="106"/>
      <c r="E3817" s="106"/>
      <c r="F3817" s="106"/>
      <c r="G3817" s="88"/>
      <c r="H3817" s="88"/>
      <c r="I3817" s="88"/>
      <c r="J3817" s="88"/>
      <c r="K3817" s="88"/>
      <c r="L3817" s="88"/>
      <c r="M3817" s="88"/>
      <c r="N3817" s="88"/>
    </row>
    <row r="3818" spans="1:14">
      <c r="A3818" s="106"/>
      <c r="B3818" s="106"/>
      <c r="C3818" s="106"/>
      <c r="E3818" s="106"/>
      <c r="F3818" s="106"/>
      <c r="G3818" s="88"/>
      <c r="H3818" s="88"/>
      <c r="I3818" s="88"/>
      <c r="J3818" s="88"/>
      <c r="K3818" s="88"/>
      <c r="L3818" s="88"/>
      <c r="M3818" s="88"/>
      <c r="N3818" s="88"/>
    </row>
    <row r="3819" spans="1:14">
      <c r="A3819" s="106"/>
      <c r="B3819" s="106"/>
      <c r="C3819" s="106"/>
      <c r="E3819" s="106"/>
      <c r="F3819" s="106"/>
      <c r="G3819" s="88"/>
      <c r="H3819" s="88"/>
      <c r="I3819" s="88"/>
      <c r="J3819" s="88"/>
      <c r="K3819" s="88"/>
      <c r="L3819" s="88"/>
      <c r="M3819" s="88"/>
      <c r="N3819" s="88"/>
    </row>
    <row r="3820" spans="1:14">
      <c r="A3820" s="106"/>
      <c r="B3820" s="106"/>
      <c r="C3820" s="106"/>
      <c r="E3820" s="106"/>
      <c r="F3820" s="106"/>
      <c r="G3820" s="88"/>
      <c r="H3820" s="88"/>
      <c r="I3820" s="88"/>
      <c r="J3820" s="88"/>
      <c r="K3820" s="88"/>
      <c r="L3820" s="88"/>
      <c r="M3820" s="88"/>
      <c r="N3820" s="88"/>
    </row>
    <row r="3821" spans="1:14">
      <c r="A3821" s="106"/>
      <c r="B3821" s="106"/>
      <c r="C3821" s="106"/>
      <c r="E3821" s="106"/>
      <c r="F3821" s="106"/>
      <c r="G3821" s="88"/>
      <c r="H3821" s="88"/>
      <c r="I3821" s="88"/>
      <c r="J3821" s="88"/>
      <c r="K3821" s="88"/>
      <c r="L3821" s="88"/>
      <c r="M3821" s="88"/>
      <c r="N3821" s="88"/>
    </row>
    <row r="3822" spans="1:14">
      <c r="A3822" s="106"/>
      <c r="B3822" s="106"/>
      <c r="C3822" s="106"/>
      <c r="E3822" s="106"/>
      <c r="F3822" s="106"/>
      <c r="G3822" s="88"/>
      <c r="H3822" s="88"/>
      <c r="I3822" s="88"/>
      <c r="J3822" s="88"/>
      <c r="K3822" s="88"/>
      <c r="L3822" s="88"/>
      <c r="M3822" s="88"/>
      <c r="N3822" s="88"/>
    </row>
    <row r="3823" spans="1:14">
      <c r="A3823" s="106"/>
      <c r="B3823" s="106"/>
      <c r="C3823" s="106"/>
      <c r="E3823" s="106"/>
      <c r="F3823" s="106"/>
      <c r="G3823" s="88"/>
      <c r="H3823" s="88"/>
      <c r="I3823" s="88"/>
      <c r="J3823" s="88"/>
      <c r="K3823" s="88"/>
      <c r="L3823" s="88"/>
      <c r="M3823" s="88"/>
      <c r="N3823" s="88"/>
    </row>
    <row r="3824" spans="1:14">
      <c r="A3824" s="106"/>
      <c r="B3824" s="106"/>
      <c r="C3824" s="106"/>
      <c r="E3824" s="106"/>
      <c r="F3824" s="106"/>
      <c r="G3824" s="88"/>
      <c r="H3824" s="88"/>
      <c r="I3824" s="88"/>
      <c r="J3824" s="88"/>
      <c r="K3824" s="88"/>
      <c r="L3824" s="88"/>
      <c r="M3824" s="88"/>
      <c r="N3824" s="88"/>
    </row>
    <row r="3825" spans="1:14">
      <c r="A3825" s="106"/>
      <c r="B3825" s="106"/>
      <c r="C3825" s="106"/>
      <c r="E3825" s="106"/>
      <c r="F3825" s="106"/>
      <c r="G3825" s="88"/>
      <c r="H3825" s="88"/>
      <c r="I3825" s="88"/>
      <c r="J3825" s="88"/>
      <c r="K3825" s="88"/>
      <c r="L3825" s="88"/>
      <c r="M3825" s="88"/>
      <c r="N3825" s="88"/>
    </row>
    <row r="3826" spans="1:14">
      <c r="A3826" s="106"/>
      <c r="B3826" s="106"/>
      <c r="C3826" s="106"/>
      <c r="E3826" s="106"/>
      <c r="F3826" s="106"/>
      <c r="G3826" s="88"/>
      <c r="H3826" s="88"/>
      <c r="I3826" s="88"/>
      <c r="J3826" s="88"/>
      <c r="K3826" s="88"/>
      <c r="L3826" s="88"/>
      <c r="M3826" s="88"/>
      <c r="N3826" s="88"/>
    </row>
    <row r="3827" spans="1:14">
      <c r="A3827" s="106"/>
      <c r="B3827" s="106"/>
      <c r="C3827" s="106"/>
      <c r="E3827" s="106"/>
      <c r="F3827" s="106"/>
      <c r="G3827" s="88"/>
      <c r="H3827" s="88"/>
      <c r="I3827" s="88"/>
      <c r="J3827" s="88"/>
      <c r="K3827" s="88"/>
      <c r="L3827" s="88"/>
      <c r="M3827" s="88"/>
      <c r="N3827" s="88"/>
    </row>
    <row r="3828" spans="1:14">
      <c r="A3828" s="106"/>
      <c r="B3828" s="106"/>
      <c r="C3828" s="106"/>
      <c r="E3828" s="106"/>
      <c r="F3828" s="106"/>
      <c r="G3828" s="88"/>
      <c r="H3828" s="88"/>
      <c r="I3828" s="88"/>
      <c r="J3828" s="88"/>
      <c r="K3828" s="88"/>
      <c r="L3828" s="88"/>
      <c r="M3828" s="88"/>
      <c r="N3828" s="88"/>
    </row>
    <row r="3829" spans="1:14">
      <c r="A3829" s="106"/>
      <c r="B3829" s="106"/>
      <c r="C3829" s="106"/>
      <c r="E3829" s="106"/>
      <c r="F3829" s="106"/>
      <c r="G3829" s="88"/>
      <c r="H3829" s="88"/>
      <c r="I3829" s="88"/>
      <c r="J3829" s="88"/>
      <c r="K3829" s="88"/>
      <c r="L3829" s="88"/>
      <c r="M3829" s="88"/>
      <c r="N3829" s="88"/>
    </row>
    <row r="3830" spans="1:14">
      <c r="A3830" s="106"/>
      <c r="B3830" s="106"/>
      <c r="C3830" s="106"/>
      <c r="E3830" s="106"/>
      <c r="F3830" s="106"/>
      <c r="G3830" s="88"/>
      <c r="H3830" s="88"/>
      <c r="I3830" s="88"/>
      <c r="J3830" s="88"/>
      <c r="K3830" s="88"/>
      <c r="L3830" s="88"/>
      <c r="M3830" s="88"/>
      <c r="N3830" s="88"/>
    </row>
    <row r="3831" spans="1:14">
      <c r="A3831" s="106"/>
      <c r="B3831" s="106"/>
      <c r="C3831" s="106"/>
      <c r="E3831" s="106"/>
      <c r="F3831" s="106"/>
      <c r="G3831" s="88"/>
      <c r="H3831" s="88"/>
      <c r="I3831" s="88"/>
      <c r="J3831" s="88"/>
      <c r="K3831" s="88"/>
      <c r="L3831" s="88"/>
      <c r="M3831" s="88"/>
      <c r="N3831" s="88"/>
    </row>
    <row r="3832" spans="1:14">
      <c r="A3832" s="106"/>
      <c r="B3832" s="106"/>
      <c r="C3832" s="106"/>
      <c r="E3832" s="106"/>
      <c r="F3832" s="106"/>
      <c r="G3832" s="88"/>
      <c r="H3832" s="88"/>
      <c r="I3832" s="88"/>
      <c r="J3832" s="88"/>
      <c r="K3832" s="88"/>
      <c r="L3832" s="88"/>
      <c r="M3832" s="88"/>
      <c r="N3832" s="88"/>
    </row>
    <row r="3833" spans="1:14">
      <c r="A3833" s="106"/>
      <c r="B3833" s="106"/>
      <c r="C3833" s="106"/>
      <c r="E3833" s="106"/>
      <c r="F3833" s="106"/>
      <c r="G3833" s="88"/>
      <c r="H3833" s="88"/>
      <c r="I3833" s="88"/>
      <c r="J3833" s="88"/>
      <c r="K3833" s="88"/>
      <c r="L3833" s="88"/>
      <c r="M3833" s="88"/>
      <c r="N3833" s="88"/>
    </row>
    <row r="3834" spans="1:14">
      <c r="A3834" s="106"/>
      <c r="B3834" s="106"/>
      <c r="C3834" s="106"/>
      <c r="E3834" s="106"/>
      <c r="F3834" s="106"/>
      <c r="G3834" s="88"/>
      <c r="H3834" s="88"/>
      <c r="I3834" s="88"/>
      <c r="J3834" s="88"/>
      <c r="K3834" s="88"/>
      <c r="L3834" s="88"/>
      <c r="M3834" s="88"/>
      <c r="N3834" s="88"/>
    </row>
    <row r="3835" spans="1:14">
      <c r="A3835" s="106"/>
      <c r="B3835" s="106"/>
      <c r="C3835" s="106"/>
      <c r="E3835" s="106"/>
      <c r="F3835" s="106"/>
      <c r="G3835" s="88"/>
      <c r="H3835" s="88"/>
      <c r="I3835" s="88"/>
      <c r="J3835" s="88"/>
      <c r="K3835" s="88"/>
      <c r="L3835" s="88"/>
      <c r="M3835" s="88"/>
      <c r="N3835" s="88"/>
    </row>
    <row r="3836" spans="1:14">
      <c r="A3836" s="106"/>
      <c r="B3836" s="106"/>
      <c r="C3836" s="106"/>
      <c r="E3836" s="106"/>
      <c r="F3836" s="106"/>
      <c r="G3836" s="88"/>
      <c r="H3836" s="88"/>
      <c r="I3836" s="88"/>
      <c r="J3836" s="88"/>
      <c r="K3836" s="88"/>
      <c r="L3836" s="88"/>
      <c r="M3836" s="88"/>
      <c r="N3836" s="88"/>
    </row>
    <row r="3837" spans="1:14">
      <c r="A3837" s="106"/>
      <c r="B3837" s="106"/>
      <c r="C3837" s="106"/>
      <c r="E3837" s="106"/>
      <c r="F3837" s="106"/>
      <c r="G3837" s="88"/>
      <c r="H3837" s="88"/>
      <c r="I3837" s="88"/>
      <c r="J3837" s="88"/>
      <c r="K3837" s="88"/>
      <c r="L3837" s="88"/>
      <c r="M3837" s="88"/>
      <c r="N3837" s="88"/>
    </row>
    <row r="3838" spans="1:14">
      <c r="A3838" s="106"/>
      <c r="B3838" s="106"/>
      <c r="C3838" s="106"/>
      <c r="E3838" s="106"/>
      <c r="F3838" s="106"/>
      <c r="G3838" s="88"/>
      <c r="H3838" s="88"/>
      <c r="I3838" s="88"/>
      <c r="J3838" s="88"/>
      <c r="K3838" s="88"/>
      <c r="L3838" s="88"/>
      <c r="M3838" s="88"/>
      <c r="N3838" s="88"/>
    </row>
    <row r="3839" spans="1:14">
      <c r="A3839" s="106"/>
      <c r="B3839" s="106"/>
      <c r="C3839" s="106"/>
      <c r="E3839" s="106"/>
      <c r="F3839" s="106"/>
      <c r="G3839" s="88"/>
      <c r="H3839" s="88"/>
      <c r="I3839" s="88"/>
      <c r="J3839" s="88"/>
      <c r="K3839" s="88"/>
      <c r="L3839" s="88"/>
      <c r="M3839" s="88"/>
      <c r="N3839" s="88"/>
    </row>
    <row r="3840" spans="1:14">
      <c r="A3840" s="106"/>
      <c r="B3840" s="106"/>
      <c r="C3840" s="106"/>
      <c r="E3840" s="106"/>
      <c r="F3840" s="106"/>
      <c r="G3840" s="88"/>
      <c r="H3840" s="88"/>
      <c r="I3840" s="88"/>
      <c r="J3840" s="88"/>
      <c r="K3840" s="88"/>
      <c r="L3840" s="88"/>
      <c r="M3840" s="88"/>
      <c r="N3840" s="88"/>
    </row>
    <row r="3841" spans="1:14">
      <c r="A3841" s="106"/>
      <c r="B3841" s="106"/>
      <c r="C3841" s="106"/>
      <c r="E3841" s="106"/>
      <c r="F3841" s="106"/>
      <c r="G3841" s="88"/>
      <c r="H3841" s="88"/>
      <c r="I3841" s="88"/>
      <c r="J3841" s="88"/>
      <c r="K3841" s="88"/>
      <c r="L3841" s="88"/>
      <c r="M3841" s="88"/>
      <c r="N3841" s="88"/>
    </row>
    <row r="3842" spans="1:14">
      <c r="A3842" s="106"/>
      <c r="B3842" s="106"/>
      <c r="C3842" s="106"/>
      <c r="E3842" s="106"/>
      <c r="F3842" s="106"/>
      <c r="G3842" s="88"/>
      <c r="H3842" s="88"/>
      <c r="I3842" s="88"/>
      <c r="J3842" s="88"/>
      <c r="K3842" s="88"/>
      <c r="L3842" s="88"/>
      <c r="M3842" s="88"/>
      <c r="N3842" s="88"/>
    </row>
    <row r="3843" spans="1:14">
      <c r="A3843" s="106"/>
      <c r="B3843" s="106"/>
      <c r="C3843" s="106"/>
      <c r="E3843" s="106"/>
      <c r="F3843" s="106"/>
      <c r="G3843" s="88"/>
      <c r="H3843" s="88"/>
      <c r="I3843" s="88"/>
      <c r="J3843" s="88"/>
      <c r="K3843" s="88"/>
      <c r="L3843" s="88"/>
      <c r="M3843" s="88"/>
      <c r="N3843" s="88"/>
    </row>
    <row r="3844" spans="1:14">
      <c r="A3844" s="106"/>
      <c r="B3844" s="106"/>
      <c r="C3844" s="106"/>
      <c r="E3844" s="106"/>
      <c r="F3844" s="106"/>
      <c r="G3844" s="88"/>
      <c r="H3844" s="88"/>
      <c r="I3844" s="88"/>
      <c r="J3844" s="88"/>
      <c r="K3844" s="88"/>
      <c r="L3844" s="88"/>
      <c r="M3844" s="88"/>
      <c r="N3844" s="88"/>
    </row>
    <row r="3845" spans="1:14">
      <c r="A3845" s="106"/>
      <c r="B3845" s="106"/>
      <c r="C3845" s="106"/>
      <c r="E3845" s="106"/>
      <c r="F3845" s="106"/>
      <c r="G3845" s="88"/>
      <c r="H3845" s="88"/>
      <c r="I3845" s="88"/>
      <c r="J3845" s="88"/>
      <c r="K3845" s="88"/>
      <c r="L3845" s="88"/>
      <c r="M3845" s="88"/>
      <c r="N3845" s="88"/>
    </row>
    <row r="3846" spans="1:14">
      <c r="A3846" s="106"/>
      <c r="B3846" s="106"/>
      <c r="C3846" s="106"/>
      <c r="E3846" s="106"/>
      <c r="F3846" s="106"/>
      <c r="G3846" s="88"/>
      <c r="H3846" s="88"/>
      <c r="I3846" s="88"/>
      <c r="J3846" s="88"/>
      <c r="K3846" s="88"/>
      <c r="L3846" s="88"/>
      <c r="M3846" s="88"/>
      <c r="N3846" s="88"/>
    </row>
    <row r="3847" spans="1:14">
      <c r="A3847" s="106"/>
      <c r="B3847" s="106"/>
      <c r="C3847" s="106"/>
      <c r="E3847" s="106"/>
      <c r="F3847" s="106"/>
      <c r="G3847" s="88"/>
      <c r="H3847" s="88"/>
      <c r="I3847" s="88"/>
      <c r="J3847" s="88"/>
      <c r="K3847" s="88"/>
      <c r="L3847" s="88"/>
      <c r="M3847" s="88"/>
      <c r="N3847" s="88"/>
    </row>
    <row r="3848" spans="1:14">
      <c r="A3848" s="106"/>
      <c r="B3848" s="106"/>
      <c r="C3848" s="106"/>
      <c r="E3848" s="106"/>
      <c r="F3848" s="106"/>
      <c r="G3848" s="88"/>
      <c r="H3848" s="88"/>
      <c r="I3848" s="88"/>
      <c r="J3848" s="88"/>
      <c r="K3848" s="88"/>
      <c r="L3848" s="88"/>
      <c r="M3848" s="88"/>
      <c r="N3848" s="88"/>
    </row>
    <row r="3849" spans="1:14">
      <c r="A3849" s="106"/>
      <c r="B3849" s="106"/>
      <c r="C3849" s="106"/>
      <c r="E3849" s="106"/>
      <c r="F3849" s="106"/>
      <c r="G3849" s="88"/>
      <c r="H3849" s="88"/>
      <c r="I3849" s="88"/>
      <c r="J3849" s="88"/>
      <c r="K3849" s="88"/>
      <c r="L3849" s="88"/>
      <c r="M3849" s="88"/>
      <c r="N3849" s="88"/>
    </row>
    <row r="3850" spans="1:14">
      <c r="A3850" s="106"/>
      <c r="B3850" s="106"/>
      <c r="C3850" s="106"/>
      <c r="E3850" s="106"/>
      <c r="F3850" s="106"/>
      <c r="G3850" s="88"/>
      <c r="H3850" s="88"/>
      <c r="I3850" s="88"/>
      <c r="J3850" s="88"/>
      <c r="K3850" s="88"/>
      <c r="L3850" s="88"/>
      <c r="M3850" s="88"/>
      <c r="N3850" s="88"/>
    </row>
    <row r="3851" spans="1:14">
      <c r="A3851" s="106"/>
      <c r="B3851" s="106"/>
      <c r="C3851" s="106"/>
      <c r="E3851" s="106"/>
      <c r="F3851" s="106"/>
      <c r="G3851" s="88"/>
      <c r="H3851" s="88"/>
      <c r="I3851" s="88"/>
      <c r="J3851" s="88"/>
      <c r="K3851" s="88"/>
      <c r="L3851" s="88"/>
      <c r="M3851" s="88"/>
      <c r="N3851" s="88"/>
    </row>
    <row r="3852" spans="1:14">
      <c r="A3852" s="106"/>
      <c r="B3852" s="106"/>
      <c r="C3852" s="106"/>
      <c r="E3852" s="106"/>
      <c r="F3852" s="106"/>
      <c r="G3852" s="88"/>
      <c r="H3852" s="88"/>
      <c r="I3852" s="88"/>
      <c r="J3852" s="88"/>
      <c r="K3852" s="88"/>
      <c r="L3852" s="88"/>
      <c r="M3852" s="88"/>
      <c r="N3852" s="88"/>
    </row>
    <row r="3853" spans="1:14">
      <c r="A3853" s="106"/>
      <c r="B3853" s="106"/>
      <c r="C3853" s="106"/>
      <c r="E3853" s="106"/>
      <c r="F3853" s="106"/>
      <c r="G3853" s="88"/>
      <c r="H3853" s="88"/>
      <c r="I3853" s="88"/>
      <c r="J3853" s="88"/>
      <c r="K3853" s="88"/>
      <c r="L3853" s="88"/>
      <c r="M3853" s="88"/>
      <c r="N3853" s="88"/>
    </row>
    <row r="3854" spans="1:14">
      <c r="A3854" s="106"/>
      <c r="B3854" s="106"/>
      <c r="C3854" s="106"/>
      <c r="E3854" s="106"/>
      <c r="F3854" s="106"/>
      <c r="G3854" s="88"/>
      <c r="H3854" s="88"/>
      <c r="I3854" s="88"/>
      <c r="J3854" s="88"/>
      <c r="K3854" s="88"/>
      <c r="L3854" s="88"/>
      <c r="M3854" s="88"/>
      <c r="N3854" s="88"/>
    </row>
    <row r="3855" spans="1:14">
      <c r="A3855" s="106"/>
      <c r="B3855" s="106"/>
      <c r="C3855" s="106"/>
      <c r="E3855" s="106"/>
      <c r="F3855" s="106"/>
      <c r="G3855" s="88"/>
      <c r="H3855" s="88"/>
      <c r="I3855" s="88"/>
      <c r="J3855" s="88"/>
      <c r="K3855" s="88"/>
      <c r="L3855" s="88"/>
      <c r="M3855" s="88"/>
      <c r="N3855" s="88"/>
    </row>
    <row r="3856" spans="1:14">
      <c r="A3856" s="106"/>
      <c r="B3856" s="106"/>
      <c r="C3856" s="106"/>
      <c r="E3856" s="106"/>
      <c r="F3856" s="106"/>
      <c r="G3856" s="88"/>
      <c r="H3856" s="88"/>
      <c r="I3856" s="88"/>
      <c r="J3856" s="88"/>
      <c r="K3856" s="88"/>
      <c r="L3856" s="88"/>
      <c r="M3856" s="88"/>
      <c r="N3856" s="88"/>
    </row>
    <row r="3857" spans="1:14">
      <c r="A3857" s="106"/>
      <c r="B3857" s="106"/>
      <c r="C3857" s="106"/>
      <c r="E3857" s="106"/>
      <c r="F3857" s="106"/>
      <c r="G3857" s="88"/>
      <c r="H3857" s="88"/>
      <c r="I3857" s="88"/>
      <c r="J3857" s="88"/>
      <c r="K3857" s="88"/>
      <c r="L3857" s="88"/>
      <c r="M3857" s="88"/>
      <c r="N3857" s="88"/>
    </row>
    <row r="3858" spans="1:14">
      <c r="A3858" s="106"/>
      <c r="B3858" s="106"/>
      <c r="C3858" s="106"/>
      <c r="E3858" s="106"/>
      <c r="F3858" s="106"/>
      <c r="G3858" s="88"/>
      <c r="H3858" s="88"/>
      <c r="I3858" s="88"/>
      <c r="J3858" s="88"/>
      <c r="K3858" s="88"/>
      <c r="L3858" s="88"/>
      <c r="M3858" s="88"/>
      <c r="N3858" s="88"/>
    </row>
    <row r="3859" spans="1:14">
      <c r="A3859" s="106"/>
      <c r="B3859" s="106"/>
      <c r="C3859" s="106"/>
      <c r="E3859" s="106"/>
      <c r="F3859" s="106"/>
      <c r="G3859" s="88"/>
      <c r="H3859" s="88"/>
      <c r="I3859" s="88"/>
      <c r="J3859" s="88"/>
      <c r="K3859" s="88"/>
      <c r="L3859" s="88"/>
      <c r="M3859" s="88"/>
      <c r="N3859" s="88"/>
    </row>
    <row r="3860" spans="1:14">
      <c r="A3860" s="106"/>
      <c r="B3860" s="106"/>
      <c r="C3860" s="106"/>
      <c r="E3860" s="106"/>
      <c r="F3860" s="106"/>
      <c r="G3860" s="88"/>
      <c r="H3860" s="88"/>
      <c r="I3860" s="88"/>
      <c r="J3860" s="88"/>
      <c r="K3860" s="88"/>
      <c r="L3860" s="88"/>
      <c r="M3860" s="88"/>
      <c r="N3860" s="88"/>
    </row>
    <row r="3861" spans="1:14">
      <c r="A3861" s="106"/>
      <c r="B3861" s="106"/>
      <c r="C3861" s="106"/>
      <c r="E3861" s="106"/>
      <c r="F3861" s="106"/>
      <c r="G3861" s="88"/>
      <c r="H3861" s="88"/>
      <c r="I3861" s="88"/>
      <c r="J3861" s="88"/>
      <c r="K3861" s="88"/>
      <c r="L3861" s="88"/>
      <c r="M3861" s="88"/>
      <c r="N3861" s="88"/>
    </row>
    <row r="3862" spans="1:14">
      <c r="A3862" s="106"/>
      <c r="B3862" s="106"/>
      <c r="C3862" s="106"/>
      <c r="E3862" s="106"/>
      <c r="F3862" s="106"/>
      <c r="G3862" s="88"/>
      <c r="H3862" s="88"/>
      <c r="I3862" s="88"/>
      <c r="J3862" s="88"/>
      <c r="K3862" s="88"/>
      <c r="L3862" s="88"/>
      <c r="M3862" s="88"/>
      <c r="N3862" s="88"/>
    </row>
    <row r="3863" spans="1:14">
      <c r="A3863" s="106"/>
      <c r="B3863" s="106"/>
      <c r="C3863" s="106"/>
      <c r="E3863" s="106"/>
      <c r="F3863" s="106"/>
      <c r="G3863" s="88"/>
      <c r="H3863" s="88"/>
      <c r="I3863" s="88"/>
      <c r="J3863" s="88"/>
      <c r="K3863" s="88"/>
      <c r="L3863" s="88"/>
      <c r="M3863" s="88"/>
      <c r="N3863" s="88"/>
    </row>
    <row r="3864" spans="1:14">
      <c r="A3864" s="106"/>
      <c r="B3864" s="106"/>
      <c r="C3864" s="106"/>
      <c r="E3864" s="106"/>
      <c r="F3864" s="106"/>
      <c r="G3864" s="88"/>
      <c r="H3864" s="88"/>
      <c r="I3864" s="88"/>
      <c r="J3864" s="88"/>
      <c r="K3864" s="88"/>
      <c r="L3864" s="88"/>
      <c r="M3864" s="88"/>
      <c r="N3864" s="88"/>
    </row>
    <row r="3865" spans="1:14">
      <c r="A3865" s="106"/>
      <c r="B3865" s="106"/>
      <c r="C3865" s="106"/>
      <c r="E3865" s="106"/>
      <c r="F3865" s="106"/>
      <c r="G3865" s="88"/>
      <c r="H3865" s="88"/>
      <c r="I3865" s="88"/>
      <c r="J3865" s="88"/>
      <c r="K3865" s="88"/>
      <c r="L3865" s="88"/>
      <c r="M3865" s="88"/>
      <c r="N3865" s="88"/>
    </row>
    <row r="3866" spans="1:14">
      <c r="A3866" s="106"/>
      <c r="B3866" s="106"/>
      <c r="C3866" s="106"/>
      <c r="E3866" s="106"/>
      <c r="F3866" s="106"/>
      <c r="G3866" s="88"/>
      <c r="H3866" s="88"/>
      <c r="I3866" s="88"/>
      <c r="J3866" s="88"/>
      <c r="K3866" s="88"/>
      <c r="L3866" s="88"/>
      <c r="M3866" s="88"/>
      <c r="N3866" s="88"/>
    </row>
    <row r="3867" spans="1:14">
      <c r="A3867" s="106"/>
      <c r="B3867" s="106"/>
      <c r="C3867" s="106"/>
      <c r="E3867" s="106"/>
      <c r="F3867" s="106"/>
      <c r="G3867" s="88"/>
      <c r="H3867" s="88"/>
      <c r="I3867" s="88"/>
      <c r="J3867" s="88"/>
      <c r="K3867" s="88"/>
      <c r="L3867" s="88"/>
      <c r="M3867" s="88"/>
      <c r="N3867" s="88"/>
    </row>
    <row r="3868" spans="1:14">
      <c r="A3868" s="106"/>
      <c r="B3868" s="106"/>
      <c r="C3868" s="106"/>
      <c r="E3868" s="106"/>
      <c r="F3868" s="106"/>
      <c r="G3868" s="88"/>
      <c r="H3868" s="88"/>
      <c r="I3868" s="88"/>
      <c r="J3868" s="88"/>
      <c r="K3868" s="88"/>
      <c r="L3868" s="88"/>
      <c r="M3868" s="88"/>
      <c r="N3868" s="88"/>
    </row>
    <row r="3869" spans="1:14">
      <c r="A3869" s="106"/>
      <c r="B3869" s="106"/>
      <c r="C3869" s="106"/>
      <c r="E3869" s="106"/>
      <c r="F3869" s="106"/>
      <c r="G3869" s="88"/>
      <c r="H3869" s="88"/>
      <c r="I3869" s="88"/>
      <c r="J3869" s="88"/>
      <c r="K3869" s="88"/>
      <c r="L3869" s="88"/>
      <c r="M3869" s="88"/>
      <c r="N3869" s="88"/>
    </row>
    <row r="3870" spans="1:14">
      <c r="A3870" s="106"/>
      <c r="B3870" s="106"/>
      <c r="C3870" s="106"/>
      <c r="E3870" s="106"/>
      <c r="F3870" s="106"/>
      <c r="G3870" s="88"/>
      <c r="H3870" s="88"/>
      <c r="I3870" s="88"/>
      <c r="J3870" s="88"/>
      <c r="K3870" s="88"/>
      <c r="L3870" s="88"/>
      <c r="M3870" s="88"/>
      <c r="N3870" s="88"/>
    </row>
    <row r="3871" spans="1:14">
      <c r="A3871" s="106"/>
      <c r="B3871" s="106"/>
      <c r="C3871" s="106"/>
      <c r="E3871" s="106"/>
      <c r="F3871" s="106"/>
      <c r="G3871" s="88"/>
      <c r="H3871" s="88"/>
      <c r="I3871" s="88"/>
      <c r="J3871" s="88"/>
      <c r="K3871" s="88"/>
      <c r="L3871" s="88"/>
      <c r="M3871" s="88"/>
      <c r="N3871" s="88"/>
    </row>
    <row r="3872" spans="1:14">
      <c r="A3872" s="106"/>
      <c r="B3872" s="106"/>
      <c r="C3872" s="106"/>
      <c r="E3872" s="106"/>
      <c r="F3872" s="106"/>
      <c r="G3872" s="88"/>
      <c r="H3872" s="88"/>
      <c r="I3872" s="88"/>
      <c r="J3872" s="88"/>
      <c r="K3872" s="88"/>
      <c r="L3872" s="88"/>
      <c r="M3872" s="88"/>
      <c r="N3872" s="88"/>
    </row>
    <row r="3873" spans="1:14">
      <c r="A3873" s="106"/>
      <c r="B3873" s="106"/>
      <c r="C3873" s="106"/>
      <c r="E3873" s="106"/>
      <c r="F3873" s="106"/>
      <c r="G3873" s="88"/>
      <c r="H3873" s="88"/>
      <c r="I3873" s="88"/>
      <c r="J3873" s="88"/>
      <c r="K3873" s="88"/>
      <c r="L3873" s="88"/>
      <c r="M3873" s="88"/>
      <c r="N3873" s="88"/>
    </row>
    <row r="3874" spans="1:14">
      <c r="A3874" s="106"/>
      <c r="B3874" s="106"/>
      <c r="C3874" s="106"/>
      <c r="E3874" s="106"/>
      <c r="F3874" s="106"/>
      <c r="G3874" s="88"/>
      <c r="H3874" s="88"/>
      <c r="I3874" s="88"/>
      <c r="J3874" s="88"/>
      <c r="K3874" s="88"/>
      <c r="L3874" s="88"/>
      <c r="M3874" s="88"/>
      <c r="N3874" s="88"/>
    </row>
    <row r="3875" spans="1:14">
      <c r="A3875" s="106"/>
      <c r="B3875" s="106"/>
      <c r="C3875" s="106"/>
      <c r="E3875" s="106"/>
      <c r="F3875" s="106"/>
      <c r="G3875" s="88"/>
      <c r="H3875" s="88"/>
      <c r="I3875" s="88"/>
      <c r="J3875" s="88"/>
      <c r="K3875" s="88"/>
      <c r="L3875" s="88"/>
      <c r="M3875" s="88"/>
      <c r="N3875" s="88"/>
    </row>
    <row r="3876" spans="1:14">
      <c r="A3876" s="106"/>
      <c r="B3876" s="106"/>
      <c r="C3876" s="106"/>
      <c r="E3876" s="106"/>
      <c r="F3876" s="106"/>
      <c r="G3876" s="88"/>
      <c r="H3876" s="88"/>
      <c r="I3876" s="88"/>
      <c r="J3876" s="88"/>
      <c r="K3876" s="88"/>
      <c r="L3876" s="88"/>
      <c r="M3876" s="88"/>
      <c r="N3876" s="88"/>
    </row>
    <row r="3877" spans="1:14">
      <c r="A3877" s="106"/>
      <c r="B3877" s="106"/>
      <c r="C3877" s="106"/>
      <c r="E3877" s="106"/>
      <c r="F3877" s="106"/>
      <c r="G3877" s="88"/>
      <c r="H3877" s="88"/>
      <c r="I3877" s="88"/>
      <c r="J3877" s="88"/>
      <c r="K3877" s="88"/>
      <c r="L3877" s="88"/>
      <c r="M3877" s="88"/>
      <c r="N3877" s="88"/>
    </row>
    <row r="3878" spans="1:14">
      <c r="A3878" s="106"/>
      <c r="B3878" s="106"/>
      <c r="C3878" s="106"/>
      <c r="E3878" s="106"/>
      <c r="F3878" s="106"/>
      <c r="G3878" s="88"/>
      <c r="H3878" s="88"/>
      <c r="I3878" s="88"/>
      <c r="J3878" s="88"/>
      <c r="K3878" s="88"/>
      <c r="L3878" s="88"/>
      <c r="M3878" s="88"/>
      <c r="N3878" s="88"/>
    </row>
    <row r="3879" spans="1:14">
      <c r="A3879" s="106"/>
      <c r="B3879" s="106"/>
      <c r="C3879" s="106"/>
      <c r="E3879" s="106"/>
      <c r="F3879" s="106"/>
      <c r="G3879" s="88"/>
      <c r="H3879" s="88"/>
      <c r="I3879" s="88"/>
      <c r="J3879" s="88"/>
      <c r="K3879" s="88"/>
      <c r="L3879" s="88"/>
      <c r="M3879" s="88"/>
      <c r="N3879" s="88"/>
    </row>
    <row r="3880" spans="1:14">
      <c r="A3880" s="106"/>
      <c r="B3880" s="106"/>
      <c r="C3880" s="106"/>
      <c r="E3880" s="106"/>
      <c r="F3880" s="106"/>
      <c r="G3880" s="88"/>
      <c r="H3880" s="88"/>
      <c r="I3880" s="88"/>
      <c r="J3880" s="88"/>
      <c r="K3880" s="88"/>
      <c r="L3880" s="88"/>
      <c r="M3880" s="88"/>
      <c r="N3880" s="88"/>
    </row>
    <row r="3881" spans="1:14">
      <c r="A3881" s="106"/>
      <c r="B3881" s="106"/>
      <c r="C3881" s="106"/>
      <c r="E3881" s="106"/>
      <c r="F3881" s="106"/>
      <c r="G3881" s="88"/>
      <c r="H3881" s="88"/>
      <c r="I3881" s="88"/>
      <c r="J3881" s="88"/>
      <c r="K3881" s="88"/>
      <c r="L3881" s="88"/>
      <c r="M3881" s="88"/>
      <c r="N3881" s="88"/>
    </row>
    <row r="3882" spans="1:14">
      <c r="A3882" s="106"/>
      <c r="B3882" s="106"/>
      <c r="C3882" s="106"/>
      <c r="E3882" s="106"/>
      <c r="F3882" s="106"/>
      <c r="G3882" s="88"/>
      <c r="H3882" s="88"/>
      <c r="I3882" s="88"/>
      <c r="J3882" s="88"/>
      <c r="K3882" s="88"/>
      <c r="L3882" s="88"/>
      <c r="M3882" s="88"/>
      <c r="N3882" s="88"/>
    </row>
    <row r="3883" spans="1:14">
      <c r="A3883" s="106"/>
      <c r="B3883" s="106"/>
      <c r="C3883" s="106"/>
      <c r="E3883" s="106"/>
      <c r="F3883" s="106"/>
      <c r="G3883" s="88"/>
      <c r="H3883" s="88"/>
      <c r="I3883" s="88"/>
      <c r="J3883" s="88"/>
      <c r="K3883" s="88"/>
      <c r="L3883" s="88"/>
      <c r="M3883" s="88"/>
      <c r="N3883" s="88"/>
    </row>
    <row r="3884" spans="1:14">
      <c r="A3884" s="106"/>
      <c r="B3884" s="106"/>
      <c r="C3884" s="106"/>
      <c r="E3884" s="106"/>
      <c r="F3884" s="106"/>
      <c r="G3884" s="88"/>
      <c r="H3884" s="88"/>
      <c r="I3884" s="88"/>
      <c r="J3884" s="88"/>
      <c r="K3884" s="88"/>
      <c r="L3884" s="88"/>
      <c r="M3884" s="88"/>
      <c r="N3884" s="88"/>
    </row>
    <row r="3885" spans="1:14">
      <c r="A3885" s="106"/>
      <c r="B3885" s="106"/>
      <c r="C3885" s="106"/>
      <c r="E3885" s="106"/>
      <c r="F3885" s="106"/>
      <c r="G3885" s="88"/>
      <c r="H3885" s="88"/>
      <c r="I3885" s="88"/>
      <c r="J3885" s="88"/>
      <c r="K3885" s="88"/>
      <c r="L3885" s="88"/>
      <c r="M3885" s="88"/>
      <c r="N3885" s="88"/>
    </row>
    <row r="3886" spans="1:14">
      <c r="A3886" s="106"/>
      <c r="B3886" s="106"/>
      <c r="C3886" s="106"/>
      <c r="E3886" s="106"/>
      <c r="F3886" s="106"/>
      <c r="G3886" s="88"/>
      <c r="H3886" s="88"/>
      <c r="I3886" s="88"/>
      <c r="J3886" s="88"/>
      <c r="K3886" s="88"/>
      <c r="L3886" s="88"/>
      <c r="M3886" s="88"/>
      <c r="N3886" s="88"/>
    </row>
    <row r="3887" spans="1:14">
      <c r="A3887" s="106"/>
      <c r="B3887" s="106"/>
      <c r="C3887" s="106"/>
      <c r="E3887" s="106"/>
      <c r="F3887" s="106"/>
      <c r="G3887" s="88"/>
      <c r="H3887" s="88"/>
      <c r="I3887" s="88"/>
      <c r="J3887" s="88"/>
      <c r="K3887" s="88"/>
      <c r="L3887" s="88"/>
      <c r="M3887" s="88"/>
      <c r="N3887" s="88"/>
    </row>
    <row r="3888" spans="1:14">
      <c r="A3888" s="106"/>
      <c r="B3888" s="106"/>
      <c r="C3888" s="106"/>
      <c r="E3888" s="106"/>
      <c r="F3888" s="106"/>
      <c r="G3888" s="88"/>
      <c r="H3888" s="88"/>
      <c r="I3888" s="88"/>
      <c r="J3888" s="88"/>
      <c r="K3888" s="88"/>
      <c r="L3888" s="88"/>
      <c r="M3888" s="88"/>
      <c r="N3888" s="88"/>
    </row>
    <row r="3889" spans="1:14">
      <c r="A3889" s="106"/>
      <c r="B3889" s="106"/>
      <c r="C3889" s="106"/>
      <c r="E3889" s="106"/>
      <c r="F3889" s="106"/>
      <c r="G3889" s="88"/>
      <c r="H3889" s="88"/>
      <c r="I3889" s="88"/>
      <c r="J3889" s="88"/>
      <c r="K3889" s="88"/>
      <c r="L3889" s="88"/>
      <c r="M3889" s="88"/>
      <c r="N3889" s="88"/>
    </row>
    <row r="3890" spans="1:14">
      <c r="A3890" s="106"/>
      <c r="B3890" s="106"/>
      <c r="C3890" s="106"/>
      <c r="E3890" s="106"/>
      <c r="F3890" s="106"/>
      <c r="G3890" s="88"/>
      <c r="H3890" s="88"/>
      <c r="I3890" s="88"/>
      <c r="J3890" s="88"/>
      <c r="K3890" s="88"/>
      <c r="L3890" s="88"/>
      <c r="M3890" s="88"/>
      <c r="N3890" s="88"/>
    </row>
    <row r="3891" spans="1:14">
      <c r="A3891" s="106"/>
      <c r="B3891" s="106"/>
      <c r="C3891" s="106"/>
      <c r="E3891" s="106"/>
      <c r="F3891" s="106"/>
      <c r="G3891" s="88"/>
      <c r="H3891" s="88"/>
      <c r="I3891" s="88"/>
      <c r="J3891" s="88"/>
      <c r="K3891" s="88"/>
      <c r="L3891" s="88"/>
      <c r="M3891" s="88"/>
      <c r="N3891" s="88"/>
    </row>
    <row r="3892" spans="1:14">
      <c r="A3892" s="106"/>
      <c r="B3892" s="106"/>
      <c r="C3892" s="106"/>
      <c r="E3892" s="106"/>
      <c r="F3892" s="106"/>
      <c r="G3892" s="88"/>
      <c r="H3892" s="88"/>
      <c r="I3892" s="88"/>
      <c r="J3892" s="88"/>
      <c r="K3892" s="88"/>
      <c r="L3892" s="88"/>
      <c r="M3892" s="88"/>
      <c r="N3892" s="88"/>
    </row>
    <row r="3893" spans="1:14">
      <c r="A3893" s="106"/>
      <c r="B3893" s="106"/>
      <c r="C3893" s="106"/>
      <c r="E3893" s="106"/>
      <c r="F3893" s="106"/>
      <c r="G3893" s="88"/>
      <c r="H3893" s="88"/>
      <c r="I3893" s="88"/>
      <c r="J3893" s="88"/>
      <c r="K3893" s="88"/>
      <c r="L3893" s="88"/>
      <c r="M3893" s="88"/>
      <c r="N3893" s="88"/>
    </row>
    <row r="3894" spans="1:14">
      <c r="A3894" s="106"/>
      <c r="B3894" s="106"/>
      <c r="C3894" s="106"/>
      <c r="E3894" s="106"/>
      <c r="F3894" s="106"/>
      <c r="G3894" s="88"/>
      <c r="H3894" s="88"/>
      <c r="I3894" s="88"/>
      <c r="J3894" s="88"/>
      <c r="K3894" s="88"/>
      <c r="L3894" s="88"/>
      <c r="M3894" s="88"/>
      <c r="N3894" s="88"/>
    </row>
    <row r="3895" spans="1:14">
      <c r="A3895" s="106"/>
      <c r="B3895" s="106"/>
      <c r="C3895" s="106"/>
      <c r="E3895" s="106"/>
      <c r="F3895" s="106"/>
      <c r="G3895" s="88"/>
      <c r="H3895" s="88"/>
      <c r="I3895" s="88"/>
      <c r="J3895" s="88"/>
      <c r="K3895" s="88"/>
      <c r="L3895" s="88"/>
      <c r="M3895" s="88"/>
      <c r="N3895" s="88"/>
    </row>
    <row r="3896" spans="1:14">
      <c r="A3896" s="106"/>
      <c r="B3896" s="106"/>
      <c r="C3896" s="106"/>
      <c r="E3896" s="106"/>
      <c r="F3896" s="106"/>
      <c r="G3896" s="88"/>
      <c r="H3896" s="88"/>
      <c r="I3896" s="88"/>
      <c r="J3896" s="88"/>
      <c r="K3896" s="88"/>
      <c r="L3896" s="88"/>
      <c r="M3896" s="88"/>
      <c r="N3896" s="88"/>
    </row>
    <row r="3897" spans="1:14">
      <c r="A3897" s="106"/>
      <c r="B3897" s="106"/>
      <c r="C3897" s="106"/>
      <c r="E3897" s="106"/>
      <c r="F3897" s="106"/>
      <c r="G3897" s="88"/>
      <c r="H3897" s="88"/>
      <c r="I3897" s="88"/>
      <c r="J3897" s="88"/>
      <c r="K3897" s="88"/>
      <c r="L3897" s="88"/>
      <c r="M3897" s="88"/>
      <c r="N3897" s="88"/>
    </row>
    <row r="3898" spans="1:14">
      <c r="A3898" s="106"/>
      <c r="B3898" s="106"/>
      <c r="C3898" s="106"/>
      <c r="E3898" s="106"/>
      <c r="F3898" s="106"/>
      <c r="G3898" s="88"/>
      <c r="H3898" s="88"/>
      <c r="I3898" s="88"/>
      <c r="J3898" s="88"/>
      <c r="K3898" s="88"/>
      <c r="L3898" s="88"/>
      <c r="M3898" s="88"/>
      <c r="N3898" s="88"/>
    </row>
    <row r="3899" spans="1:14">
      <c r="A3899" s="106"/>
      <c r="B3899" s="106"/>
      <c r="C3899" s="106"/>
      <c r="E3899" s="106"/>
      <c r="F3899" s="106"/>
      <c r="G3899" s="88"/>
      <c r="H3899" s="88"/>
      <c r="I3899" s="88"/>
      <c r="J3899" s="88"/>
      <c r="K3899" s="88"/>
      <c r="L3899" s="88"/>
      <c r="M3899" s="88"/>
      <c r="N3899" s="88"/>
    </row>
    <row r="3900" spans="1:14">
      <c r="A3900" s="106"/>
      <c r="B3900" s="106"/>
      <c r="C3900" s="106"/>
      <c r="E3900" s="106"/>
      <c r="F3900" s="106"/>
      <c r="G3900" s="88"/>
      <c r="H3900" s="88"/>
      <c r="I3900" s="88"/>
      <c r="J3900" s="88"/>
      <c r="K3900" s="88"/>
      <c r="L3900" s="88"/>
      <c r="M3900" s="88"/>
      <c r="N3900" s="88"/>
    </row>
    <row r="3901" spans="1:14">
      <c r="A3901" s="106"/>
      <c r="B3901" s="106"/>
      <c r="C3901" s="106"/>
      <c r="E3901" s="106"/>
      <c r="F3901" s="106"/>
      <c r="G3901" s="88"/>
      <c r="H3901" s="88"/>
      <c r="I3901" s="88"/>
      <c r="J3901" s="88"/>
      <c r="K3901" s="88"/>
      <c r="L3901" s="88"/>
      <c r="M3901" s="88"/>
      <c r="N3901" s="88"/>
    </row>
    <row r="3902" spans="1:14">
      <c r="A3902" s="106"/>
      <c r="B3902" s="106"/>
      <c r="C3902" s="106"/>
      <c r="E3902" s="106"/>
      <c r="F3902" s="106"/>
      <c r="G3902" s="88"/>
      <c r="H3902" s="88"/>
      <c r="I3902" s="88"/>
      <c r="J3902" s="88"/>
      <c r="K3902" s="88"/>
      <c r="L3902" s="88"/>
      <c r="M3902" s="88"/>
      <c r="N3902" s="88"/>
    </row>
    <row r="3903" spans="1:14">
      <c r="A3903" s="106"/>
      <c r="B3903" s="106"/>
      <c r="C3903" s="106"/>
      <c r="E3903" s="106"/>
      <c r="F3903" s="106"/>
      <c r="G3903" s="88"/>
      <c r="H3903" s="88"/>
      <c r="I3903" s="88"/>
      <c r="J3903" s="88"/>
      <c r="K3903" s="88"/>
      <c r="L3903" s="88"/>
      <c r="M3903" s="88"/>
      <c r="N3903" s="88"/>
    </row>
    <row r="3904" spans="1:14">
      <c r="A3904" s="106"/>
      <c r="B3904" s="106"/>
      <c r="C3904" s="106"/>
      <c r="E3904" s="106"/>
      <c r="F3904" s="106"/>
      <c r="G3904" s="88"/>
      <c r="H3904" s="88"/>
      <c r="I3904" s="88"/>
      <c r="J3904" s="88"/>
      <c r="K3904" s="88"/>
      <c r="L3904" s="88"/>
      <c r="M3904" s="88"/>
      <c r="N3904" s="88"/>
    </row>
    <row r="3905" spans="1:14">
      <c r="A3905" s="106"/>
      <c r="B3905" s="106"/>
      <c r="C3905" s="106"/>
      <c r="E3905" s="106"/>
      <c r="F3905" s="106"/>
      <c r="G3905" s="88"/>
      <c r="H3905" s="88"/>
      <c r="I3905" s="88"/>
      <c r="J3905" s="88"/>
      <c r="K3905" s="88"/>
      <c r="L3905" s="88"/>
      <c r="M3905" s="88"/>
      <c r="N3905" s="88"/>
    </row>
    <row r="3906" spans="1:14">
      <c r="A3906" s="106"/>
      <c r="B3906" s="106"/>
      <c r="C3906" s="106"/>
      <c r="E3906" s="106"/>
      <c r="F3906" s="106"/>
      <c r="G3906" s="88"/>
      <c r="H3906" s="88"/>
      <c r="I3906" s="88"/>
      <c r="J3906" s="88"/>
      <c r="K3906" s="88"/>
      <c r="L3906" s="88"/>
      <c r="M3906" s="88"/>
      <c r="N3906" s="88"/>
    </row>
    <row r="3907" spans="1:14">
      <c r="A3907" s="106"/>
      <c r="B3907" s="106"/>
      <c r="C3907" s="106"/>
      <c r="E3907" s="106"/>
      <c r="F3907" s="106"/>
      <c r="G3907" s="88"/>
      <c r="H3907" s="88"/>
      <c r="I3907" s="88"/>
      <c r="J3907" s="88"/>
      <c r="K3907" s="88"/>
      <c r="L3907" s="88"/>
      <c r="M3907" s="88"/>
      <c r="N3907" s="88"/>
    </row>
    <row r="3908" spans="1:14">
      <c r="A3908" s="106"/>
      <c r="B3908" s="106"/>
      <c r="C3908" s="106"/>
      <c r="E3908" s="106"/>
      <c r="F3908" s="106"/>
      <c r="G3908" s="88"/>
      <c r="H3908" s="88"/>
      <c r="I3908" s="88"/>
      <c r="J3908" s="88"/>
      <c r="K3908" s="88"/>
      <c r="L3908" s="88"/>
      <c r="M3908" s="88"/>
      <c r="N3908" s="88"/>
    </row>
    <row r="3909" spans="1:14">
      <c r="A3909" s="106"/>
      <c r="B3909" s="106"/>
      <c r="C3909" s="106"/>
      <c r="E3909" s="106"/>
      <c r="F3909" s="106"/>
      <c r="G3909" s="88"/>
      <c r="H3909" s="88"/>
      <c r="I3909" s="88"/>
      <c r="J3909" s="88"/>
      <c r="K3909" s="88"/>
      <c r="L3909" s="88"/>
      <c r="M3909" s="88"/>
      <c r="N3909" s="88"/>
    </row>
    <row r="3910" spans="1:14">
      <c r="A3910" s="106"/>
      <c r="B3910" s="106"/>
      <c r="C3910" s="106"/>
      <c r="E3910" s="106"/>
      <c r="F3910" s="106"/>
      <c r="G3910" s="88"/>
      <c r="H3910" s="88"/>
      <c r="I3910" s="88"/>
      <c r="J3910" s="88"/>
      <c r="K3910" s="88"/>
      <c r="L3910" s="88"/>
      <c r="M3910" s="88"/>
      <c r="N3910" s="88"/>
    </row>
    <row r="3911" spans="1:14">
      <c r="A3911" s="106"/>
      <c r="B3911" s="106"/>
      <c r="C3911" s="106"/>
      <c r="E3911" s="106"/>
      <c r="F3911" s="106"/>
      <c r="G3911" s="88"/>
      <c r="H3911" s="88"/>
      <c r="I3911" s="88"/>
      <c r="J3911" s="88"/>
      <c r="K3911" s="88"/>
      <c r="L3911" s="88"/>
      <c r="M3911" s="88"/>
      <c r="N3911" s="88"/>
    </row>
    <row r="3912" spans="1:14">
      <c r="A3912" s="106"/>
      <c r="B3912" s="106"/>
      <c r="C3912" s="106"/>
      <c r="E3912" s="106"/>
      <c r="F3912" s="106"/>
      <c r="G3912" s="88"/>
      <c r="H3912" s="88"/>
      <c r="I3912" s="88"/>
      <c r="J3912" s="88"/>
      <c r="K3912" s="88"/>
      <c r="L3912" s="88"/>
      <c r="M3912" s="88"/>
      <c r="N3912" s="88"/>
    </row>
    <row r="3913" spans="1:14">
      <c r="A3913" s="106"/>
      <c r="B3913" s="106"/>
      <c r="C3913" s="106"/>
      <c r="E3913" s="106"/>
      <c r="F3913" s="106"/>
      <c r="G3913" s="88"/>
      <c r="H3913" s="88"/>
      <c r="I3913" s="88"/>
      <c r="J3913" s="88"/>
      <c r="K3913" s="88"/>
      <c r="L3913" s="88"/>
      <c r="M3913" s="88"/>
      <c r="N3913" s="88"/>
    </row>
    <row r="3914" spans="1:14">
      <c r="A3914" s="106"/>
      <c r="B3914" s="106"/>
      <c r="C3914" s="106"/>
      <c r="E3914" s="106"/>
      <c r="F3914" s="106"/>
      <c r="G3914" s="88"/>
      <c r="H3914" s="88"/>
      <c r="I3914" s="88"/>
      <c r="J3914" s="88"/>
      <c r="K3914" s="88"/>
      <c r="L3914" s="88"/>
      <c r="M3914" s="88"/>
      <c r="N3914" s="88"/>
    </row>
    <row r="3915" spans="1:14">
      <c r="A3915" s="106"/>
      <c r="B3915" s="106"/>
      <c r="C3915" s="106"/>
      <c r="E3915" s="106"/>
      <c r="F3915" s="106"/>
      <c r="G3915" s="88"/>
      <c r="H3915" s="88"/>
      <c r="I3915" s="88"/>
      <c r="J3915" s="88"/>
      <c r="K3915" s="88"/>
      <c r="L3915" s="88"/>
      <c r="M3915" s="88"/>
      <c r="N3915" s="88"/>
    </row>
    <row r="3916" spans="1:14">
      <c r="A3916" s="106"/>
      <c r="B3916" s="106"/>
      <c r="C3916" s="106"/>
      <c r="E3916" s="106"/>
      <c r="F3916" s="106"/>
      <c r="G3916" s="88"/>
      <c r="H3916" s="88"/>
      <c r="I3916" s="88"/>
      <c r="J3916" s="88"/>
      <c r="K3916" s="88"/>
      <c r="L3916" s="88"/>
      <c r="M3916" s="88"/>
      <c r="N3916" s="88"/>
    </row>
    <row r="3917" spans="1:14">
      <c r="A3917" s="106"/>
      <c r="B3917" s="106"/>
      <c r="C3917" s="106"/>
      <c r="E3917" s="106"/>
      <c r="F3917" s="106"/>
      <c r="G3917" s="88"/>
      <c r="H3917" s="88"/>
      <c r="I3917" s="88"/>
      <c r="J3917" s="88"/>
      <c r="K3917" s="88"/>
      <c r="L3917" s="88"/>
      <c r="M3917" s="88"/>
      <c r="N3917" s="88"/>
    </row>
    <row r="3918" spans="1:14">
      <c r="A3918" s="106"/>
      <c r="B3918" s="106"/>
      <c r="C3918" s="106"/>
      <c r="E3918" s="106"/>
      <c r="F3918" s="106"/>
      <c r="G3918" s="88"/>
      <c r="H3918" s="88"/>
      <c r="I3918" s="88"/>
      <c r="J3918" s="88"/>
      <c r="K3918" s="88"/>
      <c r="L3918" s="88"/>
      <c r="M3918" s="88"/>
      <c r="N3918" s="88"/>
    </row>
    <row r="3919" spans="1:14">
      <c r="A3919" s="106"/>
      <c r="B3919" s="106"/>
      <c r="C3919" s="106"/>
      <c r="E3919" s="106"/>
      <c r="F3919" s="106"/>
      <c r="G3919" s="88"/>
      <c r="H3919" s="88"/>
      <c r="I3919" s="88"/>
      <c r="J3919" s="88"/>
      <c r="K3919" s="88"/>
      <c r="L3919" s="88"/>
      <c r="M3919" s="88"/>
      <c r="N3919" s="88"/>
    </row>
    <row r="3920" spans="1:14">
      <c r="A3920" s="106"/>
      <c r="B3920" s="106"/>
      <c r="C3920" s="106"/>
      <c r="E3920" s="106"/>
      <c r="F3920" s="106"/>
      <c r="G3920" s="88"/>
      <c r="H3920" s="88"/>
      <c r="I3920" s="88"/>
      <c r="J3920" s="88"/>
      <c r="K3920" s="88"/>
      <c r="L3920" s="88"/>
      <c r="M3920" s="88"/>
      <c r="N3920" s="88"/>
    </row>
    <row r="3921" spans="1:14">
      <c r="A3921" s="106"/>
      <c r="B3921" s="106"/>
      <c r="C3921" s="106"/>
      <c r="E3921" s="106"/>
      <c r="F3921" s="106"/>
      <c r="G3921" s="88"/>
      <c r="H3921" s="88"/>
      <c r="I3921" s="88"/>
      <c r="J3921" s="88"/>
      <c r="K3921" s="88"/>
      <c r="L3921" s="88"/>
      <c r="M3921" s="88"/>
      <c r="N3921" s="88"/>
    </row>
    <row r="3922" spans="1:14">
      <c r="A3922" s="106"/>
      <c r="B3922" s="106"/>
      <c r="C3922" s="106"/>
      <c r="E3922" s="106"/>
      <c r="F3922" s="106"/>
      <c r="G3922" s="88"/>
      <c r="H3922" s="88"/>
      <c r="I3922" s="88"/>
      <c r="J3922" s="88"/>
      <c r="K3922" s="88"/>
      <c r="L3922" s="88"/>
      <c r="M3922" s="88"/>
      <c r="N3922" s="88"/>
    </row>
    <row r="3923" spans="1:14">
      <c r="A3923" s="106"/>
      <c r="B3923" s="106"/>
      <c r="C3923" s="106"/>
      <c r="E3923" s="106"/>
      <c r="F3923" s="106"/>
      <c r="G3923" s="88"/>
      <c r="H3923" s="88"/>
      <c r="I3923" s="88"/>
      <c r="J3923" s="88"/>
      <c r="K3923" s="88"/>
      <c r="L3923" s="88"/>
      <c r="M3923" s="88"/>
      <c r="N3923" s="88"/>
    </row>
    <row r="3924" spans="1:14">
      <c r="A3924" s="106"/>
      <c r="B3924" s="106"/>
      <c r="C3924" s="106"/>
      <c r="E3924" s="106"/>
      <c r="F3924" s="106"/>
      <c r="G3924" s="88"/>
      <c r="H3924" s="88"/>
      <c r="I3924" s="88"/>
      <c r="J3924" s="88"/>
      <c r="K3924" s="88"/>
      <c r="L3924" s="88"/>
      <c r="M3924" s="88"/>
      <c r="N3924" s="88"/>
    </row>
    <row r="3925" spans="1:14">
      <c r="A3925" s="106"/>
      <c r="B3925" s="106"/>
      <c r="C3925" s="106"/>
      <c r="E3925" s="106"/>
      <c r="F3925" s="106"/>
      <c r="G3925" s="88"/>
      <c r="H3925" s="88"/>
      <c r="I3925" s="88"/>
      <c r="J3925" s="88"/>
      <c r="K3925" s="88"/>
      <c r="L3925" s="88"/>
      <c r="M3925" s="88"/>
      <c r="N3925" s="88"/>
    </row>
    <row r="3926" spans="1:14">
      <c r="A3926" s="106"/>
      <c r="B3926" s="106"/>
      <c r="C3926" s="106"/>
      <c r="E3926" s="106"/>
      <c r="F3926" s="106"/>
      <c r="G3926" s="88"/>
      <c r="H3926" s="88"/>
      <c r="I3926" s="88"/>
      <c r="J3926" s="88"/>
      <c r="K3926" s="88"/>
      <c r="L3926" s="88"/>
      <c r="M3926" s="88"/>
      <c r="N3926" s="88"/>
    </row>
    <row r="3927" spans="1:14">
      <c r="A3927" s="106"/>
      <c r="B3927" s="106"/>
      <c r="C3927" s="106"/>
      <c r="E3927" s="106"/>
      <c r="F3927" s="106"/>
      <c r="G3927" s="88"/>
      <c r="H3927" s="88"/>
      <c r="I3927" s="88"/>
      <c r="J3927" s="88"/>
      <c r="K3927" s="88"/>
      <c r="L3927" s="88"/>
      <c r="M3927" s="88"/>
      <c r="N3927" s="88"/>
    </row>
    <row r="3928" spans="1:14">
      <c r="A3928" s="106"/>
      <c r="B3928" s="106"/>
      <c r="C3928" s="106"/>
      <c r="E3928" s="106"/>
      <c r="F3928" s="106"/>
      <c r="G3928" s="88"/>
      <c r="H3928" s="88"/>
      <c r="I3928" s="88"/>
      <c r="J3928" s="88"/>
      <c r="K3928" s="88"/>
      <c r="L3928" s="88"/>
      <c r="M3928" s="88"/>
      <c r="N3928" s="88"/>
    </row>
    <row r="3929" spans="1:14">
      <c r="A3929" s="106"/>
      <c r="B3929" s="106"/>
      <c r="C3929" s="106"/>
      <c r="E3929" s="106"/>
      <c r="F3929" s="106"/>
      <c r="G3929" s="88"/>
      <c r="H3929" s="88"/>
      <c r="I3929" s="88"/>
      <c r="J3929" s="88"/>
      <c r="K3929" s="88"/>
      <c r="L3929" s="88"/>
      <c r="M3929" s="88"/>
      <c r="N3929" s="88"/>
    </row>
    <row r="3930" spans="1:14">
      <c r="A3930" s="106"/>
      <c r="B3930" s="106"/>
      <c r="C3930" s="106"/>
      <c r="E3930" s="106"/>
      <c r="F3930" s="106"/>
      <c r="G3930" s="88"/>
      <c r="H3930" s="88"/>
      <c r="I3930" s="88"/>
      <c r="J3930" s="88"/>
      <c r="K3930" s="88"/>
      <c r="L3930" s="88"/>
      <c r="M3930" s="88"/>
      <c r="N3930" s="88"/>
    </row>
    <row r="3931" spans="1:14">
      <c r="A3931" s="106"/>
      <c r="B3931" s="106"/>
      <c r="C3931" s="106"/>
      <c r="E3931" s="106"/>
      <c r="F3931" s="106"/>
      <c r="G3931" s="88"/>
      <c r="H3931" s="88"/>
      <c r="I3931" s="88"/>
      <c r="J3931" s="88"/>
      <c r="K3931" s="88"/>
      <c r="L3931" s="88"/>
      <c r="M3931" s="88"/>
      <c r="N3931" s="88"/>
    </row>
    <row r="3932" spans="1:14">
      <c r="A3932" s="106"/>
      <c r="B3932" s="106"/>
      <c r="C3932" s="106"/>
      <c r="E3932" s="106"/>
      <c r="F3932" s="106"/>
      <c r="G3932" s="88"/>
      <c r="H3932" s="88"/>
      <c r="I3932" s="88"/>
      <c r="J3932" s="88"/>
      <c r="K3932" s="88"/>
      <c r="L3932" s="88"/>
      <c r="M3932" s="88"/>
      <c r="N3932" s="88"/>
    </row>
    <row r="3933" spans="1:14">
      <c r="A3933" s="106"/>
      <c r="B3933" s="106"/>
      <c r="C3933" s="106"/>
      <c r="E3933" s="106"/>
      <c r="F3933" s="106"/>
      <c r="G3933" s="88"/>
      <c r="H3933" s="88"/>
      <c r="I3933" s="88"/>
      <c r="J3933" s="88"/>
      <c r="K3933" s="88"/>
      <c r="L3933" s="88"/>
      <c r="M3933" s="88"/>
      <c r="N3933" s="88"/>
    </row>
    <row r="3934" spans="1:14">
      <c r="A3934" s="106"/>
      <c r="B3934" s="106"/>
      <c r="C3934" s="106"/>
      <c r="E3934" s="106"/>
      <c r="F3934" s="106"/>
      <c r="G3934" s="88"/>
      <c r="H3934" s="88"/>
      <c r="I3934" s="88"/>
      <c r="J3934" s="88"/>
      <c r="K3934" s="88"/>
      <c r="L3934" s="88"/>
      <c r="M3934" s="88"/>
      <c r="N3934" s="88"/>
    </row>
    <row r="3935" spans="1:14">
      <c r="A3935" s="106"/>
      <c r="B3935" s="106"/>
      <c r="C3935" s="106"/>
      <c r="E3935" s="106"/>
      <c r="F3935" s="106"/>
      <c r="G3935" s="88"/>
      <c r="H3935" s="88"/>
      <c r="I3935" s="88"/>
      <c r="J3935" s="88"/>
      <c r="K3935" s="88"/>
      <c r="L3935" s="88"/>
      <c r="M3935" s="88"/>
      <c r="N3935" s="88"/>
    </row>
    <row r="3936" spans="1:14">
      <c r="A3936" s="106"/>
      <c r="B3936" s="106"/>
      <c r="C3936" s="106"/>
      <c r="E3936" s="106"/>
      <c r="F3936" s="106"/>
      <c r="G3936" s="88"/>
      <c r="H3936" s="88"/>
      <c r="I3936" s="88"/>
      <c r="J3936" s="88"/>
      <c r="K3936" s="88"/>
      <c r="L3936" s="88"/>
      <c r="M3936" s="88"/>
      <c r="N3936" s="88"/>
    </row>
    <row r="3937" spans="1:14">
      <c r="A3937" s="106"/>
      <c r="B3937" s="106"/>
      <c r="C3937" s="106"/>
      <c r="E3937" s="106"/>
      <c r="F3937" s="106"/>
      <c r="G3937" s="88"/>
      <c r="H3937" s="88"/>
      <c r="I3937" s="88"/>
      <c r="J3937" s="88"/>
      <c r="K3937" s="88"/>
      <c r="L3937" s="88"/>
      <c r="M3937" s="88"/>
      <c r="N3937" s="88"/>
    </row>
    <row r="3938" spans="1:14">
      <c r="A3938" s="106"/>
      <c r="B3938" s="106"/>
      <c r="C3938" s="106"/>
      <c r="E3938" s="106"/>
      <c r="F3938" s="106"/>
      <c r="G3938" s="88"/>
      <c r="H3938" s="88"/>
      <c r="I3938" s="88"/>
      <c r="J3938" s="88"/>
      <c r="K3938" s="88"/>
      <c r="L3938" s="88"/>
      <c r="M3938" s="88"/>
      <c r="N3938" s="88"/>
    </row>
    <row r="3939" spans="1:14">
      <c r="A3939" s="106"/>
      <c r="B3939" s="106"/>
      <c r="C3939" s="106"/>
      <c r="E3939" s="106"/>
      <c r="F3939" s="106"/>
      <c r="G3939" s="88"/>
      <c r="H3939" s="88"/>
      <c r="I3939" s="88"/>
      <c r="J3939" s="88"/>
      <c r="K3939" s="88"/>
      <c r="L3939" s="88"/>
      <c r="M3939" s="88"/>
      <c r="N3939" s="88"/>
    </row>
    <row r="3940" spans="1:14">
      <c r="A3940" s="106"/>
      <c r="B3940" s="106"/>
      <c r="C3940" s="106"/>
      <c r="E3940" s="106"/>
      <c r="F3940" s="106"/>
      <c r="G3940" s="88"/>
      <c r="H3940" s="88"/>
      <c r="I3940" s="88"/>
      <c r="J3940" s="88"/>
      <c r="K3940" s="88"/>
      <c r="L3940" s="88"/>
      <c r="M3940" s="88"/>
      <c r="N3940" s="88"/>
    </row>
    <row r="3941" spans="1:14">
      <c r="A3941" s="106"/>
      <c r="B3941" s="106"/>
      <c r="C3941" s="106"/>
      <c r="E3941" s="106"/>
      <c r="F3941" s="106"/>
      <c r="G3941" s="88"/>
      <c r="H3941" s="88"/>
      <c r="I3941" s="88"/>
      <c r="J3941" s="88"/>
      <c r="K3941" s="88"/>
      <c r="L3941" s="88"/>
      <c r="M3941" s="88"/>
      <c r="N3941" s="88"/>
    </row>
    <row r="3942" spans="1:14">
      <c r="A3942" s="106"/>
      <c r="B3942" s="106"/>
      <c r="C3942" s="106"/>
      <c r="E3942" s="106"/>
      <c r="F3942" s="106"/>
      <c r="G3942" s="88"/>
      <c r="H3942" s="88"/>
      <c r="I3942" s="88"/>
      <c r="J3942" s="88"/>
      <c r="K3942" s="88"/>
      <c r="L3942" s="88"/>
      <c r="M3942" s="88"/>
      <c r="N3942" s="88"/>
    </row>
    <row r="3943" spans="1:14">
      <c r="A3943" s="106"/>
      <c r="B3943" s="106"/>
      <c r="C3943" s="106"/>
      <c r="E3943" s="106"/>
      <c r="F3943" s="106"/>
      <c r="G3943" s="88"/>
      <c r="H3943" s="88"/>
      <c r="I3943" s="88"/>
      <c r="J3943" s="88"/>
      <c r="K3943" s="88"/>
      <c r="L3943" s="88"/>
      <c r="M3943" s="88"/>
      <c r="N3943" s="88"/>
    </row>
    <row r="3944" spans="1:14">
      <c r="A3944" s="106"/>
      <c r="B3944" s="106"/>
      <c r="C3944" s="106"/>
      <c r="E3944" s="106"/>
      <c r="F3944" s="106"/>
      <c r="G3944" s="88"/>
      <c r="H3944" s="88"/>
      <c r="I3944" s="88"/>
      <c r="J3944" s="88"/>
      <c r="K3944" s="88"/>
      <c r="L3944" s="88"/>
      <c r="M3944" s="88"/>
      <c r="N3944" s="88"/>
    </row>
    <row r="3945" spans="1:14">
      <c r="A3945" s="106"/>
      <c r="B3945" s="106"/>
      <c r="C3945" s="106"/>
      <c r="E3945" s="106"/>
      <c r="F3945" s="106"/>
      <c r="G3945" s="88"/>
      <c r="H3945" s="88"/>
      <c r="I3945" s="88"/>
      <c r="J3945" s="88"/>
      <c r="K3945" s="88"/>
      <c r="L3945" s="88"/>
      <c r="M3945" s="88"/>
      <c r="N3945" s="88"/>
    </row>
    <row r="3946" spans="1:14">
      <c r="A3946" s="106"/>
      <c r="B3946" s="106"/>
      <c r="C3946" s="106"/>
      <c r="E3946" s="106"/>
      <c r="F3946" s="106"/>
      <c r="G3946" s="88"/>
      <c r="H3946" s="88"/>
      <c r="I3946" s="88"/>
      <c r="J3946" s="88"/>
      <c r="K3946" s="88"/>
      <c r="L3946" s="88"/>
      <c r="M3946" s="88"/>
      <c r="N3946" s="88"/>
    </row>
    <row r="3947" spans="1:14">
      <c r="A3947" s="106"/>
      <c r="B3947" s="106"/>
      <c r="C3947" s="106"/>
      <c r="E3947" s="106"/>
      <c r="F3947" s="106"/>
      <c r="G3947" s="88"/>
      <c r="H3947" s="88"/>
      <c r="I3947" s="88"/>
      <c r="J3947" s="88"/>
      <c r="K3947" s="88"/>
      <c r="L3947" s="88"/>
      <c r="M3947" s="88"/>
      <c r="N3947" s="88"/>
    </row>
    <row r="3948" spans="1:14">
      <c r="A3948" s="106"/>
      <c r="B3948" s="106"/>
      <c r="C3948" s="106"/>
      <c r="E3948" s="106"/>
      <c r="F3948" s="106"/>
      <c r="G3948" s="88"/>
      <c r="H3948" s="88"/>
      <c r="I3948" s="88"/>
      <c r="J3948" s="88"/>
      <c r="K3948" s="88"/>
      <c r="L3948" s="88"/>
      <c r="M3948" s="88"/>
      <c r="N3948" s="88"/>
    </row>
    <row r="3949" spans="1:14">
      <c r="A3949" s="106"/>
      <c r="B3949" s="106"/>
      <c r="C3949" s="106"/>
      <c r="E3949" s="106"/>
      <c r="F3949" s="106"/>
      <c r="G3949" s="88"/>
      <c r="H3949" s="88"/>
      <c r="I3949" s="88"/>
      <c r="J3949" s="88"/>
      <c r="K3949" s="88"/>
      <c r="L3949" s="88"/>
      <c r="M3949" s="88"/>
      <c r="N3949" s="88"/>
    </row>
    <row r="3950" spans="1:14">
      <c r="A3950" s="106"/>
      <c r="B3950" s="106"/>
      <c r="C3950" s="106"/>
      <c r="E3950" s="106"/>
      <c r="F3950" s="106"/>
      <c r="G3950" s="88"/>
      <c r="H3950" s="88"/>
      <c r="I3950" s="88"/>
      <c r="J3950" s="88"/>
      <c r="K3950" s="88"/>
      <c r="L3950" s="88"/>
      <c r="M3950" s="88"/>
      <c r="N3950" s="88"/>
    </row>
    <row r="3951" spans="1:14">
      <c r="A3951" s="106"/>
      <c r="B3951" s="106"/>
      <c r="C3951" s="106"/>
      <c r="E3951" s="106"/>
      <c r="F3951" s="106"/>
      <c r="G3951" s="88"/>
      <c r="H3951" s="88"/>
      <c r="I3951" s="88"/>
      <c r="J3951" s="88"/>
      <c r="K3951" s="88"/>
      <c r="L3951" s="88"/>
      <c r="M3951" s="88"/>
      <c r="N3951" s="88"/>
    </row>
    <row r="3952" spans="1:14">
      <c r="A3952" s="106"/>
      <c r="B3952" s="106"/>
      <c r="C3952" s="106"/>
      <c r="E3952" s="106"/>
      <c r="F3952" s="106"/>
      <c r="G3952" s="88"/>
      <c r="H3952" s="88"/>
      <c r="I3952" s="88"/>
      <c r="J3952" s="88"/>
      <c r="K3952" s="88"/>
      <c r="L3952" s="88"/>
      <c r="M3952" s="88"/>
      <c r="N3952" s="88"/>
    </row>
    <row r="3953" spans="1:14">
      <c r="A3953" s="106"/>
      <c r="B3953" s="106"/>
      <c r="C3953" s="106"/>
      <c r="E3953" s="106"/>
      <c r="F3953" s="106"/>
      <c r="G3953" s="88"/>
      <c r="H3953" s="88"/>
      <c r="I3953" s="88"/>
      <c r="J3953" s="88"/>
      <c r="K3953" s="88"/>
      <c r="L3953" s="88"/>
      <c r="M3953" s="88"/>
      <c r="N3953" s="88"/>
    </row>
    <row r="3954" spans="1:14">
      <c r="A3954" s="106"/>
      <c r="B3954" s="106"/>
      <c r="C3954" s="106"/>
      <c r="E3954" s="106"/>
      <c r="F3954" s="106"/>
      <c r="G3954" s="88"/>
      <c r="H3954" s="88"/>
      <c r="I3954" s="88"/>
      <c r="J3954" s="88"/>
      <c r="K3954" s="88"/>
      <c r="L3954" s="88"/>
      <c r="M3954" s="88"/>
      <c r="N3954" s="88"/>
    </row>
    <row r="3955" spans="1:14">
      <c r="A3955" s="106"/>
      <c r="B3955" s="106"/>
      <c r="C3955" s="106"/>
      <c r="E3955" s="106"/>
      <c r="F3955" s="106"/>
      <c r="G3955" s="88"/>
      <c r="H3955" s="88"/>
      <c r="I3955" s="88"/>
      <c r="J3955" s="88"/>
      <c r="K3955" s="88"/>
      <c r="L3955" s="88"/>
      <c r="M3955" s="88"/>
      <c r="N3955" s="88"/>
    </row>
    <row r="3956" spans="1:14">
      <c r="A3956" s="106"/>
      <c r="B3956" s="106"/>
      <c r="C3956" s="106"/>
      <c r="E3956" s="106"/>
      <c r="F3956" s="106"/>
      <c r="G3956" s="88"/>
      <c r="H3956" s="88"/>
      <c r="I3956" s="88"/>
      <c r="J3956" s="88"/>
      <c r="K3956" s="88"/>
      <c r="L3956" s="88"/>
      <c r="M3956" s="88"/>
      <c r="N3956" s="88"/>
    </row>
    <row r="3957" spans="1:14">
      <c r="A3957" s="106"/>
      <c r="B3957" s="106"/>
      <c r="C3957" s="106"/>
      <c r="E3957" s="106"/>
      <c r="F3957" s="106"/>
      <c r="G3957" s="88"/>
      <c r="H3957" s="88"/>
      <c r="I3957" s="88"/>
      <c r="J3957" s="88"/>
      <c r="K3957" s="88"/>
      <c r="L3957" s="88"/>
      <c r="M3957" s="88"/>
      <c r="N3957" s="88"/>
    </row>
    <row r="3958" spans="1:14">
      <c r="A3958" s="106"/>
      <c r="B3958" s="106"/>
      <c r="C3958" s="106"/>
      <c r="E3958" s="106"/>
      <c r="F3958" s="106"/>
      <c r="G3958" s="88"/>
      <c r="H3958" s="88"/>
      <c r="I3958" s="88"/>
      <c r="J3958" s="88"/>
      <c r="K3958" s="88"/>
      <c r="L3958" s="88"/>
      <c r="M3958" s="88"/>
      <c r="N3958" s="88"/>
    </row>
    <row r="3959" spans="1:14">
      <c r="A3959" s="106"/>
      <c r="B3959" s="106"/>
      <c r="C3959" s="106"/>
      <c r="E3959" s="106"/>
      <c r="F3959" s="106"/>
      <c r="G3959" s="88"/>
      <c r="H3959" s="88"/>
      <c r="I3959" s="88"/>
      <c r="J3959" s="88"/>
      <c r="K3959" s="88"/>
      <c r="L3959" s="88"/>
      <c r="M3959" s="88"/>
      <c r="N3959" s="88"/>
    </row>
    <row r="3960" spans="1:14">
      <c r="A3960" s="106"/>
      <c r="B3960" s="106"/>
      <c r="C3960" s="106"/>
      <c r="E3960" s="106"/>
      <c r="F3960" s="106"/>
      <c r="G3960" s="88"/>
      <c r="H3960" s="88"/>
      <c r="I3960" s="88"/>
      <c r="J3960" s="88"/>
      <c r="K3960" s="88"/>
      <c r="L3960" s="88"/>
      <c r="M3960" s="88"/>
      <c r="N3960" s="88"/>
    </row>
    <row r="3961" spans="1:14">
      <c r="A3961" s="106"/>
      <c r="B3961" s="106"/>
      <c r="C3961" s="106"/>
      <c r="E3961" s="106"/>
      <c r="F3961" s="106"/>
      <c r="G3961" s="88"/>
      <c r="H3961" s="88"/>
      <c r="I3961" s="88"/>
      <c r="J3961" s="88"/>
      <c r="K3961" s="88"/>
      <c r="L3961" s="88"/>
      <c r="M3961" s="88"/>
      <c r="N3961" s="88"/>
    </row>
    <row r="3962" spans="1:14">
      <c r="A3962" s="106"/>
      <c r="B3962" s="106"/>
      <c r="C3962" s="106"/>
      <c r="E3962" s="106"/>
      <c r="F3962" s="106"/>
      <c r="G3962" s="88"/>
      <c r="H3962" s="88"/>
      <c r="I3962" s="88"/>
      <c r="J3962" s="88"/>
      <c r="K3962" s="88"/>
      <c r="L3962" s="88"/>
      <c r="M3962" s="88"/>
      <c r="N3962" s="88"/>
    </row>
    <row r="3963" spans="1:14">
      <c r="A3963" s="106"/>
      <c r="B3963" s="106"/>
      <c r="C3963" s="106"/>
      <c r="E3963" s="106"/>
      <c r="F3963" s="106"/>
      <c r="G3963" s="88"/>
      <c r="H3963" s="88"/>
      <c r="I3963" s="88"/>
      <c r="J3963" s="88"/>
      <c r="K3963" s="88"/>
      <c r="L3963" s="88"/>
      <c r="M3963" s="88"/>
      <c r="N3963" s="88"/>
    </row>
    <row r="3964" spans="1:14">
      <c r="A3964" s="106"/>
      <c r="B3964" s="106"/>
      <c r="C3964" s="106"/>
      <c r="E3964" s="106"/>
      <c r="F3964" s="106"/>
      <c r="G3964" s="88"/>
      <c r="H3964" s="88"/>
      <c r="I3964" s="88"/>
      <c r="J3964" s="88"/>
      <c r="K3964" s="88"/>
      <c r="L3964" s="88"/>
      <c r="M3964" s="88"/>
      <c r="N3964" s="88"/>
    </row>
    <row r="3965" spans="1:14">
      <c r="A3965" s="106"/>
      <c r="B3965" s="106"/>
      <c r="C3965" s="106"/>
      <c r="E3965" s="106"/>
      <c r="F3965" s="106"/>
      <c r="G3965" s="88"/>
      <c r="H3965" s="88"/>
      <c r="I3965" s="88"/>
      <c r="J3965" s="88"/>
      <c r="K3965" s="88"/>
      <c r="L3965" s="88"/>
      <c r="M3965" s="88"/>
      <c r="N3965" s="88"/>
    </row>
    <row r="3966" spans="1:14">
      <c r="A3966" s="106"/>
      <c r="B3966" s="106"/>
      <c r="C3966" s="106"/>
      <c r="E3966" s="106"/>
      <c r="F3966" s="106"/>
      <c r="G3966" s="88"/>
      <c r="H3966" s="88"/>
      <c r="I3966" s="88"/>
      <c r="J3966" s="88"/>
      <c r="K3966" s="88"/>
      <c r="L3966" s="88"/>
      <c r="M3966" s="88"/>
      <c r="N3966" s="88"/>
    </row>
    <row r="3967" spans="1:14">
      <c r="A3967" s="106"/>
      <c r="B3967" s="106"/>
      <c r="C3967" s="106"/>
      <c r="E3967" s="106"/>
      <c r="F3967" s="106"/>
      <c r="G3967" s="88"/>
      <c r="H3967" s="88"/>
      <c r="I3967" s="88"/>
      <c r="J3967" s="88"/>
      <c r="K3967" s="88"/>
      <c r="L3967" s="88"/>
      <c r="M3967" s="88"/>
      <c r="N3967" s="88"/>
    </row>
    <row r="3968" spans="1:14">
      <c r="A3968" s="106"/>
      <c r="B3968" s="106"/>
      <c r="C3968" s="106"/>
      <c r="E3968" s="106"/>
      <c r="F3968" s="106"/>
      <c r="G3968" s="88"/>
      <c r="H3968" s="88"/>
      <c r="I3968" s="88"/>
      <c r="J3968" s="88"/>
      <c r="K3968" s="88"/>
      <c r="L3968" s="88"/>
      <c r="M3968" s="88"/>
      <c r="N3968" s="88"/>
    </row>
    <row r="3969" spans="1:14">
      <c r="A3969" s="106"/>
      <c r="B3969" s="106"/>
      <c r="C3969" s="106"/>
      <c r="E3969" s="106"/>
      <c r="F3969" s="106"/>
      <c r="G3969" s="88"/>
      <c r="H3969" s="88"/>
      <c r="I3969" s="88"/>
      <c r="J3969" s="88"/>
      <c r="K3969" s="88"/>
      <c r="L3969" s="88"/>
      <c r="M3969" s="88"/>
      <c r="N3969" s="88"/>
    </row>
    <row r="3970" spans="1:14">
      <c r="A3970" s="106"/>
      <c r="B3970" s="106"/>
      <c r="C3970" s="106"/>
      <c r="E3970" s="106"/>
      <c r="F3970" s="106"/>
      <c r="G3970" s="88"/>
      <c r="H3970" s="88"/>
      <c r="I3970" s="88"/>
      <c r="J3970" s="88"/>
      <c r="K3970" s="88"/>
      <c r="L3970" s="88"/>
      <c r="M3970" s="88"/>
      <c r="N3970" s="88"/>
    </row>
    <row r="3971" spans="1:14">
      <c r="A3971" s="106"/>
      <c r="B3971" s="106"/>
      <c r="C3971" s="106"/>
      <c r="E3971" s="106"/>
      <c r="F3971" s="106"/>
      <c r="G3971" s="88"/>
      <c r="H3971" s="88"/>
      <c r="I3971" s="88"/>
      <c r="J3971" s="88"/>
      <c r="K3971" s="88"/>
      <c r="L3971" s="88"/>
      <c r="M3971" s="88"/>
      <c r="N3971" s="88"/>
    </row>
    <row r="3972" spans="1:14">
      <c r="A3972" s="106"/>
      <c r="B3972" s="106"/>
      <c r="C3972" s="106"/>
      <c r="E3972" s="106"/>
      <c r="F3972" s="106"/>
      <c r="G3972" s="88"/>
      <c r="H3972" s="88"/>
      <c r="I3972" s="88"/>
      <c r="J3972" s="88"/>
      <c r="K3972" s="88"/>
      <c r="L3972" s="88"/>
      <c r="M3972" s="88"/>
      <c r="N3972" s="88"/>
    </row>
    <row r="3973" spans="1:14">
      <c r="A3973" s="106"/>
      <c r="B3973" s="106"/>
      <c r="C3973" s="106"/>
      <c r="E3973" s="106"/>
      <c r="F3973" s="106"/>
      <c r="G3973" s="88"/>
      <c r="H3973" s="88"/>
      <c r="I3973" s="88"/>
      <c r="J3973" s="88"/>
      <c r="K3973" s="88"/>
      <c r="L3973" s="88"/>
      <c r="M3973" s="88"/>
      <c r="N3973" s="88"/>
    </row>
    <row r="3974" spans="1:14">
      <c r="A3974" s="106"/>
      <c r="B3974" s="106"/>
      <c r="C3974" s="106"/>
      <c r="E3974" s="106"/>
      <c r="F3974" s="106"/>
      <c r="G3974" s="88"/>
      <c r="H3974" s="88"/>
      <c r="I3974" s="88"/>
      <c r="J3974" s="88"/>
      <c r="K3974" s="88"/>
      <c r="L3974" s="88"/>
      <c r="M3974" s="88"/>
      <c r="N3974" s="88"/>
    </row>
    <row r="3975" spans="1:14">
      <c r="A3975" s="106"/>
      <c r="B3975" s="106"/>
      <c r="C3975" s="106"/>
      <c r="E3975" s="106"/>
      <c r="F3975" s="106"/>
      <c r="G3975" s="88"/>
      <c r="H3975" s="88"/>
      <c r="I3975" s="88"/>
      <c r="J3975" s="88"/>
      <c r="K3975" s="88"/>
      <c r="L3975" s="88"/>
      <c r="M3975" s="88"/>
      <c r="N3975" s="88"/>
    </row>
    <row r="3976" spans="1:14">
      <c r="A3976" s="106"/>
      <c r="B3976" s="106"/>
      <c r="C3976" s="106"/>
      <c r="E3976" s="106"/>
      <c r="F3976" s="106"/>
      <c r="G3976" s="88"/>
      <c r="H3976" s="88"/>
      <c r="I3976" s="88"/>
      <c r="J3976" s="88"/>
      <c r="K3976" s="88"/>
      <c r="L3976" s="88"/>
      <c r="M3976" s="88"/>
      <c r="N3976" s="88"/>
    </row>
    <row r="3977" spans="1:14">
      <c r="A3977" s="106"/>
      <c r="B3977" s="106"/>
      <c r="C3977" s="106"/>
      <c r="E3977" s="106"/>
      <c r="F3977" s="106"/>
      <c r="G3977" s="88"/>
      <c r="H3977" s="88"/>
      <c r="I3977" s="88"/>
      <c r="J3977" s="88"/>
      <c r="K3977" s="88"/>
      <c r="L3977" s="88"/>
      <c r="M3977" s="88"/>
      <c r="N3977" s="88"/>
    </row>
    <row r="3978" spans="1:14">
      <c r="A3978" s="106"/>
      <c r="B3978" s="106"/>
      <c r="C3978" s="106"/>
      <c r="E3978" s="106"/>
      <c r="F3978" s="106"/>
      <c r="G3978" s="88"/>
      <c r="H3978" s="88"/>
      <c r="I3978" s="88"/>
      <c r="J3978" s="88"/>
      <c r="K3978" s="88"/>
      <c r="L3978" s="88"/>
      <c r="M3978" s="88"/>
      <c r="N3978" s="88"/>
    </row>
    <row r="3979" spans="1:14">
      <c r="A3979" s="106"/>
      <c r="B3979" s="106"/>
      <c r="C3979" s="106"/>
      <c r="E3979" s="106"/>
      <c r="F3979" s="106"/>
      <c r="G3979" s="88"/>
      <c r="H3979" s="88"/>
      <c r="I3979" s="88"/>
      <c r="J3979" s="88"/>
      <c r="K3979" s="88"/>
      <c r="L3979" s="88"/>
      <c r="M3979" s="88"/>
      <c r="N3979" s="88"/>
    </row>
    <row r="3980" spans="1:14">
      <c r="A3980" s="106"/>
      <c r="B3980" s="106"/>
      <c r="C3980" s="106"/>
      <c r="E3980" s="106"/>
      <c r="F3980" s="106"/>
      <c r="G3980" s="88"/>
      <c r="H3980" s="88"/>
      <c r="I3980" s="88"/>
      <c r="J3980" s="88"/>
      <c r="K3980" s="88"/>
      <c r="L3980" s="88"/>
      <c r="M3980" s="88"/>
      <c r="N3980" s="88"/>
    </row>
    <row r="3981" spans="1:14">
      <c r="A3981" s="106"/>
      <c r="B3981" s="106"/>
      <c r="C3981" s="106"/>
      <c r="E3981" s="106"/>
      <c r="F3981" s="106"/>
      <c r="G3981" s="88"/>
      <c r="H3981" s="88"/>
      <c r="I3981" s="88"/>
      <c r="J3981" s="88"/>
      <c r="K3981" s="88"/>
      <c r="L3981" s="88"/>
      <c r="M3981" s="88"/>
      <c r="N3981" s="88"/>
    </row>
    <row r="3982" spans="1:14">
      <c r="A3982" s="106"/>
      <c r="B3982" s="106"/>
      <c r="C3982" s="106"/>
      <c r="E3982" s="106"/>
      <c r="F3982" s="106"/>
      <c r="G3982" s="88"/>
      <c r="H3982" s="88"/>
      <c r="I3982" s="88"/>
      <c r="J3982" s="88"/>
      <c r="K3982" s="88"/>
      <c r="L3982" s="88"/>
      <c r="M3982" s="88"/>
      <c r="N3982" s="88"/>
    </row>
    <row r="3983" spans="1:14">
      <c r="A3983" s="106"/>
      <c r="B3983" s="106"/>
      <c r="C3983" s="106"/>
      <c r="E3983" s="106"/>
      <c r="F3983" s="106"/>
      <c r="G3983" s="88"/>
      <c r="H3983" s="88"/>
      <c r="I3983" s="88"/>
      <c r="J3983" s="88"/>
      <c r="K3983" s="88"/>
      <c r="L3983" s="88"/>
      <c r="M3983" s="88"/>
      <c r="N3983" s="88"/>
    </row>
    <row r="3984" spans="1:14">
      <c r="A3984" s="106"/>
      <c r="B3984" s="106"/>
      <c r="C3984" s="106"/>
      <c r="E3984" s="106"/>
      <c r="F3984" s="106"/>
      <c r="G3984" s="88"/>
      <c r="H3984" s="88"/>
      <c r="I3984" s="88"/>
      <c r="J3984" s="88"/>
      <c r="K3984" s="88"/>
      <c r="L3984" s="88"/>
      <c r="M3984" s="88"/>
      <c r="N3984" s="88"/>
    </row>
    <row r="3985" spans="1:14">
      <c r="A3985" s="106"/>
      <c r="B3985" s="106"/>
      <c r="C3985" s="106"/>
      <c r="E3985" s="106"/>
      <c r="F3985" s="106"/>
      <c r="G3985" s="88"/>
      <c r="H3985" s="88"/>
      <c r="I3985" s="88"/>
      <c r="J3985" s="88"/>
      <c r="K3985" s="88"/>
      <c r="L3985" s="88"/>
      <c r="M3985" s="88"/>
      <c r="N3985" s="88"/>
    </row>
    <row r="3986" spans="1:14">
      <c r="A3986" s="106"/>
      <c r="B3986" s="106"/>
      <c r="C3986" s="106"/>
      <c r="E3986" s="106"/>
      <c r="F3986" s="106"/>
      <c r="G3986" s="88"/>
      <c r="H3986" s="88"/>
      <c r="I3986" s="88"/>
      <c r="J3986" s="88"/>
      <c r="K3986" s="88"/>
      <c r="L3986" s="88"/>
      <c r="M3986" s="88"/>
      <c r="N3986" s="88"/>
    </row>
    <row r="3987" spans="1:14">
      <c r="A3987" s="106"/>
      <c r="B3987" s="106"/>
      <c r="C3987" s="106"/>
      <c r="E3987" s="106"/>
      <c r="F3987" s="106"/>
      <c r="G3987" s="88"/>
      <c r="H3987" s="88"/>
      <c r="I3987" s="88"/>
      <c r="J3987" s="88"/>
      <c r="K3987" s="88"/>
      <c r="L3987" s="88"/>
      <c r="M3987" s="88"/>
      <c r="N3987" s="88"/>
    </row>
    <row r="3988" spans="1:14">
      <c r="A3988" s="106"/>
      <c r="B3988" s="106"/>
      <c r="C3988" s="106"/>
      <c r="E3988" s="106"/>
      <c r="F3988" s="106"/>
      <c r="G3988" s="88"/>
      <c r="H3988" s="88"/>
      <c r="I3988" s="88"/>
      <c r="J3988" s="88"/>
      <c r="K3988" s="88"/>
      <c r="L3988" s="88"/>
      <c r="M3988" s="88"/>
      <c r="N3988" s="88"/>
    </row>
    <row r="3989" spans="1:14">
      <c r="A3989" s="106"/>
      <c r="B3989" s="106"/>
      <c r="C3989" s="106"/>
      <c r="E3989" s="106"/>
      <c r="F3989" s="106"/>
      <c r="G3989" s="88"/>
      <c r="H3989" s="88"/>
      <c r="I3989" s="88"/>
      <c r="J3989" s="88"/>
      <c r="K3989" s="88"/>
      <c r="L3989" s="88"/>
      <c r="M3989" s="88"/>
      <c r="N3989" s="88"/>
    </row>
    <row r="3990" spans="1:14">
      <c r="A3990" s="106"/>
      <c r="B3990" s="106"/>
      <c r="C3990" s="106"/>
      <c r="E3990" s="106"/>
      <c r="F3990" s="106"/>
      <c r="G3990" s="88"/>
      <c r="H3990" s="88"/>
      <c r="I3990" s="88"/>
      <c r="J3990" s="88"/>
      <c r="K3990" s="88"/>
      <c r="L3990" s="88"/>
      <c r="M3990" s="88"/>
      <c r="N3990" s="88"/>
    </row>
    <row r="3991" spans="1:14">
      <c r="A3991" s="106"/>
      <c r="B3991" s="106"/>
      <c r="C3991" s="106"/>
      <c r="E3991" s="106"/>
      <c r="F3991" s="106"/>
      <c r="G3991" s="88"/>
      <c r="H3991" s="88"/>
      <c r="I3991" s="88"/>
      <c r="J3991" s="88"/>
      <c r="K3991" s="88"/>
      <c r="L3991" s="88"/>
      <c r="M3991" s="88"/>
      <c r="N3991" s="88"/>
    </row>
    <row r="3992" spans="1:14">
      <c r="A3992" s="106"/>
      <c r="B3992" s="106"/>
      <c r="C3992" s="106"/>
      <c r="E3992" s="106"/>
      <c r="F3992" s="106"/>
      <c r="G3992" s="88"/>
      <c r="H3992" s="88"/>
      <c r="I3992" s="88"/>
      <c r="J3992" s="88"/>
      <c r="K3992" s="88"/>
      <c r="L3992" s="88"/>
      <c r="M3992" s="88"/>
      <c r="N3992" s="88"/>
    </row>
    <row r="3993" spans="1:14">
      <c r="A3993" s="106"/>
      <c r="B3993" s="106"/>
      <c r="C3993" s="106"/>
      <c r="E3993" s="106"/>
      <c r="F3993" s="106"/>
      <c r="G3993" s="88"/>
      <c r="H3993" s="88"/>
      <c r="I3993" s="88"/>
      <c r="J3993" s="88"/>
      <c r="K3993" s="88"/>
      <c r="L3993" s="88"/>
      <c r="M3993" s="88"/>
      <c r="N3993" s="88"/>
    </row>
    <row r="3994" spans="1:14">
      <c r="A3994" s="106"/>
      <c r="B3994" s="106"/>
      <c r="C3994" s="106"/>
      <c r="E3994" s="106"/>
      <c r="F3994" s="106"/>
      <c r="G3994" s="88"/>
      <c r="H3994" s="88"/>
      <c r="I3994" s="88"/>
      <c r="J3994" s="88"/>
      <c r="K3994" s="88"/>
      <c r="L3994" s="88"/>
      <c r="M3994" s="88"/>
      <c r="N3994" s="88"/>
    </row>
    <row r="3995" spans="1:14">
      <c r="A3995" s="106"/>
      <c r="B3995" s="106"/>
      <c r="C3995" s="106"/>
      <c r="E3995" s="106"/>
      <c r="F3995" s="106"/>
      <c r="G3995" s="88"/>
      <c r="H3995" s="88"/>
      <c r="I3995" s="88"/>
      <c r="J3995" s="88"/>
      <c r="K3995" s="88"/>
      <c r="L3995" s="88"/>
      <c r="M3995" s="88"/>
      <c r="N3995" s="88"/>
    </row>
    <row r="3996" spans="1:14">
      <c r="A3996" s="106"/>
      <c r="B3996" s="106"/>
      <c r="C3996" s="106"/>
      <c r="E3996" s="106"/>
      <c r="F3996" s="106"/>
      <c r="G3996" s="88"/>
      <c r="H3996" s="88"/>
      <c r="I3996" s="88"/>
      <c r="J3996" s="88"/>
      <c r="K3996" s="88"/>
      <c r="L3996" s="88"/>
      <c r="M3996" s="88"/>
      <c r="N3996" s="88"/>
    </row>
    <row r="3997" spans="1:14">
      <c r="A3997" s="106"/>
      <c r="B3997" s="106"/>
      <c r="C3997" s="106"/>
      <c r="E3997" s="106"/>
      <c r="F3997" s="106"/>
      <c r="G3997" s="88"/>
      <c r="H3997" s="88"/>
      <c r="I3997" s="88"/>
      <c r="J3997" s="88"/>
      <c r="K3997" s="88"/>
      <c r="L3997" s="88"/>
      <c r="M3997" s="88"/>
      <c r="N3997" s="88"/>
    </row>
    <row r="3998" spans="1:14">
      <c r="A3998" s="106"/>
      <c r="B3998" s="106"/>
      <c r="C3998" s="106"/>
      <c r="E3998" s="106"/>
      <c r="F3998" s="106"/>
      <c r="G3998" s="88"/>
      <c r="H3998" s="88"/>
      <c r="I3998" s="88"/>
      <c r="J3998" s="88"/>
      <c r="K3998" s="88"/>
      <c r="L3998" s="88"/>
      <c r="M3998" s="88"/>
      <c r="N3998" s="88"/>
    </row>
    <row r="3999" spans="1:14">
      <c r="A3999" s="106"/>
      <c r="B3999" s="106"/>
      <c r="C3999" s="106"/>
      <c r="E3999" s="106"/>
      <c r="F3999" s="106"/>
      <c r="G3999" s="88"/>
      <c r="H3999" s="88"/>
      <c r="I3999" s="88"/>
      <c r="J3999" s="88"/>
      <c r="K3999" s="88"/>
      <c r="L3999" s="88"/>
      <c r="M3999" s="88"/>
      <c r="N3999" s="88"/>
    </row>
    <row r="4000" spans="1:14">
      <c r="A4000" s="106"/>
      <c r="B4000" s="106"/>
      <c r="C4000" s="106"/>
      <c r="E4000" s="106"/>
      <c r="F4000" s="106"/>
      <c r="G4000" s="88"/>
      <c r="H4000" s="88"/>
      <c r="I4000" s="88"/>
      <c r="J4000" s="88"/>
      <c r="K4000" s="88"/>
      <c r="L4000" s="88"/>
      <c r="M4000" s="88"/>
      <c r="N4000" s="88"/>
    </row>
    <row r="4001" spans="1:14">
      <c r="A4001" s="106"/>
      <c r="B4001" s="106"/>
      <c r="C4001" s="106"/>
      <c r="E4001" s="106"/>
      <c r="F4001" s="106"/>
      <c r="G4001" s="88"/>
      <c r="H4001" s="88"/>
      <c r="I4001" s="88"/>
      <c r="J4001" s="88"/>
      <c r="K4001" s="88"/>
      <c r="L4001" s="88"/>
      <c r="M4001" s="88"/>
      <c r="N4001" s="88"/>
    </row>
    <row r="4002" spans="1:14">
      <c r="A4002" s="106"/>
      <c r="B4002" s="106"/>
      <c r="C4002" s="106"/>
      <c r="E4002" s="106"/>
      <c r="F4002" s="106"/>
      <c r="G4002" s="88"/>
      <c r="H4002" s="88"/>
      <c r="I4002" s="88"/>
      <c r="J4002" s="88"/>
      <c r="K4002" s="88"/>
      <c r="L4002" s="88"/>
      <c r="M4002" s="88"/>
      <c r="N4002" s="88"/>
    </row>
    <row r="4003" spans="1:14">
      <c r="A4003" s="106"/>
      <c r="B4003" s="106"/>
      <c r="C4003" s="106"/>
      <c r="E4003" s="106"/>
      <c r="F4003" s="106"/>
      <c r="G4003" s="88"/>
      <c r="H4003" s="88"/>
      <c r="I4003" s="88"/>
      <c r="J4003" s="88"/>
      <c r="K4003" s="88"/>
      <c r="L4003" s="88"/>
      <c r="M4003" s="88"/>
      <c r="N4003" s="88"/>
    </row>
    <row r="4004" spans="1:14">
      <c r="A4004" s="106"/>
      <c r="B4004" s="106"/>
      <c r="C4004" s="106"/>
      <c r="E4004" s="106"/>
      <c r="F4004" s="106"/>
      <c r="G4004" s="88"/>
      <c r="H4004" s="88"/>
      <c r="I4004" s="88"/>
      <c r="J4004" s="88"/>
      <c r="K4004" s="88"/>
      <c r="L4004" s="88"/>
      <c r="M4004" s="88"/>
      <c r="N4004" s="88"/>
    </row>
    <row r="4005" spans="1:14">
      <c r="A4005" s="106"/>
      <c r="B4005" s="106"/>
      <c r="C4005" s="106"/>
      <c r="E4005" s="106"/>
      <c r="F4005" s="106"/>
      <c r="G4005" s="88"/>
      <c r="H4005" s="88"/>
      <c r="I4005" s="88"/>
      <c r="J4005" s="88"/>
      <c r="K4005" s="88"/>
      <c r="L4005" s="88"/>
      <c r="M4005" s="88"/>
      <c r="N4005" s="88"/>
    </row>
    <row r="4006" spans="1:14">
      <c r="A4006" s="106"/>
      <c r="B4006" s="106"/>
      <c r="C4006" s="106"/>
      <c r="E4006" s="106"/>
      <c r="F4006" s="106"/>
      <c r="G4006" s="88"/>
      <c r="H4006" s="88"/>
      <c r="I4006" s="88"/>
      <c r="J4006" s="88"/>
      <c r="K4006" s="88"/>
      <c r="L4006" s="88"/>
      <c r="M4006" s="88"/>
      <c r="N4006" s="88"/>
    </row>
    <row r="4007" spans="1:14">
      <c r="A4007" s="106"/>
      <c r="B4007" s="106"/>
      <c r="C4007" s="106"/>
      <c r="E4007" s="106"/>
      <c r="F4007" s="106"/>
      <c r="G4007" s="88"/>
      <c r="H4007" s="88"/>
      <c r="I4007" s="88"/>
      <c r="J4007" s="88"/>
      <c r="K4007" s="88"/>
      <c r="L4007" s="88"/>
      <c r="M4007" s="88"/>
      <c r="N4007" s="88"/>
    </row>
    <row r="4008" spans="1:14">
      <c r="A4008" s="106"/>
      <c r="B4008" s="106"/>
      <c r="C4008" s="106"/>
      <c r="E4008" s="106"/>
      <c r="F4008" s="106"/>
      <c r="G4008" s="88"/>
      <c r="H4008" s="88"/>
      <c r="I4008" s="88"/>
      <c r="J4008" s="88"/>
      <c r="K4008" s="88"/>
      <c r="L4008" s="88"/>
      <c r="M4008" s="88"/>
      <c r="N4008" s="88"/>
    </row>
    <row r="4009" spans="1:14">
      <c r="A4009" s="106"/>
      <c r="B4009" s="106"/>
      <c r="C4009" s="106"/>
      <c r="E4009" s="106"/>
      <c r="F4009" s="106"/>
      <c r="G4009" s="88"/>
      <c r="H4009" s="88"/>
      <c r="I4009" s="88"/>
      <c r="J4009" s="88"/>
      <c r="K4009" s="88"/>
      <c r="L4009" s="88"/>
      <c r="M4009" s="88"/>
      <c r="N4009" s="88"/>
    </row>
    <row r="4010" spans="1:14">
      <c r="A4010" s="106"/>
      <c r="B4010" s="106"/>
      <c r="C4010" s="106"/>
      <c r="E4010" s="106"/>
      <c r="F4010" s="106"/>
      <c r="G4010" s="88"/>
      <c r="H4010" s="88"/>
      <c r="I4010" s="88"/>
      <c r="J4010" s="88"/>
      <c r="K4010" s="88"/>
      <c r="L4010" s="88"/>
      <c r="M4010" s="88"/>
      <c r="N4010" s="88"/>
    </row>
    <row r="4011" spans="1:14">
      <c r="A4011" s="106"/>
      <c r="B4011" s="106"/>
      <c r="C4011" s="106"/>
      <c r="E4011" s="106"/>
      <c r="F4011" s="106"/>
      <c r="G4011" s="88"/>
      <c r="H4011" s="88"/>
      <c r="I4011" s="88"/>
      <c r="J4011" s="88"/>
      <c r="K4011" s="88"/>
      <c r="L4011" s="88"/>
      <c r="M4011" s="88"/>
      <c r="N4011" s="88"/>
    </row>
    <row r="4012" spans="1:14">
      <c r="A4012" s="106"/>
      <c r="B4012" s="106"/>
      <c r="C4012" s="106"/>
      <c r="E4012" s="106"/>
      <c r="F4012" s="106"/>
      <c r="G4012" s="88"/>
      <c r="H4012" s="88"/>
      <c r="I4012" s="88"/>
      <c r="J4012" s="88"/>
      <c r="K4012" s="88"/>
      <c r="L4012" s="88"/>
      <c r="M4012" s="88"/>
      <c r="N4012" s="88"/>
    </row>
    <row r="4013" spans="1:14">
      <c r="A4013" s="106"/>
      <c r="B4013" s="106"/>
      <c r="C4013" s="106"/>
      <c r="E4013" s="106"/>
      <c r="F4013" s="106"/>
      <c r="G4013" s="88"/>
      <c r="H4013" s="88"/>
      <c r="I4013" s="88"/>
      <c r="J4013" s="88"/>
      <c r="K4013" s="88"/>
      <c r="L4013" s="88"/>
      <c r="M4013" s="88"/>
      <c r="N4013" s="88"/>
    </row>
    <row r="4014" spans="1:14">
      <c r="A4014" s="106"/>
      <c r="B4014" s="106"/>
      <c r="C4014" s="106"/>
      <c r="E4014" s="106"/>
      <c r="F4014" s="106"/>
      <c r="G4014" s="88"/>
      <c r="H4014" s="88"/>
      <c r="I4014" s="88"/>
      <c r="J4014" s="88"/>
      <c r="K4014" s="88"/>
      <c r="L4014" s="88"/>
      <c r="M4014" s="88"/>
      <c r="N4014" s="88"/>
    </row>
    <row r="4015" spans="1:14">
      <c r="A4015" s="106"/>
      <c r="B4015" s="106"/>
      <c r="C4015" s="106"/>
      <c r="E4015" s="106"/>
      <c r="F4015" s="106"/>
      <c r="G4015" s="88"/>
      <c r="H4015" s="88"/>
      <c r="I4015" s="88"/>
      <c r="J4015" s="88"/>
      <c r="K4015" s="88"/>
      <c r="L4015" s="88"/>
      <c r="M4015" s="88"/>
      <c r="N4015" s="88"/>
    </row>
    <row r="4016" spans="1:14">
      <c r="A4016" s="106"/>
      <c r="B4016" s="106"/>
      <c r="C4016" s="106"/>
      <c r="E4016" s="106"/>
      <c r="F4016" s="106"/>
      <c r="G4016" s="88"/>
      <c r="H4016" s="88"/>
      <c r="I4016" s="88"/>
      <c r="J4016" s="88"/>
      <c r="K4016" s="88"/>
      <c r="L4016" s="88"/>
      <c r="M4016" s="88"/>
      <c r="N4016" s="88"/>
    </row>
    <row r="4017" spans="1:14">
      <c r="A4017" s="106"/>
      <c r="B4017" s="106"/>
      <c r="C4017" s="106"/>
      <c r="E4017" s="106"/>
      <c r="F4017" s="106"/>
      <c r="G4017" s="88"/>
      <c r="H4017" s="88"/>
      <c r="I4017" s="88"/>
      <c r="J4017" s="88"/>
      <c r="K4017" s="88"/>
      <c r="L4017" s="88"/>
      <c r="M4017" s="88"/>
      <c r="N4017" s="88"/>
    </row>
    <row r="4018" spans="1:14">
      <c r="A4018" s="106"/>
      <c r="B4018" s="106"/>
      <c r="C4018" s="106"/>
      <c r="E4018" s="106"/>
      <c r="F4018" s="106"/>
      <c r="G4018" s="88"/>
      <c r="H4018" s="88"/>
      <c r="I4018" s="88"/>
      <c r="J4018" s="88"/>
      <c r="K4018" s="88"/>
      <c r="L4018" s="88"/>
      <c r="M4018" s="88"/>
      <c r="N4018" s="88"/>
    </row>
    <row r="4019" spans="1:14">
      <c r="A4019" s="106"/>
      <c r="B4019" s="106"/>
      <c r="C4019" s="106"/>
      <c r="E4019" s="106"/>
      <c r="F4019" s="106"/>
      <c r="G4019" s="88"/>
      <c r="H4019" s="88"/>
      <c r="I4019" s="88"/>
      <c r="J4019" s="88"/>
      <c r="K4019" s="88"/>
      <c r="L4019" s="88"/>
      <c r="M4019" s="88"/>
      <c r="N4019" s="88"/>
    </row>
    <row r="4020" spans="1:14">
      <c r="A4020" s="106"/>
      <c r="B4020" s="106"/>
      <c r="C4020" s="106"/>
      <c r="E4020" s="106"/>
      <c r="F4020" s="106"/>
      <c r="G4020" s="88"/>
      <c r="H4020" s="88"/>
      <c r="I4020" s="88"/>
      <c r="J4020" s="88"/>
      <c r="K4020" s="88"/>
      <c r="L4020" s="88"/>
      <c r="M4020" s="88"/>
      <c r="N4020" s="88"/>
    </row>
    <row r="4021" spans="1:14">
      <c r="A4021" s="106"/>
      <c r="B4021" s="106"/>
      <c r="C4021" s="106"/>
      <c r="E4021" s="106"/>
      <c r="F4021" s="106"/>
      <c r="G4021" s="88"/>
      <c r="H4021" s="88"/>
      <c r="I4021" s="88"/>
      <c r="J4021" s="88"/>
      <c r="K4021" s="88"/>
      <c r="L4021" s="88"/>
      <c r="M4021" s="88"/>
      <c r="N4021" s="88"/>
    </row>
    <row r="4022" spans="1:14">
      <c r="A4022" s="106"/>
      <c r="B4022" s="106"/>
      <c r="C4022" s="106"/>
      <c r="E4022" s="106"/>
      <c r="F4022" s="106"/>
      <c r="G4022" s="88"/>
      <c r="H4022" s="88"/>
      <c r="I4022" s="88"/>
      <c r="J4022" s="88"/>
      <c r="K4022" s="88"/>
      <c r="L4022" s="88"/>
      <c r="M4022" s="88"/>
      <c r="N4022" s="88"/>
    </row>
    <row r="4023" spans="1:14">
      <c r="A4023" s="106"/>
      <c r="B4023" s="106"/>
      <c r="C4023" s="106"/>
      <c r="E4023" s="106"/>
      <c r="F4023" s="106"/>
      <c r="G4023" s="88"/>
      <c r="H4023" s="88"/>
      <c r="I4023" s="88"/>
      <c r="J4023" s="88"/>
      <c r="K4023" s="88"/>
      <c r="L4023" s="88"/>
      <c r="M4023" s="88"/>
      <c r="N4023" s="88"/>
    </row>
    <row r="4024" spans="1:14">
      <c r="A4024" s="106"/>
      <c r="B4024" s="106"/>
      <c r="C4024" s="106"/>
      <c r="E4024" s="106"/>
      <c r="F4024" s="106"/>
      <c r="G4024" s="88"/>
      <c r="H4024" s="88"/>
      <c r="I4024" s="88"/>
      <c r="J4024" s="88"/>
      <c r="K4024" s="88"/>
      <c r="L4024" s="88"/>
      <c r="M4024" s="88"/>
      <c r="N4024" s="88"/>
    </row>
    <row r="4025" spans="1:14">
      <c r="A4025" s="106"/>
      <c r="B4025" s="106"/>
      <c r="C4025" s="106"/>
      <c r="E4025" s="106"/>
      <c r="F4025" s="106"/>
      <c r="G4025" s="88"/>
      <c r="H4025" s="88"/>
      <c r="I4025" s="88"/>
      <c r="J4025" s="88"/>
      <c r="K4025" s="88"/>
      <c r="L4025" s="88"/>
      <c r="M4025" s="88"/>
      <c r="N4025" s="88"/>
    </row>
    <row r="4026" spans="1:14">
      <c r="A4026" s="106"/>
      <c r="B4026" s="106"/>
      <c r="C4026" s="106"/>
      <c r="E4026" s="106"/>
      <c r="F4026" s="106"/>
      <c r="G4026" s="88"/>
      <c r="H4026" s="88"/>
      <c r="I4026" s="88"/>
      <c r="J4026" s="88"/>
      <c r="K4026" s="88"/>
      <c r="L4026" s="88"/>
      <c r="M4026" s="88"/>
      <c r="N4026" s="88"/>
    </row>
    <row r="4027" spans="1:14">
      <c r="A4027" s="106"/>
      <c r="B4027" s="106"/>
      <c r="C4027" s="106"/>
      <c r="E4027" s="106"/>
      <c r="F4027" s="106"/>
      <c r="G4027" s="88"/>
      <c r="H4027" s="88"/>
      <c r="I4027" s="88"/>
      <c r="J4027" s="88"/>
      <c r="K4027" s="88"/>
      <c r="L4027" s="88"/>
      <c r="M4027" s="88"/>
      <c r="N4027" s="88"/>
    </row>
    <row r="4028" spans="1:14">
      <c r="A4028" s="106"/>
      <c r="B4028" s="106"/>
      <c r="C4028" s="106"/>
      <c r="E4028" s="106"/>
      <c r="F4028" s="106"/>
      <c r="G4028" s="88"/>
      <c r="H4028" s="88"/>
      <c r="I4028" s="88"/>
      <c r="J4028" s="88"/>
      <c r="K4028" s="88"/>
      <c r="L4028" s="88"/>
      <c r="M4028" s="88"/>
      <c r="N4028" s="88"/>
    </row>
    <row r="4029" spans="1:14">
      <c r="A4029" s="106"/>
      <c r="B4029" s="106"/>
      <c r="C4029" s="106"/>
      <c r="E4029" s="106"/>
      <c r="F4029" s="106"/>
      <c r="G4029" s="88"/>
      <c r="H4029" s="88"/>
      <c r="I4029" s="88"/>
      <c r="J4029" s="88"/>
      <c r="K4029" s="88"/>
      <c r="L4029" s="88"/>
      <c r="M4029" s="88"/>
      <c r="N4029" s="88"/>
    </row>
    <row r="4030" spans="1:14">
      <c r="A4030" s="106"/>
      <c r="B4030" s="106"/>
      <c r="C4030" s="106"/>
      <c r="E4030" s="106"/>
      <c r="F4030" s="106"/>
      <c r="G4030" s="88"/>
      <c r="H4030" s="88"/>
      <c r="I4030" s="88"/>
      <c r="J4030" s="88"/>
      <c r="K4030" s="88"/>
      <c r="L4030" s="88"/>
      <c r="M4030" s="88"/>
      <c r="N4030" s="88"/>
    </row>
    <row r="4031" spans="1:14">
      <c r="A4031" s="106"/>
      <c r="B4031" s="106"/>
      <c r="C4031" s="106"/>
      <c r="E4031" s="106"/>
      <c r="F4031" s="106"/>
      <c r="G4031" s="88"/>
      <c r="H4031" s="88"/>
      <c r="I4031" s="88"/>
      <c r="J4031" s="88"/>
      <c r="K4031" s="88"/>
      <c r="L4031" s="88"/>
      <c r="M4031" s="88"/>
      <c r="N4031" s="88"/>
    </row>
    <row r="4032" spans="1:14">
      <c r="A4032" s="106"/>
      <c r="B4032" s="106"/>
      <c r="C4032" s="106"/>
      <c r="E4032" s="106"/>
      <c r="F4032" s="106"/>
      <c r="G4032" s="88"/>
      <c r="H4032" s="88"/>
      <c r="I4032" s="88"/>
      <c r="J4032" s="88"/>
      <c r="K4032" s="88"/>
      <c r="L4032" s="88"/>
      <c r="M4032" s="88"/>
      <c r="N4032" s="88"/>
    </row>
    <row r="4033" spans="1:14">
      <c r="A4033" s="106"/>
      <c r="B4033" s="106"/>
      <c r="C4033" s="106"/>
      <c r="E4033" s="106"/>
      <c r="F4033" s="106"/>
      <c r="G4033" s="88"/>
      <c r="H4033" s="88"/>
      <c r="I4033" s="88"/>
      <c r="J4033" s="88"/>
      <c r="K4033" s="88"/>
      <c r="L4033" s="88"/>
      <c r="M4033" s="88"/>
      <c r="N4033" s="88"/>
    </row>
    <row r="4034" spans="1:14">
      <c r="A4034" s="106"/>
      <c r="B4034" s="106"/>
      <c r="C4034" s="106"/>
      <c r="E4034" s="106"/>
      <c r="F4034" s="106"/>
      <c r="G4034" s="88"/>
      <c r="H4034" s="88"/>
      <c r="I4034" s="88"/>
      <c r="J4034" s="88"/>
      <c r="K4034" s="88"/>
      <c r="L4034" s="88"/>
      <c r="M4034" s="88"/>
      <c r="N4034" s="88"/>
    </row>
    <row r="4035" spans="1:14">
      <c r="A4035" s="106"/>
      <c r="B4035" s="106"/>
      <c r="C4035" s="106"/>
      <c r="E4035" s="106"/>
      <c r="F4035" s="106"/>
      <c r="G4035" s="88"/>
      <c r="H4035" s="88"/>
      <c r="I4035" s="88"/>
      <c r="J4035" s="88"/>
      <c r="K4035" s="88"/>
      <c r="L4035" s="88"/>
      <c r="M4035" s="88"/>
      <c r="N4035" s="88"/>
    </row>
    <row r="4036" spans="1:14">
      <c r="A4036" s="106"/>
      <c r="B4036" s="106"/>
      <c r="C4036" s="106"/>
      <c r="E4036" s="106"/>
      <c r="F4036" s="106"/>
      <c r="G4036" s="88"/>
      <c r="H4036" s="88"/>
      <c r="I4036" s="88"/>
      <c r="J4036" s="88"/>
      <c r="K4036" s="88"/>
      <c r="L4036" s="88"/>
      <c r="M4036" s="88"/>
      <c r="N4036" s="88"/>
    </row>
    <row r="4037" spans="1:14">
      <c r="A4037" s="106"/>
      <c r="B4037" s="106"/>
      <c r="C4037" s="106"/>
      <c r="E4037" s="106"/>
      <c r="F4037" s="106"/>
      <c r="G4037" s="88"/>
      <c r="H4037" s="88"/>
      <c r="I4037" s="88"/>
      <c r="J4037" s="88"/>
      <c r="K4037" s="88"/>
      <c r="L4037" s="88"/>
      <c r="M4037" s="88"/>
      <c r="N4037" s="88"/>
    </row>
    <row r="4038" spans="1:14">
      <c r="A4038" s="106"/>
      <c r="B4038" s="106"/>
      <c r="C4038" s="106"/>
      <c r="E4038" s="106"/>
      <c r="F4038" s="106"/>
      <c r="G4038" s="88"/>
      <c r="H4038" s="88"/>
      <c r="I4038" s="88"/>
      <c r="J4038" s="88"/>
      <c r="K4038" s="88"/>
      <c r="L4038" s="88"/>
      <c r="M4038" s="88"/>
      <c r="N4038" s="88"/>
    </row>
    <row r="4039" spans="1:14">
      <c r="A4039" s="106"/>
      <c r="B4039" s="106"/>
      <c r="C4039" s="106"/>
      <c r="E4039" s="106"/>
      <c r="F4039" s="106"/>
      <c r="G4039" s="88"/>
      <c r="H4039" s="88"/>
      <c r="I4039" s="88"/>
      <c r="J4039" s="88"/>
      <c r="K4039" s="88"/>
      <c r="L4039" s="88"/>
      <c r="M4039" s="88"/>
      <c r="N4039" s="88"/>
    </row>
    <row r="4040" spans="1:14">
      <c r="A4040" s="106"/>
      <c r="B4040" s="106"/>
      <c r="C4040" s="106"/>
      <c r="E4040" s="106"/>
      <c r="F4040" s="106"/>
      <c r="G4040" s="88"/>
      <c r="H4040" s="88"/>
      <c r="I4040" s="88"/>
      <c r="J4040" s="88"/>
      <c r="K4040" s="88"/>
      <c r="L4040" s="88"/>
      <c r="M4040" s="88"/>
      <c r="N4040" s="88"/>
    </row>
    <row r="4041" spans="1:14">
      <c r="A4041" s="106"/>
      <c r="B4041" s="106"/>
      <c r="C4041" s="106"/>
      <c r="E4041" s="106"/>
      <c r="F4041" s="106"/>
      <c r="G4041" s="88"/>
      <c r="H4041" s="88"/>
      <c r="I4041" s="88"/>
      <c r="J4041" s="88"/>
      <c r="K4041" s="88"/>
      <c r="L4041" s="88"/>
      <c r="M4041" s="88"/>
      <c r="N4041" s="88"/>
    </row>
    <row r="4042" spans="1:14">
      <c r="A4042" s="106"/>
      <c r="B4042" s="106"/>
      <c r="C4042" s="106"/>
      <c r="E4042" s="106"/>
      <c r="F4042" s="106"/>
      <c r="G4042" s="88"/>
      <c r="H4042" s="88"/>
      <c r="I4042" s="88"/>
      <c r="J4042" s="88"/>
      <c r="K4042" s="88"/>
      <c r="L4042" s="88"/>
      <c r="M4042" s="88"/>
      <c r="N4042" s="88"/>
    </row>
    <row r="4043" spans="1:14">
      <c r="A4043" s="106"/>
      <c r="B4043" s="106"/>
      <c r="C4043" s="106"/>
      <c r="E4043" s="106"/>
      <c r="F4043" s="106"/>
      <c r="G4043" s="88"/>
      <c r="H4043" s="88"/>
      <c r="I4043" s="88"/>
      <c r="J4043" s="88"/>
      <c r="K4043" s="88"/>
      <c r="L4043" s="88"/>
      <c r="M4043" s="88"/>
      <c r="N4043" s="88"/>
    </row>
    <row r="4044" spans="1:14">
      <c r="A4044" s="106"/>
      <c r="B4044" s="106"/>
      <c r="C4044" s="106"/>
      <c r="E4044" s="106"/>
      <c r="F4044" s="106"/>
      <c r="G4044" s="88"/>
      <c r="H4044" s="88"/>
      <c r="I4044" s="88"/>
      <c r="J4044" s="88"/>
      <c r="K4044" s="88"/>
      <c r="L4044" s="88"/>
      <c r="M4044" s="88"/>
      <c r="N4044" s="88"/>
    </row>
    <row r="4045" spans="1:14">
      <c r="A4045" s="106"/>
      <c r="B4045" s="106"/>
      <c r="C4045" s="106"/>
      <c r="E4045" s="106"/>
      <c r="F4045" s="106"/>
      <c r="G4045" s="88"/>
      <c r="H4045" s="88"/>
      <c r="I4045" s="88"/>
      <c r="J4045" s="88"/>
      <c r="K4045" s="88"/>
      <c r="L4045" s="88"/>
      <c r="M4045" s="88"/>
      <c r="N4045" s="88"/>
    </row>
    <row r="4046" spans="1:14">
      <c r="A4046" s="106"/>
      <c r="B4046" s="106"/>
      <c r="C4046" s="106"/>
      <c r="E4046" s="106"/>
      <c r="F4046" s="106"/>
      <c r="G4046" s="88"/>
      <c r="H4046" s="88"/>
      <c r="I4046" s="88"/>
      <c r="J4046" s="88"/>
      <c r="K4046" s="88"/>
      <c r="L4046" s="88"/>
      <c r="M4046" s="88"/>
      <c r="N4046" s="88"/>
    </row>
    <row r="4047" spans="1:14">
      <c r="A4047" s="106"/>
      <c r="B4047" s="106"/>
      <c r="C4047" s="106"/>
      <c r="E4047" s="106"/>
      <c r="F4047" s="106"/>
      <c r="G4047" s="88"/>
      <c r="H4047" s="88"/>
      <c r="I4047" s="88"/>
      <c r="J4047" s="88"/>
      <c r="K4047" s="88"/>
      <c r="L4047" s="88"/>
      <c r="M4047" s="88"/>
      <c r="N4047" s="88"/>
    </row>
    <row r="4048" spans="1:14">
      <c r="A4048" s="106"/>
      <c r="B4048" s="106"/>
      <c r="C4048" s="106"/>
      <c r="E4048" s="106"/>
      <c r="F4048" s="106"/>
      <c r="G4048" s="88"/>
      <c r="H4048" s="88"/>
      <c r="I4048" s="88"/>
      <c r="J4048" s="88"/>
      <c r="K4048" s="88"/>
      <c r="L4048" s="88"/>
      <c r="M4048" s="88"/>
      <c r="N4048" s="88"/>
    </row>
    <row r="4049" spans="1:14">
      <c r="A4049" s="106"/>
      <c r="B4049" s="106"/>
      <c r="C4049" s="106"/>
      <c r="E4049" s="106"/>
      <c r="F4049" s="106"/>
      <c r="G4049" s="88"/>
      <c r="H4049" s="88"/>
      <c r="I4049" s="88"/>
      <c r="J4049" s="88"/>
      <c r="K4049" s="88"/>
      <c r="L4049" s="88"/>
      <c r="M4049" s="88"/>
      <c r="N4049" s="88"/>
    </row>
    <row r="4050" spans="1:14">
      <c r="A4050" s="106"/>
      <c r="B4050" s="106"/>
      <c r="C4050" s="106"/>
      <c r="E4050" s="106"/>
      <c r="F4050" s="106"/>
      <c r="G4050" s="88"/>
      <c r="H4050" s="88"/>
      <c r="I4050" s="88"/>
      <c r="J4050" s="88"/>
      <c r="K4050" s="88"/>
      <c r="L4050" s="88"/>
      <c r="M4050" s="88"/>
      <c r="N4050" s="88"/>
    </row>
    <row r="4051" spans="1:14">
      <c r="A4051" s="106"/>
      <c r="B4051" s="106"/>
      <c r="C4051" s="106"/>
      <c r="E4051" s="106"/>
      <c r="F4051" s="106"/>
      <c r="G4051" s="88"/>
      <c r="H4051" s="88"/>
      <c r="I4051" s="88"/>
      <c r="J4051" s="88"/>
      <c r="K4051" s="88"/>
      <c r="L4051" s="88"/>
      <c r="M4051" s="88"/>
      <c r="N4051" s="88"/>
    </row>
    <row r="4052" spans="1:14">
      <c r="A4052" s="106"/>
      <c r="B4052" s="106"/>
      <c r="C4052" s="106"/>
      <c r="E4052" s="106"/>
      <c r="F4052" s="106"/>
      <c r="G4052" s="88"/>
      <c r="H4052" s="88"/>
      <c r="I4052" s="88"/>
      <c r="J4052" s="88"/>
      <c r="K4052" s="88"/>
      <c r="L4052" s="88"/>
      <c r="M4052" s="88"/>
      <c r="N4052" s="88"/>
    </row>
    <row r="4053" spans="1:14">
      <c r="A4053" s="106"/>
      <c r="B4053" s="106"/>
      <c r="C4053" s="106"/>
      <c r="E4053" s="106"/>
      <c r="F4053" s="106"/>
      <c r="G4053" s="88"/>
      <c r="H4053" s="88"/>
      <c r="I4053" s="88"/>
      <c r="J4053" s="88"/>
      <c r="K4053" s="88"/>
      <c r="L4053" s="88"/>
      <c r="M4053" s="88"/>
      <c r="N4053" s="88"/>
    </row>
    <row r="4054" spans="1:14">
      <c r="A4054" s="106"/>
      <c r="B4054" s="106"/>
      <c r="C4054" s="106"/>
      <c r="E4054" s="106"/>
      <c r="F4054" s="106"/>
      <c r="G4054" s="88"/>
      <c r="H4054" s="88"/>
      <c r="I4054" s="88"/>
      <c r="J4054" s="88"/>
      <c r="K4054" s="88"/>
      <c r="L4054" s="88"/>
      <c r="M4054" s="88"/>
      <c r="N4054" s="88"/>
    </row>
    <row r="4055" spans="1:14">
      <c r="A4055" s="106"/>
      <c r="B4055" s="106"/>
      <c r="C4055" s="106"/>
      <c r="E4055" s="106"/>
      <c r="F4055" s="106"/>
      <c r="G4055" s="88"/>
      <c r="H4055" s="88"/>
      <c r="I4055" s="88"/>
      <c r="J4055" s="88"/>
      <c r="K4055" s="88"/>
      <c r="L4055" s="88"/>
      <c r="M4055" s="88"/>
      <c r="N4055" s="88"/>
    </row>
    <row r="4056" spans="1:14">
      <c r="A4056" s="106"/>
      <c r="B4056" s="106"/>
      <c r="C4056" s="106"/>
      <c r="E4056" s="106"/>
      <c r="F4056" s="106"/>
      <c r="G4056" s="88"/>
      <c r="H4056" s="88"/>
      <c r="I4056" s="88"/>
      <c r="J4056" s="88"/>
      <c r="K4056" s="88"/>
      <c r="L4056" s="88"/>
      <c r="M4056" s="88"/>
      <c r="N4056" s="88"/>
    </row>
    <row r="4057" spans="1:14">
      <c r="A4057" s="106"/>
      <c r="B4057" s="106"/>
      <c r="C4057" s="106"/>
      <c r="E4057" s="106"/>
      <c r="F4057" s="106"/>
      <c r="G4057" s="88"/>
      <c r="H4057" s="88"/>
      <c r="I4057" s="88"/>
      <c r="J4057" s="88"/>
      <c r="K4057" s="88"/>
      <c r="L4057" s="88"/>
      <c r="M4057" s="88"/>
      <c r="N4057" s="88"/>
    </row>
    <row r="4058" spans="1:14">
      <c r="A4058" s="106"/>
      <c r="B4058" s="106"/>
      <c r="C4058" s="106"/>
      <c r="E4058" s="106"/>
      <c r="F4058" s="106"/>
      <c r="G4058" s="88"/>
      <c r="H4058" s="88"/>
      <c r="I4058" s="88"/>
      <c r="J4058" s="88"/>
      <c r="K4058" s="88"/>
      <c r="L4058" s="88"/>
      <c r="M4058" s="88"/>
      <c r="N4058" s="88"/>
    </row>
    <row r="4059" spans="1:14">
      <c r="A4059" s="106"/>
      <c r="B4059" s="106"/>
      <c r="C4059" s="106"/>
      <c r="E4059" s="106"/>
      <c r="F4059" s="106"/>
      <c r="G4059" s="88"/>
      <c r="H4059" s="88"/>
      <c r="I4059" s="88"/>
      <c r="J4059" s="88"/>
      <c r="K4059" s="88"/>
      <c r="L4059" s="88"/>
      <c r="M4059" s="88"/>
      <c r="N4059" s="88"/>
    </row>
    <row r="4060" spans="1:14">
      <c r="A4060" s="106"/>
      <c r="B4060" s="106"/>
      <c r="C4060" s="106"/>
      <c r="E4060" s="106"/>
      <c r="F4060" s="106"/>
      <c r="G4060" s="88"/>
      <c r="H4060" s="88"/>
      <c r="I4060" s="88"/>
      <c r="J4060" s="88"/>
      <c r="K4060" s="88"/>
      <c r="L4060" s="88"/>
      <c r="M4060" s="88"/>
      <c r="N4060" s="88"/>
    </row>
    <row r="4061" spans="1:14">
      <c r="A4061" s="106"/>
      <c r="B4061" s="106"/>
      <c r="C4061" s="106"/>
      <c r="E4061" s="106"/>
      <c r="F4061" s="106"/>
      <c r="G4061" s="88"/>
      <c r="H4061" s="88"/>
      <c r="I4061" s="88"/>
      <c r="J4061" s="88"/>
      <c r="K4061" s="88"/>
      <c r="L4061" s="88"/>
      <c r="M4061" s="88"/>
      <c r="N4061" s="88"/>
    </row>
    <row r="4062" spans="1:14">
      <c r="A4062" s="106"/>
      <c r="B4062" s="106"/>
      <c r="C4062" s="106"/>
      <c r="E4062" s="106"/>
      <c r="F4062" s="106"/>
      <c r="G4062" s="88"/>
      <c r="H4062" s="88"/>
      <c r="I4062" s="88"/>
      <c r="J4062" s="88"/>
      <c r="K4062" s="88"/>
      <c r="L4062" s="88"/>
      <c r="M4062" s="88"/>
      <c r="N4062" s="88"/>
    </row>
    <row r="4063" spans="1:14">
      <c r="A4063" s="106"/>
      <c r="B4063" s="106"/>
      <c r="C4063" s="106"/>
      <c r="E4063" s="106"/>
      <c r="F4063" s="106"/>
      <c r="G4063" s="88"/>
      <c r="H4063" s="88"/>
      <c r="I4063" s="88"/>
      <c r="J4063" s="88"/>
      <c r="K4063" s="88"/>
      <c r="L4063" s="88"/>
      <c r="M4063" s="88"/>
      <c r="N4063" s="88"/>
    </row>
    <row r="4064" spans="1:14">
      <c r="A4064" s="106"/>
      <c r="B4064" s="106"/>
      <c r="C4064" s="106"/>
      <c r="E4064" s="106"/>
      <c r="F4064" s="106"/>
      <c r="G4064" s="88"/>
      <c r="H4064" s="88"/>
      <c r="I4064" s="88"/>
      <c r="J4064" s="88"/>
      <c r="K4064" s="88"/>
      <c r="L4064" s="88"/>
      <c r="M4064" s="88"/>
      <c r="N4064" s="88"/>
    </row>
    <row r="4065" spans="1:14">
      <c r="A4065" s="106"/>
      <c r="B4065" s="106"/>
      <c r="C4065" s="106"/>
      <c r="E4065" s="106"/>
      <c r="F4065" s="106"/>
      <c r="G4065" s="88"/>
      <c r="H4065" s="88"/>
      <c r="I4065" s="88"/>
      <c r="J4065" s="88"/>
      <c r="K4065" s="88"/>
      <c r="L4065" s="88"/>
      <c r="M4065" s="88"/>
      <c r="N4065" s="88"/>
    </row>
    <row r="4066" spans="1:14">
      <c r="A4066" s="106"/>
      <c r="B4066" s="106"/>
      <c r="C4066" s="106"/>
      <c r="E4066" s="106"/>
      <c r="F4066" s="106"/>
      <c r="G4066" s="88"/>
      <c r="H4066" s="88"/>
      <c r="I4066" s="88"/>
      <c r="J4066" s="88"/>
      <c r="K4066" s="88"/>
      <c r="L4066" s="88"/>
      <c r="M4066" s="88"/>
      <c r="N4066" s="88"/>
    </row>
    <row r="4067" spans="1:14">
      <c r="A4067" s="106"/>
      <c r="B4067" s="106"/>
      <c r="C4067" s="106"/>
      <c r="E4067" s="106"/>
      <c r="F4067" s="106"/>
      <c r="G4067" s="88"/>
      <c r="H4067" s="88"/>
      <c r="I4067" s="88"/>
      <c r="J4067" s="88"/>
      <c r="K4067" s="88"/>
      <c r="L4067" s="88"/>
      <c r="M4067" s="88"/>
      <c r="N4067" s="88"/>
    </row>
    <row r="4068" spans="1:14">
      <c r="A4068" s="106"/>
      <c r="B4068" s="106"/>
      <c r="C4068" s="106"/>
      <c r="E4068" s="106"/>
      <c r="F4068" s="106"/>
      <c r="G4068" s="88"/>
      <c r="H4068" s="88"/>
      <c r="I4068" s="88"/>
      <c r="J4068" s="88"/>
      <c r="K4068" s="88"/>
      <c r="L4068" s="88"/>
      <c r="M4068" s="88"/>
      <c r="N4068" s="88"/>
    </row>
    <row r="4069" spans="1:14">
      <c r="A4069" s="106"/>
      <c r="B4069" s="106"/>
      <c r="C4069" s="106"/>
      <c r="E4069" s="106"/>
      <c r="F4069" s="106"/>
      <c r="G4069" s="88"/>
      <c r="H4069" s="88"/>
      <c r="I4069" s="88"/>
      <c r="J4069" s="88"/>
      <c r="K4069" s="88"/>
      <c r="L4069" s="88"/>
      <c r="M4069" s="88"/>
      <c r="N4069" s="88"/>
    </row>
    <row r="4070" spans="1:14">
      <c r="A4070" s="106"/>
      <c r="B4070" s="106"/>
      <c r="C4070" s="106"/>
      <c r="E4070" s="106"/>
      <c r="F4070" s="106"/>
      <c r="G4070" s="88"/>
      <c r="H4070" s="88"/>
      <c r="I4070" s="88"/>
      <c r="J4070" s="88"/>
      <c r="K4070" s="88"/>
      <c r="L4070" s="88"/>
      <c r="M4070" s="88"/>
      <c r="N4070" s="88"/>
    </row>
    <row r="4071" spans="1:14">
      <c r="A4071" s="106"/>
      <c r="B4071" s="106"/>
      <c r="C4071" s="106"/>
      <c r="E4071" s="106"/>
      <c r="F4071" s="106"/>
      <c r="G4071" s="88"/>
      <c r="H4071" s="88"/>
      <c r="I4071" s="88"/>
      <c r="J4071" s="88"/>
      <c r="K4071" s="88"/>
      <c r="L4071" s="88"/>
      <c r="M4071" s="88"/>
      <c r="N4071" s="88"/>
    </row>
    <row r="4072" spans="1:14">
      <c r="A4072" s="106"/>
      <c r="B4072" s="106"/>
      <c r="C4072" s="106"/>
      <c r="E4072" s="106"/>
      <c r="F4072" s="106"/>
      <c r="G4072" s="88"/>
      <c r="H4072" s="88"/>
      <c r="I4072" s="88"/>
      <c r="J4072" s="88"/>
      <c r="K4072" s="88"/>
      <c r="L4072" s="88"/>
      <c r="M4072" s="88"/>
      <c r="N4072" s="88"/>
    </row>
    <row r="4073" spans="1:14">
      <c r="A4073" s="106"/>
      <c r="B4073" s="106"/>
      <c r="C4073" s="106"/>
      <c r="E4073" s="106"/>
      <c r="F4073" s="106"/>
      <c r="G4073" s="88"/>
      <c r="H4073" s="88"/>
      <c r="I4073" s="88"/>
      <c r="J4073" s="88"/>
      <c r="K4073" s="88"/>
      <c r="L4073" s="88"/>
      <c r="M4073" s="88"/>
      <c r="N4073" s="88"/>
    </row>
    <row r="4074" spans="1:14">
      <c r="A4074" s="106"/>
      <c r="B4074" s="106"/>
      <c r="C4074" s="106"/>
      <c r="E4074" s="106"/>
      <c r="F4074" s="106"/>
      <c r="G4074" s="88"/>
      <c r="H4074" s="88"/>
      <c r="I4074" s="88"/>
      <c r="J4074" s="88"/>
      <c r="K4074" s="88"/>
      <c r="L4074" s="88"/>
      <c r="M4074" s="88"/>
      <c r="N4074" s="88"/>
    </row>
    <row r="4075" spans="1:14">
      <c r="A4075" s="106"/>
      <c r="B4075" s="106"/>
      <c r="C4075" s="106"/>
      <c r="E4075" s="106"/>
      <c r="F4075" s="106"/>
      <c r="G4075" s="88"/>
      <c r="H4075" s="88"/>
      <c r="I4075" s="88"/>
      <c r="J4075" s="88"/>
      <c r="K4075" s="88"/>
      <c r="L4075" s="88"/>
      <c r="M4075" s="88"/>
      <c r="N4075" s="88"/>
    </row>
    <row r="4076" spans="1:14">
      <c r="A4076" s="106"/>
      <c r="B4076" s="106"/>
      <c r="C4076" s="106"/>
      <c r="E4076" s="106"/>
      <c r="F4076" s="106"/>
      <c r="G4076" s="88"/>
      <c r="H4076" s="88"/>
      <c r="I4076" s="88"/>
      <c r="J4076" s="88"/>
      <c r="K4076" s="88"/>
      <c r="L4076" s="88"/>
      <c r="M4076" s="88"/>
      <c r="N4076" s="88"/>
    </row>
    <row r="4077" spans="1:14">
      <c r="A4077" s="106"/>
      <c r="B4077" s="106"/>
      <c r="C4077" s="106"/>
      <c r="E4077" s="106"/>
      <c r="F4077" s="106"/>
      <c r="G4077" s="88"/>
      <c r="H4077" s="88"/>
      <c r="I4077" s="88"/>
      <c r="J4077" s="88"/>
      <c r="K4077" s="88"/>
      <c r="L4077" s="88"/>
      <c r="M4077" s="88"/>
      <c r="N4077" s="88"/>
    </row>
    <row r="4078" spans="1:14">
      <c r="A4078" s="106"/>
      <c r="B4078" s="106"/>
      <c r="C4078" s="106"/>
      <c r="E4078" s="106"/>
      <c r="F4078" s="106"/>
      <c r="G4078" s="88"/>
      <c r="H4078" s="88"/>
      <c r="I4078" s="88"/>
      <c r="J4078" s="88"/>
      <c r="K4078" s="88"/>
      <c r="L4078" s="88"/>
      <c r="M4078" s="88"/>
      <c r="N4078" s="88"/>
    </row>
    <row r="4079" spans="1:14">
      <c r="A4079" s="106"/>
      <c r="B4079" s="106"/>
      <c r="C4079" s="106"/>
      <c r="E4079" s="106"/>
      <c r="F4079" s="106"/>
      <c r="G4079" s="88"/>
      <c r="H4079" s="88"/>
      <c r="I4079" s="88"/>
      <c r="J4079" s="88"/>
      <c r="K4079" s="88"/>
      <c r="L4079" s="88"/>
      <c r="M4079" s="88"/>
      <c r="N4079" s="88"/>
    </row>
    <row r="4080" spans="1:14">
      <c r="A4080" s="106"/>
      <c r="B4080" s="106"/>
      <c r="C4080" s="106"/>
      <c r="E4080" s="106"/>
      <c r="F4080" s="106"/>
      <c r="G4080" s="88"/>
      <c r="H4080" s="88"/>
      <c r="I4080" s="88"/>
      <c r="J4080" s="88"/>
      <c r="K4080" s="88"/>
      <c r="L4080" s="88"/>
      <c r="M4080" s="88"/>
      <c r="N4080" s="88"/>
    </row>
    <row r="4081" spans="1:14">
      <c r="A4081" s="106"/>
      <c r="B4081" s="106"/>
      <c r="C4081" s="106"/>
      <c r="E4081" s="106"/>
      <c r="F4081" s="106"/>
      <c r="G4081" s="88"/>
      <c r="H4081" s="88"/>
      <c r="I4081" s="88"/>
      <c r="J4081" s="88"/>
      <c r="K4081" s="88"/>
      <c r="L4081" s="88"/>
      <c r="M4081" s="88"/>
      <c r="N4081" s="88"/>
    </row>
    <row r="4082" spans="1:14">
      <c r="A4082" s="106"/>
      <c r="B4082" s="106"/>
      <c r="C4082" s="106"/>
      <c r="E4082" s="106"/>
      <c r="F4082" s="106"/>
      <c r="G4082" s="88"/>
      <c r="H4082" s="88"/>
      <c r="I4082" s="88"/>
      <c r="J4082" s="88"/>
      <c r="K4082" s="88"/>
      <c r="L4082" s="88"/>
      <c r="M4082" s="88"/>
      <c r="N4082" s="88"/>
    </row>
    <row r="4083" spans="1:14">
      <c r="A4083" s="106"/>
      <c r="B4083" s="106"/>
      <c r="C4083" s="106"/>
      <c r="E4083" s="106"/>
      <c r="F4083" s="106"/>
      <c r="G4083" s="88"/>
      <c r="H4083" s="88"/>
      <c r="I4083" s="88"/>
      <c r="J4083" s="88"/>
      <c r="K4083" s="88"/>
      <c r="L4083" s="88"/>
      <c r="M4083" s="88"/>
      <c r="N4083" s="88"/>
    </row>
    <row r="4084" spans="1:14">
      <c r="A4084" s="106"/>
      <c r="B4084" s="106"/>
      <c r="C4084" s="106"/>
      <c r="E4084" s="106"/>
      <c r="F4084" s="106"/>
      <c r="G4084" s="88"/>
      <c r="H4084" s="88"/>
      <c r="I4084" s="88"/>
      <c r="J4084" s="88"/>
      <c r="K4084" s="88"/>
      <c r="L4084" s="88"/>
      <c r="M4084" s="88"/>
      <c r="N4084" s="88"/>
    </row>
    <row r="4085" spans="1:14">
      <c r="A4085" s="106"/>
      <c r="B4085" s="106"/>
      <c r="C4085" s="106"/>
      <c r="E4085" s="106"/>
      <c r="F4085" s="106"/>
      <c r="G4085" s="88"/>
      <c r="H4085" s="88"/>
      <c r="I4085" s="88"/>
      <c r="J4085" s="88"/>
      <c r="K4085" s="88"/>
      <c r="L4085" s="88"/>
      <c r="M4085" s="88"/>
      <c r="N4085" s="88"/>
    </row>
    <row r="4086" spans="1:14">
      <c r="A4086" s="106"/>
      <c r="B4086" s="106"/>
      <c r="C4086" s="106"/>
      <c r="E4086" s="106"/>
      <c r="F4086" s="106"/>
      <c r="G4086" s="88"/>
      <c r="H4086" s="88"/>
      <c r="I4086" s="88"/>
      <c r="J4086" s="88"/>
      <c r="K4086" s="88"/>
      <c r="L4086" s="88"/>
      <c r="M4086" s="88"/>
      <c r="N4086" s="88"/>
    </row>
    <row r="4087" spans="1:14">
      <c r="A4087" s="106"/>
      <c r="B4087" s="106"/>
      <c r="C4087" s="106"/>
      <c r="E4087" s="106"/>
      <c r="F4087" s="106"/>
      <c r="G4087" s="88"/>
      <c r="H4087" s="88"/>
      <c r="I4087" s="88"/>
      <c r="J4087" s="88"/>
      <c r="K4087" s="88"/>
      <c r="L4087" s="88"/>
      <c r="M4087" s="88"/>
      <c r="N4087" s="88"/>
    </row>
    <row r="4088" spans="1:14">
      <c r="A4088" s="106"/>
      <c r="B4088" s="106"/>
      <c r="C4088" s="106"/>
      <c r="E4088" s="106"/>
      <c r="F4088" s="106"/>
      <c r="G4088" s="88"/>
      <c r="H4088" s="88"/>
      <c r="I4088" s="88"/>
      <c r="J4088" s="88"/>
      <c r="K4088" s="88"/>
      <c r="L4088" s="88"/>
      <c r="M4088" s="88"/>
      <c r="N4088" s="88"/>
    </row>
    <row r="4089" spans="1:14">
      <c r="A4089" s="106"/>
      <c r="B4089" s="106"/>
      <c r="C4089" s="106"/>
      <c r="E4089" s="106"/>
      <c r="F4089" s="106"/>
      <c r="G4089" s="88"/>
      <c r="H4089" s="88"/>
      <c r="I4089" s="88"/>
      <c r="J4089" s="88"/>
      <c r="K4089" s="88"/>
      <c r="L4089" s="88"/>
      <c r="M4089" s="88"/>
      <c r="N4089" s="88"/>
    </row>
    <row r="4090" spans="1:14">
      <c r="A4090" s="106"/>
      <c r="B4090" s="106"/>
      <c r="C4090" s="106"/>
      <c r="E4090" s="106"/>
      <c r="F4090" s="106"/>
      <c r="G4090" s="88"/>
      <c r="H4090" s="88"/>
      <c r="I4090" s="88"/>
      <c r="J4090" s="88"/>
      <c r="K4090" s="88"/>
      <c r="L4090" s="88"/>
      <c r="M4090" s="88"/>
      <c r="N4090" s="88"/>
    </row>
    <row r="4091" spans="1:14">
      <c r="A4091" s="106"/>
      <c r="B4091" s="106"/>
      <c r="C4091" s="106"/>
      <c r="E4091" s="106"/>
      <c r="F4091" s="106"/>
      <c r="G4091" s="88"/>
      <c r="H4091" s="88"/>
      <c r="I4091" s="88"/>
      <c r="J4091" s="88"/>
      <c r="K4091" s="88"/>
      <c r="L4091" s="88"/>
      <c r="M4091" s="88"/>
      <c r="N4091" s="88"/>
    </row>
    <row r="4092" spans="1:14">
      <c r="A4092" s="106"/>
      <c r="B4092" s="106"/>
      <c r="C4092" s="106"/>
      <c r="E4092" s="106"/>
      <c r="F4092" s="106"/>
      <c r="G4092" s="88"/>
      <c r="H4092" s="88"/>
      <c r="I4092" s="88"/>
      <c r="J4092" s="88"/>
      <c r="K4092" s="88"/>
      <c r="L4092" s="88"/>
      <c r="M4092" s="88"/>
      <c r="N4092" s="88"/>
    </row>
    <row r="4093" spans="1:14">
      <c r="A4093" s="106"/>
      <c r="B4093" s="106"/>
      <c r="C4093" s="106"/>
      <c r="E4093" s="106"/>
      <c r="F4093" s="106"/>
      <c r="G4093" s="88"/>
      <c r="H4093" s="88"/>
      <c r="I4093" s="88"/>
      <c r="J4093" s="88"/>
      <c r="K4093" s="88"/>
      <c r="L4093" s="88"/>
      <c r="M4093" s="88"/>
      <c r="N4093" s="88"/>
    </row>
    <row r="4094" spans="1:14">
      <c r="A4094" s="106"/>
      <c r="B4094" s="106"/>
      <c r="C4094" s="106"/>
      <c r="E4094" s="106"/>
      <c r="F4094" s="106"/>
      <c r="G4094" s="88"/>
      <c r="H4094" s="88"/>
      <c r="I4094" s="88"/>
      <c r="J4094" s="88"/>
      <c r="K4094" s="88"/>
      <c r="L4094" s="88"/>
      <c r="M4094" s="88"/>
      <c r="N4094" s="88"/>
    </row>
    <row r="4095" spans="1:14">
      <c r="A4095" s="106"/>
      <c r="B4095" s="106"/>
      <c r="C4095" s="106"/>
      <c r="E4095" s="106"/>
      <c r="F4095" s="106"/>
      <c r="G4095" s="88"/>
      <c r="H4095" s="88"/>
      <c r="I4095" s="88"/>
      <c r="J4095" s="88"/>
      <c r="K4095" s="88"/>
      <c r="L4095" s="88"/>
      <c r="M4095" s="88"/>
      <c r="N4095" s="88"/>
    </row>
    <row r="4096" spans="1:14">
      <c r="A4096" s="106"/>
      <c r="B4096" s="106"/>
      <c r="C4096" s="106"/>
      <c r="E4096" s="106"/>
      <c r="F4096" s="106"/>
      <c r="G4096" s="88"/>
      <c r="H4096" s="88"/>
      <c r="I4096" s="88"/>
      <c r="J4096" s="88"/>
      <c r="K4096" s="88"/>
      <c r="L4096" s="88"/>
      <c r="M4096" s="88"/>
      <c r="N4096" s="88"/>
    </row>
    <row r="4097" spans="1:14">
      <c r="A4097" s="106"/>
      <c r="B4097" s="106"/>
      <c r="C4097" s="106"/>
      <c r="E4097" s="106"/>
      <c r="F4097" s="106"/>
      <c r="G4097" s="88"/>
      <c r="H4097" s="88"/>
      <c r="I4097" s="88"/>
      <c r="J4097" s="88"/>
      <c r="K4097" s="88"/>
      <c r="L4097" s="88"/>
      <c r="M4097" s="88"/>
      <c r="N4097" s="88"/>
    </row>
    <row r="4098" spans="1:14">
      <c r="A4098" s="106"/>
      <c r="B4098" s="106"/>
      <c r="C4098" s="106"/>
      <c r="E4098" s="106"/>
      <c r="F4098" s="106"/>
      <c r="G4098" s="88"/>
      <c r="H4098" s="88"/>
      <c r="I4098" s="88"/>
      <c r="J4098" s="88"/>
      <c r="K4098" s="88"/>
      <c r="L4098" s="88"/>
      <c r="M4098" s="88"/>
      <c r="N4098" s="88"/>
    </row>
    <row r="4099" spans="1:14">
      <c r="A4099" s="106"/>
      <c r="B4099" s="106"/>
      <c r="C4099" s="106"/>
      <c r="E4099" s="106"/>
      <c r="F4099" s="106"/>
      <c r="G4099" s="88"/>
      <c r="H4099" s="88"/>
      <c r="I4099" s="88"/>
      <c r="J4099" s="88"/>
      <c r="K4099" s="88"/>
      <c r="L4099" s="88"/>
      <c r="M4099" s="88"/>
      <c r="N4099" s="88"/>
    </row>
    <row r="4100" spans="1:14">
      <c r="A4100" s="106"/>
      <c r="B4100" s="106"/>
      <c r="C4100" s="106"/>
      <c r="E4100" s="106"/>
      <c r="F4100" s="106"/>
      <c r="G4100" s="88"/>
      <c r="H4100" s="88"/>
      <c r="I4100" s="88"/>
      <c r="J4100" s="88"/>
      <c r="K4100" s="88"/>
      <c r="L4100" s="88"/>
      <c r="M4100" s="88"/>
      <c r="N4100" s="88"/>
    </row>
    <row r="4101" spans="1:14">
      <c r="A4101" s="106"/>
      <c r="B4101" s="106"/>
      <c r="C4101" s="106"/>
      <c r="E4101" s="106"/>
      <c r="F4101" s="106"/>
      <c r="G4101" s="88"/>
      <c r="H4101" s="88"/>
      <c r="I4101" s="88"/>
      <c r="J4101" s="88"/>
      <c r="K4101" s="88"/>
      <c r="L4101" s="88"/>
      <c r="M4101" s="88"/>
      <c r="N4101" s="88"/>
    </row>
    <row r="4102" spans="1:14">
      <c r="A4102" s="106"/>
      <c r="B4102" s="106"/>
      <c r="C4102" s="106"/>
      <c r="E4102" s="106"/>
      <c r="F4102" s="106"/>
      <c r="G4102" s="88"/>
      <c r="H4102" s="88"/>
      <c r="I4102" s="88"/>
      <c r="J4102" s="88"/>
      <c r="K4102" s="88"/>
      <c r="L4102" s="88"/>
      <c r="M4102" s="88"/>
      <c r="N4102" s="88"/>
    </row>
    <row r="4103" spans="1:14">
      <c r="A4103" s="106"/>
      <c r="B4103" s="106"/>
      <c r="C4103" s="106"/>
      <c r="E4103" s="106"/>
      <c r="F4103" s="106"/>
      <c r="G4103" s="88"/>
      <c r="H4103" s="88"/>
      <c r="I4103" s="88"/>
      <c r="J4103" s="88"/>
      <c r="K4103" s="88"/>
      <c r="L4103" s="88"/>
      <c r="M4103" s="88"/>
      <c r="N4103" s="88"/>
    </row>
    <row r="4104" spans="1:14">
      <c r="A4104" s="106"/>
      <c r="B4104" s="106"/>
      <c r="C4104" s="106"/>
      <c r="E4104" s="106"/>
      <c r="F4104" s="106"/>
      <c r="G4104" s="88"/>
      <c r="H4104" s="88"/>
      <c r="I4104" s="88"/>
      <c r="J4104" s="88"/>
      <c r="K4104" s="88"/>
      <c r="L4104" s="88"/>
      <c r="M4104" s="88"/>
      <c r="N4104" s="88"/>
    </row>
    <row r="4105" spans="1:14">
      <c r="A4105" s="106"/>
      <c r="B4105" s="106"/>
      <c r="C4105" s="106"/>
      <c r="E4105" s="106"/>
      <c r="F4105" s="106"/>
      <c r="G4105" s="88"/>
      <c r="H4105" s="88"/>
      <c r="I4105" s="88"/>
      <c r="J4105" s="88"/>
      <c r="K4105" s="88"/>
      <c r="L4105" s="88"/>
      <c r="M4105" s="88"/>
      <c r="N4105" s="88"/>
    </row>
    <row r="4106" spans="1:14">
      <c r="A4106" s="106"/>
      <c r="B4106" s="106"/>
      <c r="C4106" s="106"/>
      <c r="E4106" s="106"/>
      <c r="F4106" s="106"/>
      <c r="G4106" s="88"/>
      <c r="H4106" s="88"/>
      <c r="I4106" s="88"/>
      <c r="J4106" s="88"/>
      <c r="K4106" s="88"/>
      <c r="L4106" s="88"/>
      <c r="M4106" s="88"/>
      <c r="N4106" s="88"/>
    </row>
    <row r="4107" spans="1:14">
      <c r="A4107" s="106"/>
      <c r="B4107" s="106"/>
      <c r="C4107" s="106"/>
      <c r="E4107" s="106"/>
      <c r="F4107" s="106"/>
      <c r="G4107" s="88"/>
      <c r="H4107" s="88"/>
      <c r="I4107" s="88"/>
      <c r="J4107" s="88"/>
      <c r="K4107" s="88"/>
      <c r="L4107" s="88"/>
      <c r="M4107" s="88"/>
      <c r="N4107" s="88"/>
    </row>
    <row r="4108" spans="1:14">
      <c r="A4108" s="106"/>
      <c r="B4108" s="106"/>
      <c r="C4108" s="106"/>
      <c r="E4108" s="106"/>
      <c r="F4108" s="106"/>
      <c r="G4108" s="88"/>
      <c r="H4108" s="88"/>
      <c r="I4108" s="88"/>
      <c r="J4108" s="88"/>
      <c r="K4108" s="88"/>
      <c r="L4108" s="88"/>
      <c r="M4108" s="88"/>
      <c r="N4108" s="88"/>
    </row>
    <row r="4109" spans="1:14">
      <c r="A4109" s="106"/>
      <c r="B4109" s="106"/>
      <c r="C4109" s="106"/>
      <c r="E4109" s="106"/>
      <c r="F4109" s="106"/>
      <c r="G4109" s="88"/>
      <c r="H4109" s="88"/>
      <c r="I4109" s="88"/>
      <c r="J4109" s="88"/>
      <c r="K4109" s="88"/>
      <c r="L4109" s="88"/>
      <c r="M4109" s="88"/>
      <c r="N4109" s="88"/>
    </row>
    <row r="4110" spans="1:14">
      <c r="A4110" s="106"/>
      <c r="B4110" s="106"/>
      <c r="C4110" s="106"/>
      <c r="E4110" s="106"/>
      <c r="F4110" s="106"/>
      <c r="G4110" s="88"/>
      <c r="H4110" s="88"/>
      <c r="I4110" s="88"/>
      <c r="J4110" s="88"/>
      <c r="K4110" s="88"/>
      <c r="L4110" s="88"/>
      <c r="M4110" s="88"/>
      <c r="N4110" s="88"/>
    </row>
    <row r="4111" spans="1:14">
      <c r="A4111" s="106"/>
      <c r="B4111" s="106"/>
      <c r="C4111" s="106"/>
      <c r="E4111" s="106"/>
      <c r="F4111" s="106"/>
      <c r="G4111" s="88"/>
      <c r="H4111" s="88"/>
      <c r="I4111" s="88"/>
      <c r="J4111" s="88"/>
      <c r="K4111" s="88"/>
      <c r="L4111" s="88"/>
      <c r="M4111" s="88"/>
      <c r="N4111" s="88"/>
    </row>
    <row r="4112" spans="1:14">
      <c r="A4112" s="106"/>
      <c r="B4112" s="106"/>
      <c r="C4112" s="106"/>
      <c r="E4112" s="106"/>
      <c r="F4112" s="106"/>
      <c r="G4112" s="88"/>
      <c r="H4112" s="88"/>
      <c r="I4112" s="88"/>
      <c r="J4112" s="88"/>
      <c r="K4112" s="88"/>
      <c r="L4112" s="88"/>
      <c r="M4112" s="88"/>
      <c r="N4112" s="88"/>
    </row>
    <row r="4113" spans="1:14">
      <c r="A4113" s="106"/>
      <c r="B4113" s="106"/>
      <c r="C4113" s="106"/>
      <c r="E4113" s="106"/>
      <c r="F4113" s="106"/>
      <c r="G4113" s="88"/>
      <c r="H4113" s="88"/>
      <c r="I4113" s="88"/>
      <c r="J4113" s="88"/>
      <c r="K4113" s="88"/>
      <c r="L4113" s="88"/>
      <c r="M4113" s="88"/>
      <c r="N4113" s="88"/>
    </row>
    <row r="4114" spans="1:14">
      <c r="A4114" s="106"/>
      <c r="B4114" s="106"/>
      <c r="C4114" s="106"/>
      <c r="E4114" s="106"/>
      <c r="F4114" s="106"/>
      <c r="G4114" s="88"/>
      <c r="H4114" s="88"/>
      <c r="I4114" s="88"/>
      <c r="J4114" s="88"/>
      <c r="K4114" s="88"/>
      <c r="L4114" s="88"/>
      <c r="M4114" s="88"/>
      <c r="N4114" s="88"/>
    </row>
    <row r="4115" spans="1:14">
      <c r="A4115" s="106"/>
      <c r="B4115" s="106"/>
      <c r="C4115" s="106"/>
      <c r="E4115" s="106"/>
      <c r="F4115" s="106"/>
      <c r="G4115" s="88"/>
      <c r="H4115" s="88"/>
      <c r="I4115" s="88"/>
      <c r="J4115" s="88"/>
      <c r="K4115" s="88"/>
      <c r="L4115" s="88"/>
      <c r="M4115" s="88"/>
      <c r="N4115" s="88"/>
    </row>
    <row r="4116" spans="1:14">
      <c r="A4116" s="106"/>
      <c r="B4116" s="106"/>
      <c r="C4116" s="106"/>
      <c r="E4116" s="106"/>
      <c r="F4116" s="106"/>
      <c r="G4116" s="88"/>
      <c r="H4116" s="88"/>
      <c r="I4116" s="88"/>
      <c r="J4116" s="88"/>
      <c r="K4116" s="88"/>
      <c r="L4116" s="88"/>
      <c r="M4116" s="88"/>
      <c r="N4116" s="88"/>
    </row>
    <row r="4117" spans="1:14">
      <c r="A4117" s="106"/>
      <c r="B4117" s="106"/>
      <c r="C4117" s="106"/>
      <c r="E4117" s="106"/>
      <c r="F4117" s="106"/>
      <c r="G4117" s="88"/>
      <c r="H4117" s="88"/>
      <c r="I4117" s="88"/>
      <c r="J4117" s="88"/>
      <c r="K4117" s="88"/>
      <c r="L4117" s="88"/>
      <c r="M4117" s="88"/>
      <c r="N4117" s="88"/>
    </row>
    <row r="4118" spans="1:14">
      <c r="A4118" s="106"/>
      <c r="B4118" s="106"/>
      <c r="C4118" s="106"/>
      <c r="E4118" s="106"/>
      <c r="F4118" s="106"/>
      <c r="G4118" s="88"/>
      <c r="H4118" s="88"/>
      <c r="I4118" s="88"/>
      <c r="J4118" s="88"/>
      <c r="K4118" s="88"/>
      <c r="L4118" s="88"/>
      <c r="M4118" s="88"/>
      <c r="N4118" s="88"/>
    </row>
    <row r="4119" spans="1:14">
      <c r="A4119" s="106"/>
      <c r="B4119" s="106"/>
      <c r="C4119" s="106"/>
      <c r="E4119" s="106"/>
      <c r="F4119" s="106"/>
      <c r="G4119" s="88"/>
      <c r="H4119" s="88"/>
      <c r="I4119" s="88"/>
      <c r="J4119" s="88"/>
      <c r="K4119" s="88"/>
      <c r="L4119" s="88"/>
      <c r="M4119" s="88"/>
      <c r="N4119" s="88"/>
    </row>
    <row r="4120" spans="1:14">
      <c r="A4120" s="106"/>
      <c r="B4120" s="106"/>
      <c r="C4120" s="106"/>
      <c r="E4120" s="106"/>
      <c r="F4120" s="106"/>
      <c r="G4120" s="88"/>
      <c r="H4120" s="88"/>
      <c r="I4120" s="88"/>
      <c r="J4120" s="88"/>
      <c r="K4120" s="88"/>
      <c r="L4120" s="88"/>
      <c r="M4120" s="88"/>
      <c r="N4120" s="88"/>
    </row>
    <row r="4121" spans="1:14">
      <c r="A4121" s="106"/>
      <c r="B4121" s="106"/>
      <c r="C4121" s="106"/>
      <c r="E4121" s="106"/>
      <c r="F4121" s="106"/>
      <c r="G4121" s="88"/>
      <c r="H4121" s="88"/>
      <c r="I4121" s="88"/>
      <c r="J4121" s="88"/>
      <c r="K4121" s="88"/>
      <c r="L4121" s="88"/>
      <c r="M4121" s="88"/>
      <c r="N4121" s="88"/>
    </row>
    <row r="4122" spans="1:14">
      <c r="A4122" s="106"/>
      <c r="B4122" s="106"/>
      <c r="C4122" s="106"/>
      <c r="E4122" s="106"/>
      <c r="F4122" s="106"/>
      <c r="G4122" s="88"/>
      <c r="H4122" s="88"/>
      <c r="I4122" s="88"/>
      <c r="J4122" s="88"/>
      <c r="K4122" s="88"/>
      <c r="L4122" s="88"/>
      <c r="M4122" s="88"/>
      <c r="N4122" s="88"/>
    </row>
    <row r="4123" spans="1:14">
      <c r="A4123" s="106"/>
      <c r="B4123" s="106"/>
      <c r="C4123" s="106"/>
      <c r="E4123" s="106"/>
      <c r="F4123" s="106"/>
      <c r="G4123" s="88"/>
      <c r="H4123" s="88"/>
      <c r="I4123" s="88"/>
      <c r="J4123" s="88"/>
      <c r="K4123" s="88"/>
      <c r="L4123" s="88"/>
      <c r="M4123" s="88"/>
      <c r="N4123" s="88"/>
    </row>
    <row r="4124" spans="1:14">
      <c r="A4124" s="106"/>
      <c r="B4124" s="106"/>
      <c r="C4124" s="106"/>
      <c r="E4124" s="106"/>
      <c r="F4124" s="106"/>
      <c r="G4124" s="88"/>
      <c r="H4124" s="88"/>
      <c r="I4124" s="88"/>
      <c r="J4124" s="88"/>
      <c r="K4124" s="88"/>
      <c r="L4124" s="88"/>
      <c r="M4124" s="88"/>
      <c r="N4124" s="88"/>
    </row>
    <row r="4125" spans="1:14">
      <c r="A4125" s="106"/>
      <c r="B4125" s="106"/>
      <c r="C4125" s="106"/>
      <c r="E4125" s="106"/>
      <c r="F4125" s="106"/>
      <c r="G4125" s="88"/>
      <c r="H4125" s="88"/>
      <c r="I4125" s="88"/>
      <c r="J4125" s="88"/>
      <c r="K4125" s="88"/>
      <c r="L4125" s="88"/>
      <c r="M4125" s="88"/>
      <c r="N4125" s="88"/>
    </row>
    <row r="4126" spans="1:14">
      <c r="A4126" s="106"/>
      <c r="B4126" s="106"/>
      <c r="C4126" s="106"/>
      <c r="E4126" s="106"/>
      <c r="F4126" s="106"/>
      <c r="G4126" s="88"/>
      <c r="H4126" s="88"/>
      <c r="I4126" s="88"/>
      <c r="J4126" s="88"/>
      <c r="K4126" s="88"/>
      <c r="L4126" s="88"/>
      <c r="M4126" s="88"/>
      <c r="N4126" s="88"/>
    </row>
    <row r="4127" spans="1:14">
      <c r="A4127" s="106"/>
      <c r="B4127" s="106"/>
      <c r="C4127" s="106"/>
      <c r="E4127" s="106"/>
      <c r="F4127" s="106"/>
      <c r="G4127" s="88"/>
      <c r="H4127" s="88"/>
      <c r="I4127" s="88"/>
      <c r="J4127" s="88"/>
      <c r="K4127" s="88"/>
      <c r="L4127" s="88"/>
      <c r="M4127" s="88"/>
      <c r="N4127" s="88"/>
    </row>
    <row r="4128" spans="1:14">
      <c r="A4128" s="106"/>
      <c r="B4128" s="106"/>
      <c r="C4128" s="106"/>
      <c r="E4128" s="106"/>
      <c r="F4128" s="106"/>
      <c r="G4128" s="88"/>
      <c r="H4128" s="88"/>
      <c r="I4128" s="88"/>
      <c r="J4128" s="88"/>
      <c r="K4128" s="88"/>
      <c r="L4128" s="88"/>
      <c r="M4128" s="88"/>
      <c r="N4128" s="88"/>
    </row>
    <row r="4129" spans="1:14">
      <c r="A4129" s="106"/>
      <c r="B4129" s="106"/>
      <c r="C4129" s="106"/>
      <c r="E4129" s="106"/>
      <c r="F4129" s="106"/>
      <c r="G4129" s="88"/>
      <c r="H4129" s="88"/>
      <c r="I4129" s="88"/>
      <c r="J4129" s="88"/>
      <c r="K4129" s="88"/>
      <c r="L4129" s="88"/>
      <c r="M4129" s="88"/>
      <c r="N4129" s="88"/>
    </row>
    <row r="4130" spans="1:14">
      <c r="A4130" s="106"/>
      <c r="B4130" s="106"/>
      <c r="C4130" s="106"/>
      <c r="E4130" s="106"/>
      <c r="F4130" s="106"/>
      <c r="G4130" s="88"/>
      <c r="H4130" s="88"/>
      <c r="I4130" s="88"/>
      <c r="J4130" s="88"/>
      <c r="K4130" s="88"/>
      <c r="L4130" s="88"/>
      <c r="M4130" s="88"/>
      <c r="N4130" s="88"/>
    </row>
    <row r="4131" spans="1:14">
      <c r="A4131" s="106"/>
      <c r="B4131" s="106"/>
      <c r="C4131" s="106"/>
      <c r="E4131" s="106"/>
      <c r="F4131" s="106"/>
      <c r="G4131" s="88"/>
      <c r="H4131" s="88"/>
      <c r="I4131" s="88"/>
      <c r="J4131" s="88"/>
      <c r="K4131" s="88"/>
      <c r="L4131" s="88"/>
      <c r="M4131" s="88"/>
      <c r="N4131" s="88"/>
    </row>
    <row r="4132" spans="1:14">
      <c r="A4132" s="106"/>
      <c r="B4132" s="106"/>
      <c r="C4132" s="106"/>
      <c r="E4132" s="106"/>
      <c r="F4132" s="106"/>
      <c r="G4132" s="88"/>
      <c r="H4132" s="88"/>
      <c r="I4132" s="88"/>
      <c r="J4132" s="88"/>
      <c r="K4132" s="88"/>
      <c r="L4132" s="88"/>
      <c r="M4132" s="88"/>
      <c r="N4132" s="88"/>
    </row>
    <row r="4133" spans="1:14">
      <c r="A4133" s="106"/>
      <c r="B4133" s="106"/>
      <c r="C4133" s="106"/>
      <c r="E4133" s="106"/>
      <c r="F4133" s="106"/>
      <c r="G4133" s="88"/>
      <c r="H4133" s="88"/>
      <c r="I4133" s="88"/>
      <c r="J4133" s="88"/>
      <c r="K4133" s="88"/>
      <c r="L4133" s="88"/>
      <c r="M4133" s="88"/>
      <c r="N4133" s="88"/>
    </row>
    <row r="4134" spans="1:14">
      <c r="A4134" s="106"/>
      <c r="B4134" s="106"/>
      <c r="C4134" s="106"/>
      <c r="E4134" s="106"/>
      <c r="F4134" s="106"/>
      <c r="G4134" s="88"/>
      <c r="H4134" s="88"/>
      <c r="I4134" s="88"/>
      <c r="J4134" s="88"/>
      <c r="K4134" s="88"/>
      <c r="L4134" s="88"/>
      <c r="M4134" s="88"/>
      <c r="N4134" s="88"/>
    </row>
    <row r="4135" spans="1:14">
      <c r="A4135" s="106"/>
      <c r="B4135" s="106"/>
      <c r="C4135" s="106"/>
      <c r="E4135" s="106"/>
      <c r="F4135" s="106"/>
      <c r="G4135" s="88"/>
      <c r="H4135" s="88"/>
      <c r="I4135" s="88"/>
      <c r="J4135" s="88"/>
      <c r="K4135" s="88"/>
      <c r="L4135" s="88"/>
      <c r="M4135" s="88"/>
      <c r="N4135" s="88"/>
    </row>
    <row r="4136" spans="1:14">
      <c r="A4136" s="106"/>
      <c r="B4136" s="106"/>
      <c r="C4136" s="106"/>
      <c r="E4136" s="106"/>
      <c r="F4136" s="106"/>
      <c r="G4136" s="88"/>
      <c r="H4136" s="88"/>
      <c r="I4136" s="88"/>
      <c r="J4136" s="88"/>
      <c r="K4136" s="88"/>
      <c r="L4136" s="88"/>
      <c r="M4136" s="88"/>
      <c r="N4136" s="88"/>
    </row>
    <row r="4137" spans="1:14">
      <c r="A4137" s="106"/>
      <c r="B4137" s="106"/>
      <c r="C4137" s="106"/>
      <c r="E4137" s="106"/>
      <c r="F4137" s="106"/>
      <c r="G4137" s="88"/>
      <c r="H4137" s="88"/>
      <c r="I4137" s="88"/>
      <c r="J4137" s="88"/>
      <c r="K4137" s="88"/>
      <c r="L4137" s="88"/>
      <c r="M4137" s="88"/>
      <c r="N4137" s="88"/>
    </row>
    <row r="4138" spans="1:14">
      <c r="A4138" s="106"/>
      <c r="B4138" s="106"/>
      <c r="C4138" s="106"/>
      <c r="E4138" s="106"/>
      <c r="F4138" s="106"/>
      <c r="G4138" s="88"/>
      <c r="H4138" s="88"/>
      <c r="I4138" s="88"/>
      <c r="J4138" s="88"/>
      <c r="K4138" s="88"/>
      <c r="L4138" s="88"/>
      <c r="M4138" s="88"/>
      <c r="N4138" s="88"/>
    </row>
    <row r="4139" spans="1:14">
      <c r="A4139" s="106"/>
      <c r="B4139" s="106"/>
      <c r="C4139" s="106"/>
      <c r="E4139" s="106"/>
      <c r="F4139" s="106"/>
      <c r="G4139" s="88"/>
      <c r="H4139" s="88"/>
      <c r="I4139" s="88"/>
      <c r="J4139" s="88"/>
      <c r="K4139" s="88"/>
      <c r="L4139" s="88"/>
      <c r="M4139" s="88"/>
      <c r="N4139" s="88"/>
    </row>
    <row r="4140" spans="1:14">
      <c r="A4140" s="106"/>
      <c r="B4140" s="106"/>
      <c r="C4140" s="106"/>
      <c r="E4140" s="106"/>
      <c r="F4140" s="106"/>
      <c r="G4140" s="88"/>
      <c r="H4140" s="88"/>
      <c r="I4140" s="88"/>
      <c r="J4140" s="88"/>
      <c r="K4140" s="88"/>
      <c r="L4140" s="88"/>
      <c r="M4140" s="88"/>
      <c r="N4140" s="88"/>
    </row>
    <row r="4141" spans="1:14">
      <c r="A4141" s="106"/>
      <c r="B4141" s="106"/>
      <c r="C4141" s="106"/>
      <c r="E4141" s="106"/>
      <c r="F4141" s="106"/>
      <c r="G4141" s="88"/>
      <c r="H4141" s="88"/>
      <c r="I4141" s="88"/>
      <c r="J4141" s="88"/>
      <c r="K4141" s="88"/>
      <c r="L4141" s="88"/>
      <c r="M4141" s="88"/>
      <c r="N4141" s="88"/>
    </row>
    <row r="4142" spans="1:14">
      <c r="A4142" s="106"/>
      <c r="B4142" s="106"/>
      <c r="C4142" s="106"/>
      <c r="E4142" s="106"/>
      <c r="F4142" s="106"/>
      <c r="G4142" s="88"/>
      <c r="H4142" s="88"/>
      <c r="I4142" s="88"/>
      <c r="J4142" s="88"/>
      <c r="K4142" s="88"/>
      <c r="L4142" s="88"/>
      <c r="M4142" s="88"/>
      <c r="N4142" s="88"/>
    </row>
    <row r="4143" spans="1:14">
      <c r="A4143" s="106"/>
      <c r="B4143" s="106"/>
      <c r="C4143" s="106"/>
      <c r="E4143" s="106"/>
      <c r="F4143" s="106"/>
      <c r="G4143" s="88"/>
      <c r="H4143" s="88"/>
      <c r="I4143" s="88"/>
      <c r="J4143" s="88"/>
      <c r="K4143" s="88"/>
      <c r="L4143" s="88"/>
      <c r="M4143" s="88"/>
      <c r="N4143" s="88"/>
    </row>
    <row r="4144" spans="1:14">
      <c r="A4144" s="106"/>
      <c r="B4144" s="106"/>
      <c r="C4144" s="106"/>
      <c r="E4144" s="106"/>
      <c r="F4144" s="106"/>
      <c r="G4144" s="88"/>
      <c r="H4144" s="88"/>
      <c r="I4144" s="88"/>
      <c r="J4144" s="88"/>
      <c r="K4144" s="88"/>
      <c r="L4144" s="88"/>
      <c r="M4144" s="88"/>
      <c r="N4144" s="88"/>
    </row>
    <row r="4145" spans="1:14">
      <c r="A4145" s="106"/>
      <c r="B4145" s="106"/>
      <c r="C4145" s="106"/>
      <c r="E4145" s="106"/>
      <c r="F4145" s="106"/>
      <c r="G4145" s="88"/>
      <c r="H4145" s="88"/>
      <c r="I4145" s="88"/>
      <c r="J4145" s="88"/>
      <c r="K4145" s="88"/>
      <c r="L4145" s="88"/>
      <c r="M4145" s="88"/>
      <c r="N4145" s="88"/>
    </row>
    <row r="4146" spans="1:14">
      <c r="A4146" s="106"/>
      <c r="B4146" s="106"/>
      <c r="C4146" s="106"/>
      <c r="E4146" s="106"/>
      <c r="F4146" s="106"/>
      <c r="G4146" s="88"/>
      <c r="H4146" s="88"/>
      <c r="I4146" s="88"/>
      <c r="J4146" s="88"/>
      <c r="K4146" s="88"/>
      <c r="L4146" s="88"/>
      <c r="M4146" s="88"/>
      <c r="N4146" s="88"/>
    </row>
    <row r="4147" spans="1:14">
      <c r="A4147" s="106"/>
      <c r="B4147" s="106"/>
      <c r="C4147" s="106"/>
      <c r="E4147" s="106"/>
      <c r="F4147" s="106"/>
      <c r="G4147" s="88"/>
      <c r="H4147" s="88"/>
      <c r="I4147" s="88"/>
      <c r="J4147" s="88"/>
      <c r="K4147" s="88"/>
      <c r="L4147" s="88"/>
      <c r="M4147" s="88"/>
      <c r="N4147" s="88"/>
    </row>
    <row r="4148" spans="1:14">
      <c r="A4148" s="106"/>
      <c r="B4148" s="106"/>
      <c r="C4148" s="106"/>
      <c r="E4148" s="106"/>
      <c r="F4148" s="106"/>
      <c r="G4148" s="88"/>
      <c r="H4148" s="88"/>
      <c r="I4148" s="88"/>
      <c r="J4148" s="88"/>
      <c r="K4148" s="88"/>
      <c r="L4148" s="88"/>
      <c r="M4148" s="88"/>
      <c r="N4148" s="88"/>
    </row>
    <row r="4149" spans="1:14">
      <c r="A4149" s="106"/>
      <c r="B4149" s="106"/>
      <c r="C4149" s="106"/>
      <c r="E4149" s="106"/>
      <c r="F4149" s="106"/>
      <c r="G4149" s="88"/>
      <c r="H4149" s="88"/>
      <c r="I4149" s="88"/>
      <c r="J4149" s="88"/>
      <c r="K4149" s="88"/>
      <c r="L4149" s="88"/>
      <c r="M4149" s="88"/>
      <c r="N4149" s="88"/>
    </row>
    <row r="4150" spans="1:14">
      <c r="A4150" s="106"/>
      <c r="B4150" s="106"/>
      <c r="C4150" s="106"/>
      <c r="E4150" s="106"/>
      <c r="F4150" s="106"/>
      <c r="G4150" s="88"/>
      <c r="H4150" s="88"/>
      <c r="I4150" s="88"/>
      <c r="J4150" s="88"/>
      <c r="K4150" s="88"/>
      <c r="L4150" s="88"/>
      <c r="M4150" s="88"/>
      <c r="N4150" s="88"/>
    </row>
    <row r="4151" spans="1:14">
      <c r="A4151" s="106"/>
      <c r="B4151" s="106"/>
      <c r="C4151" s="106"/>
      <c r="E4151" s="106"/>
      <c r="F4151" s="106"/>
      <c r="G4151" s="88"/>
      <c r="H4151" s="88"/>
      <c r="I4151" s="88"/>
      <c r="J4151" s="88"/>
      <c r="K4151" s="88"/>
      <c r="L4151" s="88"/>
      <c r="M4151" s="88"/>
      <c r="N4151" s="88"/>
    </row>
    <row r="4152" spans="1:14">
      <c r="A4152" s="106"/>
      <c r="B4152" s="106"/>
      <c r="C4152" s="106"/>
      <c r="E4152" s="106"/>
      <c r="F4152" s="106"/>
      <c r="G4152" s="88"/>
      <c r="H4152" s="88"/>
      <c r="I4152" s="88"/>
      <c r="J4152" s="88"/>
      <c r="K4152" s="88"/>
      <c r="L4152" s="88"/>
      <c r="M4152" s="88"/>
      <c r="N4152" s="88"/>
    </row>
    <row r="4153" spans="1:14">
      <c r="A4153" s="106"/>
      <c r="B4153" s="106"/>
      <c r="C4153" s="106"/>
      <c r="E4153" s="106"/>
      <c r="F4153" s="106"/>
      <c r="G4153" s="88"/>
      <c r="H4153" s="88"/>
      <c r="I4153" s="88"/>
      <c r="J4153" s="88"/>
      <c r="K4153" s="88"/>
      <c r="L4153" s="88"/>
      <c r="M4153" s="88"/>
      <c r="N4153" s="88"/>
    </row>
    <row r="4154" spans="1:14">
      <c r="A4154" s="106"/>
      <c r="B4154" s="106"/>
      <c r="C4154" s="106"/>
      <c r="E4154" s="106"/>
      <c r="F4154" s="106"/>
      <c r="G4154" s="88"/>
      <c r="H4154" s="88"/>
      <c r="I4154" s="88"/>
      <c r="J4154" s="88"/>
      <c r="K4154" s="88"/>
      <c r="L4154" s="88"/>
      <c r="M4154" s="88"/>
      <c r="N4154" s="88"/>
    </row>
    <row r="4155" spans="1:14">
      <c r="A4155" s="106"/>
      <c r="B4155" s="106"/>
      <c r="C4155" s="106"/>
      <c r="E4155" s="106"/>
      <c r="F4155" s="106"/>
      <c r="G4155" s="88"/>
      <c r="H4155" s="88"/>
      <c r="I4155" s="88"/>
      <c r="J4155" s="88"/>
      <c r="K4155" s="88"/>
      <c r="L4155" s="88"/>
      <c r="M4155" s="88"/>
      <c r="N4155" s="88"/>
    </row>
    <row r="4156" spans="1:14">
      <c r="A4156" s="106"/>
      <c r="B4156" s="106"/>
      <c r="C4156" s="106"/>
      <c r="E4156" s="106"/>
      <c r="F4156" s="106"/>
      <c r="G4156" s="88"/>
      <c r="H4156" s="88"/>
      <c r="I4156" s="88"/>
      <c r="J4156" s="88"/>
      <c r="K4156" s="88"/>
      <c r="L4156" s="88"/>
      <c r="M4156" s="88"/>
      <c r="N4156" s="88"/>
    </row>
    <row r="4157" spans="1:14">
      <c r="A4157" s="106"/>
      <c r="B4157" s="106"/>
      <c r="C4157" s="106"/>
      <c r="E4157" s="106"/>
      <c r="F4157" s="106"/>
      <c r="G4157" s="88"/>
      <c r="H4157" s="88"/>
      <c r="I4157" s="88"/>
      <c r="J4157" s="88"/>
      <c r="K4157" s="88"/>
      <c r="L4157" s="88"/>
      <c r="M4157" s="88"/>
      <c r="N4157" s="88"/>
    </row>
    <row r="4158" spans="1:14">
      <c r="A4158" s="106"/>
      <c r="B4158" s="106"/>
      <c r="C4158" s="106"/>
      <c r="E4158" s="106"/>
      <c r="F4158" s="106"/>
      <c r="G4158" s="88"/>
      <c r="H4158" s="88"/>
      <c r="I4158" s="88"/>
      <c r="J4158" s="88"/>
      <c r="K4158" s="88"/>
      <c r="L4158" s="88"/>
      <c r="M4158" s="88"/>
      <c r="N4158" s="88"/>
    </row>
    <row r="4159" spans="1:14">
      <c r="A4159" s="106"/>
      <c r="B4159" s="106"/>
      <c r="C4159" s="106"/>
      <c r="E4159" s="106"/>
      <c r="F4159" s="106"/>
      <c r="G4159" s="88"/>
      <c r="H4159" s="88"/>
      <c r="I4159" s="88"/>
      <c r="J4159" s="88"/>
      <c r="K4159" s="88"/>
      <c r="L4159" s="88"/>
      <c r="M4159" s="88"/>
      <c r="N4159" s="88"/>
    </row>
    <row r="4160" spans="1:14">
      <c r="A4160" s="106"/>
      <c r="B4160" s="106"/>
      <c r="C4160" s="106"/>
      <c r="E4160" s="106"/>
      <c r="F4160" s="106"/>
      <c r="G4160" s="88"/>
      <c r="H4160" s="88"/>
      <c r="I4160" s="88"/>
      <c r="J4160" s="88"/>
      <c r="K4160" s="88"/>
      <c r="L4160" s="88"/>
      <c r="M4160" s="88"/>
      <c r="N4160" s="88"/>
    </row>
    <row r="4161" spans="1:14">
      <c r="A4161" s="106"/>
      <c r="B4161" s="106"/>
      <c r="C4161" s="106"/>
      <c r="E4161" s="106"/>
      <c r="F4161" s="106"/>
      <c r="G4161" s="88"/>
      <c r="H4161" s="88"/>
      <c r="I4161" s="88"/>
      <c r="J4161" s="88"/>
      <c r="K4161" s="88"/>
      <c r="L4161" s="88"/>
      <c r="M4161" s="88"/>
      <c r="N4161" s="88"/>
    </row>
    <row r="4162" spans="1:14">
      <c r="A4162" s="106"/>
      <c r="B4162" s="106"/>
      <c r="C4162" s="106"/>
      <c r="E4162" s="106"/>
      <c r="F4162" s="106"/>
      <c r="G4162" s="88"/>
      <c r="H4162" s="88"/>
      <c r="I4162" s="88"/>
      <c r="J4162" s="88"/>
      <c r="K4162" s="88"/>
      <c r="L4162" s="88"/>
      <c r="M4162" s="88"/>
      <c r="N4162" s="88"/>
    </row>
    <row r="4163" spans="1:14">
      <c r="A4163" s="106"/>
      <c r="B4163" s="106"/>
      <c r="C4163" s="106"/>
      <c r="E4163" s="106"/>
      <c r="F4163" s="106"/>
      <c r="G4163" s="88"/>
      <c r="H4163" s="88"/>
      <c r="I4163" s="88"/>
      <c r="J4163" s="88"/>
      <c r="K4163" s="88"/>
      <c r="L4163" s="88"/>
      <c r="M4163" s="88"/>
      <c r="N4163" s="88"/>
    </row>
    <row r="4164" spans="1:14">
      <c r="A4164" s="106"/>
      <c r="B4164" s="106"/>
      <c r="C4164" s="106"/>
      <c r="E4164" s="106"/>
      <c r="F4164" s="106"/>
      <c r="G4164" s="88"/>
      <c r="H4164" s="88"/>
      <c r="I4164" s="88"/>
      <c r="J4164" s="88"/>
      <c r="K4164" s="88"/>
      <c r="L4164" s="88"/>
      <c r="M4164" s="88"/>
      <c r="N4164" s="88"/>
    </row>
    <row r="4165" spans="1:14">
      <c r="A4165" s="106"/>
      <c r="B4165" s="106"/>
      <c r="C4165" s="106"/>
      <c r="E4165" s="106"/>
      <c r="F4165" s="106"/>
      <c r="G4165" s="88"/>
      <c r="H4165" s="88"/>
      <c r="I4165" s="88"/>
      <c r="J4165" s="88"/>
      <c r="K4165" s="88"/>
      <c r="L4165" s="88"/>
      <c r="M4165" s="88"/>
      <c r="N4165" s="88"/>
    </row>
    <row r="4166" spans="1:14">
      <c r="A4166" s="106"/>
      <c r="B4166" s="106"/>
      <c r="C4166" s="106"/>
      <c r="E4166" s="106"/>
      <c r="F4166" s="106"/>
      <c r="G4166" s="88"/>
      <c r="H4166" s="88"/>
      <c r="I4166" s="88"/>
      <c r="J4166" s="88"/>
      <c r="K4166" s="88"/>
      <c r="L4166" s="88"/>
      <c r="M4166" s="88"/>
      <c r="N4166" s="88"/>
    </row>
    <row r="4167" spans="1:14">
      <c r="A4167" s="106"/>
      <c r="B4167" s="106"/>
      <c r="C4167" s="106"/>
      <c r="E4167" s="106"/>
      <c r="F4167" s="106"/>
      <c r="G4167" s="88"/>
      <c r="H4167" s="88"/>
      <c r="I4167" s="88"/>
      <c r="J4167" s="88"/>
      <c r="K4167" s="88"/>
      <c r="L4167" s="88"/>
      <c r="M4167" s="88"/>
      <c r="N4167" s="88"/>
    </row>
    <row r="4168" spans="1:14">
      <c r="A4168" s="106"/>
      <c r="B4168" s="106"/>
      <c r="C4168" s="106"/>
      <c r="E4168" s="106"/>
      <c r="F4168" s="106"/>
      <c r="G4168" s="88"/>
      <c r="H4168" s="88"/>
      <c r="I4168" s="88"/>
      <c r="J4168" s="88"/>
      <c r="K4168" s="88"/>
      <c r="L4168" s="88"/>
      <c r="M4168" s="88"/>
      <c r="N4168" s="88"/>
    </row>
    <row r="4169" spans="1:14">
      <c r="A4169" s="106"/>
      <c r="B4169" s="106"/>
      <c r="C4169" s="106"/>
      <c r="E4169" s="106"/>
      <c r="F4169" s="106"/>
      <c r="G4169" s="88"/>
      <c r="H4169" s="88"/>
      <c r="I4169" s="88"/>
      <c r="J4169" s="88"/>
      <c r="K4169" s="88"/>
      <c r="L4169" s="88"/>
      <c r="M4169" s="88"/>
      <c r="N4169" s="88"/>
    </row>
    <row r="4170" spans="1:14">
      <c r="A4170" s="106"/>
      <c r="B4170" s="106"/>
      <c r="C4170" s="106"/>
      <c r="E4170" s="106"/>
      <c r="F4170" s="106"/>
      <c r="G4170" s="88"/>
      <c r="H4170" s="88"/>
      <c r="I4170" s="88"/>
      <c r="J4170" s="88"/>
      <c r="K4170" s="88"/>
      <c r="L4170" s="88"/>
      <c r="M4170" s="88"/>
      <c r="N4170" s="88"/>
    </row>
    <row r="4171" spans="1:14">
      <c r="A4171" s="106"/>
      <c r="B4171" s="106"/>
      <c r="C4171" s="106"/>
      <c r="E4171" s="106"/>
      <c r="F4171" s="106"/>
      <c r="G4171" s="88"/>
      <c r="H4171" s="88"/>
      <c r="I4171" s="88"/>
      <c r="J4171" s="88"/>
      <c r="K4171" s="88"/>
      <c r="L4171" s="88"/>
      <c r="M4171" s="88"/>
      <c r="N4171" s="88"/>
    </row>
    <row r="4172" spans="1:14">
      <c r="A4172" s="106"/>
      <c r="B4172" s="106"/>
      <c r="C4172" s="106"/>
      <c r="E4172" s="106"/>
      <c r="F4172" s="106"/>
      <c r="G4172" s="88"/>
      <c r="H4172" s="88"/>
      <c r="I4172" s="88"/>
      <c r="J4172" s="88"/>
      <c r="K4172" s="88"/>
      <c r="L4172" s="88"/>
      <c r="M4172" s="88"/>
      <c r="N4172" s="88"/>
    </row>
    <row r="4173" spans="1:14">
      <c r="A4173" s="106"/>
      <c r="B4173" s="106"/>
      <c r="C4173" s="106"/>
      <c r="E4173" s="106"/>
      <c r="F4173" s="106"/>
      <c r="G4173" s="88"/>
      <c r="H4173" s="88"/>
      <c r="I4173" s="88"/>
      <c r="J4173" s="88"/>
      <c r="K4173" s="88"/>
      <c r="L4173" s="88"/>
      <c r="M4173" s="88"/>
      <c r="N4173" s="88"/>
    </row>
    <row r="4174" spans="1:14">
      <c r="A4174" s="106"/>
      <c r="B4174" s="106"/>
      <c r="C4174" s="106"/>
      <c r="E4174" s="106"/>
      <c r="F4174" s="106"/>
      <c r="G4174" s="88"/>
      <c r="H4174" s="88"/>
      <c r="I4174" s="88"/>
      <c r="J4174" s="88"/>
      <c r="K4174" s="88"/>
      <c r="L4174" s="88"/>
      <c r="M4174" s="88"/>
      <c r="N4174" s="88"/>
    </row>
    <row r="4175" spans="1:14">
      <c r="A4175" s="106"/>
      <c r="B4175" s="106"/>
      <c r="C4175" s="106"/>
      <c r="E4175" s="106"/>
      <c r="F4175" s="106"/>
      <c r="G4175" s="88"/>
      <c r="H4175" s="88"/>
      <c r="I4175" s="88"/>
      <c r="J4175" s="88"/>
      <c r="K4175" s="88"/>
      <c r="L4175" s="88"/>
      <c r="M4175" s="88"/>
      <c r="N4175" s="88"/>
    </row>
    <row r="4176" spans="1:14">
      <c r="A4176" s="106"/>
      <c r="B4176" s="106"/>
      <c r="C4176" s="106"/>
      <c r="E4176" s="106"/>
      <c r="F4176" s="106"/>
      <c r="G4176" s="88"/>
      <c r="H4176" s="88"/>
      <c r="I4176" s="88"/>
      <c r="J4176" s="88"/>
      <c r="K4176" s="88"/>
      <c r="L4176" s="88"/>
      <c r="M4176" s="88"/>
      <c r="N4176" s="88"/>
    </row>
    <row r="4177" spans="1:14">
      <c r="A4177" s="106"/>
      <c r="B4177" s="106"/>
      <c r="C4177" s="106"/>
      <c r="E4177" s="106"/>
      <c r="F4177" s="106"/>
      <c r="G4177" s="88"/>
      <c r="H4177" s="88"/>
      <c r="I4177" s="88"/>
      <c r="J4177" s="88"/>
      <c r="K4177" s="88"/>
      <c r="L4177" s="88"/>
      <c r="M4177" s="88"/>
      <c r="N4177" s="88"/>
    </row>
    <row r="4178" spans="1:14">
      <c r="A4178" s="106"/>
      <c r="B4178" s="106"/>
      <c r="C4178" s="106"/>
      <c r="E4178" s="106"/>
      <c r="F4178" s="106"/>
      <c r="G4178" s="88"/>
      <c r="H4178" s="88"/>
      <c r="I4178" s="88"/>
      <c r="J4178" s="88"/>
      <c r="K4178" s="88"/>
      <c r="L4178" s="88"/>
      <c r="M4178" s="88"/>
      <c r="N4178" s="88"/>
    </row>
    <row r="4179" spans="1:14">
      <c r="A4179" s="106"/>
      <c r="B4179" s="106"/>
      <c r="C4179" s="106"/>
      <c r="E4179" s="106"/>
      <c r="F4179" s="106"/>
      <c r="G4179" s="88"/>
      <c r="H4179" s="88"/>
      <c r="I4179" s="88"/>
      <c r="J4179" s="88"/>
      <c r="K4179" s="88"/>
      <c r="L4179" s="88"/>
      <c r="M4179" s="88"/>
      <c r="N4179" s="88"/>
    </row>
    <row r="4180" spans="1:14">
      <c r="A4180" s="106"/>
      <c r="B4180" s="106"/>
      <c r="C4180" s="106"/>
      <c r="E4180" s="106"/>
      <c r="F4180" s="106"/>
      <c r="G4180" s="88"/>
      <c r="H4180" s="88"/>
      <c r="I4180" s="88"/>
      <c r="J4180" s="88"/>
      <c r="K4180" s="88"/>
      <c r="L4180" s="88"/>
      <c r="M4180" s="88"/>
      <c r="N4180" s="88"/>
    </row>
    <row r="4181" spans="1:14">
      <c r="A4181" s="106"/>
      <c r="B4181" s="106"/>
      <c r="C4181" s="106"/>
      <c r="E4181" s="106"/>
      <c r="F4181" s="106"/>
      <c r="G4181" s="88"/>
      <c r="H4181" s="88"/>
      <c r="I4181" s="88"/>
      <c r="J4181" s="88"/>
      <c r="K4181" s="88"/>
      <c r="L4181" s="88"/>
      <c r="M4181" s="88"/>
      <c r="N4181" s="88"/>
    </row>
    <row r="4182" spans="1:14">
      <c r="A4182" s="106"/>
      <c r="B4182" s="106"/>
      <c r="C4182" s="106"/>
      <c r="E4182" s="106"/>
      <c r="F4182" s="106"/>
      <c r="G4182" s="88"/>
      <c r="H4182" s="88"/>
      <c r="I4182" s="88"/>
      <c r="J4182" s="88"/>
      <c r="K4182" s="88"/>
      <c r="L4182" s="88"/>
      <c r="M4182" s="88"/>
      <c r="N4182" s="88"/>
    </row>
    <row r="4183" spans="1:14">
      <c r="A4183" s="106"/>
      <c r="B4183" s="106"/>
      <c r="C4183" s="106"/>
      <c r="E4183" s="106"/>
      <c r="F4183" s="106"/>
      <c r="G4183" s="88"/>
      <c r="H4183" s="88"/>
      <c r="I4183" s="88"/>
      <c r="J4183" s="88"/>
      <c r="K4183" s="88"/>
      <c r="L4183" s="88"/>
      <c r="M4183" s="88"/>
      <c r="N4183" s="88"/>
    </row>
    <row r="4184" spans="1:14">
      <c r="A4184" s="106"/>
      <c r="B4184" s="106"/>
      <c r="C4184" s="106"/>
      <c r="E4184" s="106"/>
      <c r="F4184" s="106"/>
      <c r="G4184" s="88"/>
      <c r="H4184" s="88"/>
      <c r="I4184" s="88"/>
      <c r="J4184" s="88"/>
      <c r="K4184" s="88"/>
      <c r="L4184" s="88"/>
      <c r="M4184" s="88"/>
      <c r="N4184" s="88"/>
    </row>
    <row r="4185" spans="1:14">
      <c r="A4185" s="106"/>
      <c r="B4185" s="106"/>
      <c r="C4185" s="106"/>
      <c r="E4185" s="106"/>
      <c r="F4185" s="106"/>
      <c r="G4185" s="88"/>
      <c r="H4185" s="88"/>
      <c r="I4185" s="88"/>
      <c r="J4185" s="88"/>
      <c r="K4185" s="88"/>
      <c r="L4185" s="88"/>
      <c r="M4185" s="88"/>
      <c r="N4185" s="88"/>
    </row>
    <row r="4186" spans="1:14">
      <c r="A4186" s="106"/>
      <c r="B4186" s="106"/>
      <c r="C4186" s="106"/>
      <c r="E4186" s="106"/>
      <c r="F4186" s="106"/>
      <c r="G4186" s="88"/>
      <c r="H4186" s="88"/>
      <c r="I4186" s="88"/>
      <c r="J4186" s="88"/>
      <c r="K4186" s="88"/>
      <c r="L4186" s="88"/>
      <c r="M4186" s="88"/>
      <c r="N4186" s="88"/>
    </row>
    <row r="4187" spans="1:14">
      <c r="A4187" s="106"/>
      <c r="B4187" s="106"/>
      <c r="C4187" s="106"/>
      <c r="E4187" s="106"/>
      <c r="F4187" s="106"/>
      <c r="G4187" s="88"/>
      <c r="H4187" s="88"/>
      <c r="I4187" s="88"/>
      <c r="J4187" s="88"/>
      <c r="K4187" s="88"/>
      <c r="L4187" s="88"/>
      <c r="M4187" s="88"/>
      <c r="N4187" s="88"/>
    </row>
    <row r="4188" spans="1:14">
      <c r="A4188" s="106"/>
      <c r="B4188" s="106"/>
      <c r="C4188" s="106"/>
      <c r="E4188" s="106"/>
      <c r="F4188" s="106"/>
      <c r="G4188" s="88"/>
      <c r="H4188" s="88"/>
      <c r="I4188" s="88"/>
      <c r="J4188" s="88"/>
      <c r="K4188" s="88"/>
      <c r="L4188" s="88"/>
      <c r="M4188" s="88"/>
      <c r="N4188" s="88"/>
    </row>
    <row r="4189" spans="1:14">
      <c r="A4189" s="106"/>
      <c r="B4189" s="106"/>
      <c r="C4189" s="106"/>
      <c r="E4189" s="106"/>
      <c r="F4189" s="106"/>
      <c r="G4189" s="88"/>
      <c r="H4189" s="88"/>
      <c r="I4189" s="88"/>
      <c r="J4189" s="88"/>
      <c r="K4189" s="88"/>
      <c r="L4189" s="88"/>
      <c r="M4189" s="88"/>
      <c r="N4189" s="88"/>
    </row>
    <row r="4190" spans="1:14">
      <c r="A4190" s="106"/>
      <c r="B4190" s="106"/>
      <c r="C4190" s="106"/>
      <c r="E4190" s="106"/>
      <c r="F4190" s="106"/>
      <c r="G4190" s="88"/>
      <c r="H4190" s="88"/>
      <c r="I4190" s="88"/>
      <c r="J4190" s="88"/>
      <c r="K4190" s="88"/>
      <c r="L4190" s="88"/>
      <c r="M4190" s="88"/>
      <c r="N4190" s="88"/>
    </row>
    <row r="4191" spans="1:14">
      <c r="A4191" s="106"/>
      <c r="B4191" s="106"/>
      <c r="C4191" s="106"/>
      <c r="E4191" s="106"/>
      <c r="F4191" s="106"/>
      <c r="G4191" s="88"/>
      <c r="H4191" s="88"/>
      <c r="I4191" s="88"/>
      <c r="J4191" s="88"/>
      <c r="K4191" s="88"/>
      <c r="L4191" s="88"/>
      <c r="M4191" s="88"/>
      <c r="N4191" s="88"/>
    </row>
    <row r="4192" spans="1:14">
      <c r="A4192" s="106"/>
      <c r="B4192" s="106"/>
      <c r="C4192" s="106"/>
      <c r="E4192" s="106"/>
      <c r="F4192" s="106"/>
      <c r="G4192" s="88"/>
      <c r="H4192" s="88"/>
      <c r="I4192" s="88"/>
      <c r="J4192" s="88"/>
      <c r="K4192" s="88"/>
      <c r="L4192" s="88"/>
      <c r="M4192" s="88"/>
      <c r="N4192" s="88"/>
    </row>
    <row r="4193" spans="1:14">
      <c r="A4193" s="106"/>
      <c r="B4193" s="106"/>
      <c r="C4193" s="106"/>
      <c r="E4193" s="106"/>
      <c r="F4193" s="106"/>
      <c r="G4193" s="88"/>
      <c r="H4193" s="88"/>
      <c r="I4193" s="88"/>
      <c r="J4193" s="88"/>
      <c r="K4193" s="88"/>
      <c r="L4193" s="88"/>
      <c r="M4193" s="88"/>
      <c r="N4193" s="88"/>
    </row>
    <row r="4194" spans="1:14">
      <c r="A4194" s="106"/>
      <c r="B4194" s="106"/>
      <c r="C4194" s="106"/>
      <c r="E4194" s="106"/>
      <c r="F4194" s="106"/>
      <c r="G4194" s="88"/>
      <c r="H4194" s="88"/>
      <c r="I4194" s="88"/>
      <c r="J4194" s="88"/>
      <c r="K4194" s="88"/>
      <c r="L4194" s="88"/>
      <c r="M4194" s="88"/>
      <c r="N4194" s="88"/>
    </row>
    <row r="4195" spans="1:14">
      <c r="A4195" s="106"/>
      <c r="B4195" s="106"/>
      <c r="C4195" s="106"/>
      <c r="E4195" s="106"/>
      <c r="F4195" s="106"/>
      <c r="G4195" s="88"/>
      <c r="H4195" s="88"/>
      <c r="I4195" s="88"/>
      <c r="J4195" s="88"/>
      <c r="K4195" s="88"/>
      <c r="L4195" s="88"/>
      <c r="M4195" s="88"/>
      <c r="N4195" s="88"/>
    </row>
    <row r="4196" spans="1:14">
      <c r="A4196" s="106"/>
      <c r="B4196" s="106"/>
      <c r="C4196" s="106"/>
      <c r="E4196" s="106"/>
      <c r="F4196" s="106"/>
      <c r="G4196" s="88"/>
      <c r="H4196" s="88"/>
      <c r="I4196" s="88"/>
      <c r="J4196" s="88"/>
      <c r="K4196" s="88"/>
      <c r="L4196" s="88"/>
      <c r="M4196" s="88"/>
      <c r="N4196" s="88"/>
    </row>
    <row r="4197" spans="1:14">
      <c r="A4197" s="106"/>
      <c r="B4197" s="106"/>
      <c r="C4197" s="106"/>
      <c r="E4197" s="106"/>
      <c r="F4197" s="106"/>
      <c r="G4197" s="88"/>
      <c r="H4197" s="88"/>
      <c r="I4197" s="88"/>
      <c r="J4197" s="88"/>
      <c r="K4197" s="88"/>
      <c r="L4197" s="88"/>
      <c r="M4197" s="88"/>
      <c r="N4197" s="88"/>
    </row>
    <row r="4198" spans="1:14">
      <c r="A4198" s="106"/>
      <c r="B4198" s="106"/>
      <c r="C4198" s="106"/>
      <c r="E4198" s="106"/>
      <c r="F4198" s="106"/>
      <c r="G4198" s="88"/>
      <c r="H4198" s="88"/>
      <c r="I4198" s="88"/>
      <c r="J4198" s="88"/>
      <c r="K4198" s="88"/>
      <c r="L4198" s="88"/>
      <c r="M4198" s="88"/>
      <c r="N4198" s="88"/>
    </row>
    <row r="4199" spans="1:14">
      <c r="A4199" s="106"/>
      <c r="B4199" s="106"/>
      <c r="C4199" s="106"/>
      <c r="E4199" s="106"/>
      <c r="F4199" s="106"/>
      <c r="G4199" s="88"/>
      <c r="H4199" s="88"/>
      <c r="I4199" s="88"/>
      <c r="J4199" s="88"/>
      <c r="K4199" s="88"/>
      <c r="L4199" s="88"/>
      <c r="M4199" s="88"/>
      <c r="N4199" s="88"/>
    </row>
    <row r="4200" spans="1:14">
      <c r="A4200" s="106"/>
      <c r="B4200" s="106"/>
      <c r="C4200" s="106"/>
      <c r="E4200" s="106"/>
      <c r="F4200" s="106"/>
      <c r="G4200" s="88"/>
      <c r="H4200" s="88"/>
      <c r="I4200" s="88"/>
      <c r="J4200" s="88"/>
      <c r="K4200" s="88"/>
      <c r="L4200" s="88"/>
      <c r="M4200" s="88"/>
      <c r="N4200" s="88"/>
    </row>
    <row r="4201" spans="1:14">
      <c r="A4201" s="106"/>
      <c r="B4201" s="106"/>
      <c r="C4201" s="106"/>
      <c r="E4201" s="106"/>
      <c r="F4201" s="106"/>
      <c r="G4201" s="88"/>
      <c r="H4201" s="88"/>
      <c r="I4201" s="88"/>
      <c r="J4201" s="88"/>
      <c r="K4201" s="88"/>
      <c r="L4201" s="88"/>
      <c r="M4201" s="88"/>
      <c r="N4201" s="88"/>
    </row>
    <row r="4202" spans="1:14">
      <c r="A4202" s="106"/>
      <c r="B4202" s="106"/>
      <c r="C4202" s="106"/>
      <c r="E4202" s="106"/>
      <c r="F4202" s="106"/>
      <c r="G4202" s="88"/>
      <c r="H4202" s="88"/>
      <c r="I4202" s="88"/>
      <c r="J4202" s="88"/>
      <c r="K4202" s="88"/>
      <c r="L4202" s="88"/>
      <c r="M4202" s="88"/>
      <c r="N4202" s="88"/>
    </row>
    <row r="4203" spans="1:14">
      <c r="A4203" s="106"/>
      <c r="B4203" s="106"/>
      <c r="C4203" s="106"/>
      <c r="E4203" s="106"/>
      <c r="F4203" s="106"/>
      <c r="G4203" s="88"/>
      <c r="H4203" s="88"/>
      <c r="I4203" s="88"/>
      <c r="J4203" s="88"/>
      <c r="K4203" s="88"/>
      <c r="L4203" s="88"/>
      <c r="M4203" s="88"/>
      <c r="N4203" s="88"/>
    </row>
    <row r="4204" spans="1:14">
      <c r="A4204" s="106"/>
      <c r="B4204" s="106"/>
      <c r="C4204" s="106"/>
      <c r="E4204" s="106"/>
      <c r="F4204" s="106"/>
      <c r="G4204" s="88"/>
      <c r="H4204" s="88"/>
      <c r="I4204" s="88"/>
      <c r="J4204" s="88"/>
      <c r="K4204" s="88"/>
      <c r="L4204" s="88"/>
      <c r="M4204" s="88"/>
      <c r="N4204" s="88"/>
    </row>
    <row r="4205" spans="1:14">
      <c r="A4205" s="106"/>
      <c r="B4205" s="106"/>
      <c r="C4205" s="106"/>
      <c r="E4205" s="106"/>
      <c r="F4205" s="106"/>
      <c r="G4205" s="88"/>
      <c r="H4205" s="88"/>
      <c r="I4205" s="88"/>
      <c r="J4205" s="88"/>
      <c r="K4205" s="88"/>
      <c r="L4205" s="88"/>
      <c r="M4205" s="88"/>
      <c r="N4205" s="88"/>
    </row>
    <row r="4206" spans="1:14">
      <c r="A4206" s="106"/>
      <c r="B4206" s="106"/>
      <c r="C4206" s="106"/>
      <c r="E4206" s="106"/>
      <c r="F4206" s="106"/>
      <c r="G4206" s="88"/>
      <c r="H4206" s="88"/>
      <c r="I4206" s="88"/>
      <c r="J4206" s="88"/>
      <c r="K4206" s="88"/>
      <c r="L4206" s="88"/>
      <c r="M4206" s="88"/>
      <c r="N4206" s="88"/>
    </row>
    <row r="4207" spans="1:14">
      <c r="A4207" s="106"/>
      <c r="B4207" s="106"/>
      <c r="C4207" s="106"/>
      <c r="E4207" s="106"/>
      <c r="F4207" s="106"/>
      <c r="G4207" s="88"/>
      <c r="H4207" s="88"/>
      <c r="I4207" s="88"/>
      <c r="J4207" s="88"/>
      <c r="K4207" s="88"/>
      <c r="L4207" s="88"/>
      <c r="M4207" s="88"/>
      <c r="N4207" s="88"/>
    </row>
    <row r="4208" spans="1:14">
      <c r="A4208" s="106"/>
      <c r="B4208" s="106"/>
      <c r="C4208" s="106"/>
      <c r="E4208" s="106"/>
      <c r="F4208" s="106"/>
      <c r="G4208" s="88"/>
      <c r="H4208" s="88"/>
      <c r="I4208" s="88"/>
      <c r="J4208" s="88"/>
      <c r="K4208" s="88"/>
      <c r="L4208" s="88"/>
      <c r="M4208" s="88"/>
      <c r="N4208" s="88"/>
    </row>
    <row r="4209" spans="1:14">
      <c r="A4209" s="106"/>
      <c r="B4209" s="106"/>
      <c r="C4209" s="106"/>
      <c r="E4209" s="106"/>
      <c r="F4209" s="106"/>
      <c r="G4209" s="88"/>
      <c r="H4209" s="88"/>
      <c r="I4209" s="88"/>
      <c r="J4209" s="88"/>
      <c r="K4209" s="88"/>
      <c r="L4209" s="88"/>
      <c r="M4209" s="88"/>
      <c r="N4209" s="88"/>
    </row>
    <row r="4210" spans="1:14">
      <c r="A4210" s="106"/>
      <c r="B4210" s="106"/>
      <c r="C4210" s="106"/>
      <c r="E4210" s="106"/>
      <c r="F4210" s="106"/>
      <c r="G4210" s="88"/>
      <c r="H4210" s="88"/>
      <c r="I4210" s="88"/>
      <c r="J4210" s="88"/>
      <c r="K4210" s="88"/>
      <c r="L4210" s="88"/>
      <c r="M4210" s="88"/>
      <c r="N4210" s="88"/>
    </row>
    <row r="4211" spans="1:14">
      <c r="A4211" s="106"/>
      <c r="B4211" s="106"/>
      <c r="C4211" s="106"/>
      <c r="E4211" s="106"/>
      <c r="F4211" s="106"/>
      <c r="G4211" s="88"/>
      <c r="H4211" s="88"/>
      <c r="I4211" s="88"/>
      <c r="J4211" s="88"/>
      <c r="K4211" s="88"/>
      <c r="L4211" s="88"/>
      <c r="M4211" s="88"/>
      <c r="N4211" s="88"/>
    </row>
    <row r="4212" spans="1:14">
      <c r="A4212" s="106"/>
      <c r="B4212" s="106"/>
      <c r="C4212" s="106"/>
      <c r="E4212" s="106"/>
      <c r="F4212" s="106"/>
      <c r="G4212" s="88"/>
      <c r="H4212" s="88"/>
      <c r="I4212" s="88"/>
      <c r="J4212" s="88"/>
      <c r="K4212" s="88"/>
      <c r="L4212" s="88"/>
      <c r="M4212" s="88"/>
      <c r="N4212" s="88"/>
    </row>
    <row r="4213" spans="1:14">
      <c r="A4213" s="106"/>
      <c r="B4213" s="106"/>
      <c r="C4213" s="106"/>
      <c r="E4213" s="106"/>
      <c r="F4213" s="106"/>
      <c r="G4213" s="88"/>
      <c r="H4213" s="88"/>
      <c r="I4213" s="88"/>
      <c r="J4213" s="88"/>
      <c r="K4213" s="88"/>
      <c r="L4213" s="88"/>
      <c r="M4213" s="88"/>
      <c r="N4213" s="88"/>
    </row>
    <row r="4214" spans="1:14">
      <c r="A4214" s="106"/>
      <c r="B4214" s="106"/>
      <c r="C4214" s="106"/>
      <c r="E4214" s="106"/>
      <c r="F4214" s="106"/>
      <c r="G4214" s="88"/>
      <c r="H4214" s="88"/>
      <c r="I4214" s="88"/>
      <c r="J4214" s="88"/>
      <c r="K4214" s="88"/>
      <c r="L4214" s="88"/>
      <c r="M4214" s="88"/>
      <c r="N4214" s="88"/>
    </row>
    <row r="4215" spans="1:14">
      <c r="A4215" s="106"/>
      <c r="B4215" s="106"/>
      <c r="C4215" s="106"/>
      <c r="E4215" s="106"/>
      <c r="F4215" s="106"/>
      <c r="G4215" s="88"/>
      <c r="H4215" s="88"/>
      <c r="I4215" s="88"/>
      <c r="J4215" s="88"/>
      <c r="K4215" s="88"/>
      <c r="L4215" s="88"/>
      <c r="M4215" s="88"/>
      <c r="N4215" s="88"/>
    </row>
    <row r="4216" spans="1:14">
      <c r="A4216" s="106"/>
      <c r="B4216" s="106"/>
      <c r="C4216" s="106"/>
      <c r="E4216" s="106"/>
      <c r="F4216" s="106"/>
      <c r="G4216" s="88"/>
      <c r="H4216" s="88"/>
      <c r="I4216" s="88"/>
      <c r="J4216" s="88"/>
      <c r="K4216" s="88"/>
      <c r="L4216" s="88"/>
      <c r="M4216" s="88"/>
      <c r="N4216" s="88"/>
    </row>
    <row r="4217" spans="1:14">
      <c r="A4217" s="106"/>
      <c r="B4217" s="106"/>
      <c r="C4217" s="106"/>
      <c r="E4217" s="106"/>
      <c r="F4217" s="106"/>
      <c r="G4217" s="88"/>
      <c r="H4217" s="88"/>
      <c r="I4217" s="88"/>
      <c r="J4217" s="88"/>
      <c r="K4217" s="88"/>
      <c r="L4217" s="88"/>
      <c r="M4217" s="88"/>
      <c r="N4217" s="88"/>
    </row>
    <row r="4218" spans="1:14">
      <c r="A4218" s="106"/>
      <c r="B4218" s="106"/>
      <c r="C4218" s="106"/>
      <c r="E4218" s="106"/>
      <c r="F4218" s="106"/>
      <c r="G4218" s="88"/>
      <c r="H4218" s="88"/>
      <c r="I4218" s="88"/>
      <c r="J4218" s="88"/>
      <c r="K4218" s="88"/>
      <c r="L4218" s="88"/>
      <c r="M4218" s="88"/>
      <c r="N4218" s="88"/>
    </row>
    <row r="4219" spans="1:14">
      <c r="A4219" s="106"/>
      <c r="B4219" s="106"/>
      <c r="C4219" s="106"/>
      <c r="E4219" s="106"/>
      <c r="F4219" s="106"/>
      <c r="G4219" s="88"/>
      <c r="H4219" s="88"/>
      <c r="I4219" s="88"/>
      <c r="J4219" s="88"/>
      <c r="K4219" s="88"/>
      <c r="L4219" s="88"/>
      <c r="M4219" s="88"/>
      <c r="N4219" s="88"/>
    </row>
    <row r="4220" spans="1:14">
      <c r="A4220" s="106"/>
      <c r="B4220" s="106"/>
      <c r="C4220" s="106"/>
      <c r="E4220" s="106"/>
      <c r="F4220" s="106"/>
      <c r="G4220" s="88"/>
      <c r="H4220" s="88"/>
      <c r="I4220" s="88"/>
      <c r="J4220" s="88"/>
      <c r="K4220" s="88"/>
      <c r="L4220" s="88"/>
      <c r="M4220" s="88"/>
      <c r="N4220" s="88"/>
    </row>
    <row r="4221" spans="1:14">
      <c r="A4221" s="106"/>
      <c r="B4221" s="106"/>
      <c r="C4221" s="106"/>
      <c r="E4221" s="106"/>
      <c r="F4221" s="106"/>
      <c r="G4221" s="88"/>
      <c r="H4221" s="88"/>
      <c r="I4221" s="88"/>
      <c r="J4221" s="88"/>
      <c r="K4221" s="88"/>
      <c r="L4221" s="88"/>
      <c r="M4221" s="88"/>
      <c r="N4221" s="88"/>
    </row>
    <row r="4222" spans="1:14">
      <c r="A4222" s="106"/>
      <c r="B4222" s="106"/>
      <c r="C4222" s="106"/>
      <c r="E4222" s="106"/>
      <c r="F4222" s="106"/>
      <c r="G4222" s="88"/>
      <c r="H4222" s="88"/>
      <c r="I4222" s="88"/>
      <c r="J4222" s="88"/>
      <c r="K4222" s="88"/>
      <c r="L4222" s="88"/>
      <c r="M4222" s="88"/>
      <c r="N4222" s="88"/>
    </row>
    <row r="4223" spans="1:14">
      <c r="A4223" s="106"/>
      <c r="B4223" s="106"/>
      <c r="C4223" s="106"/>
      <c r="E4223" s="106"/>
      <c r="F4223" s="106"/>
      <c r="G4223" s="88"/>
      <c r="H4223" s="88"/>
      <c r="I4223" s="88"/>
      <c r="J4223" s="88"/>
      <c r="K4223" s="88"/>
      <c r="L4223" s="88"/>
      <c r="M4223" s="88"/>
      <c r="N4223" s="88"/>
    </row>
    <row r="4224" spans="1:14">
      <c r="A4224" s="106"/>
      <c r="B4224" s="106"/>
      <c r="C4224" s="106"/>
      <c r="E4224" s="106"/>
      <c r="F4224" s="106"/>
      <c r="G4224" s="88"/>
      <c r="H4224" s="88"/>
      <c r="I4224" s="88"/>
      <c r="J4224" s="88"/>
      <c r="K4224" s="88"/>
      <c r="L4224" s="88"/>
      <c r="M4224" s="88"/>
      <c r="N4224" s="88"/>
    </row>
    <row r="4225" spans="1:14">
      <c r="A4225" s="106"/>
      <c r="B4225" s="106"/>
      <c r="C4225" s="106"/>
      <c r="E4225" s="106"/>
      <c r="F4225" s="106"/>
      <c r="G4225" s="88"/>
      <c r="H4225" s="88"/>
      <c r="I4225" s="88"/>
      <c r="J4225" s="88"/>
      <c r="K4225" s="88"/>
      <c r="L4225" s="88"/>
      <c r="M4225" s="88"/>
      <c r="N4225" s="88"/>
    </row>
    <row r="4226" spans="1:14">
      <c r="A4226" s="106"/>
      <c r="B4226" s="106"/>
      <c r="C4226" s="106"/>
      <c r="E4226" s="106"/>
      <c r="F4226" s="106"/>
      <c r="G4226" s="88"/>
      <c r="H4226" s="88"/>
      <c r="I4226" s="88"/>
      <c r="J4226" s="88"/>
      <c r="K4226" s="88"/>
      <c r="L4226" s="88"/>
      <c r="M4226" s="88"/>
      <c r="N4226" s="88"/>
    </row>
    <row r="4227" spans="1:14">
      <c r="A4227" s="106"/>
      <c r="B4227" s="106"/>
      <c r="C4227" s="106"/>
      <c r="E4227" s="106"/>
      <c r="F4227" s="106"/>
      <c r="G4227" s="88"/>
      <c r="H4227" s="88"/>
      <c r="I4227" s="88"/>
      <c r="J4227" s="88"/>
      <c r="K4227" s="88"/>
      <c r="L4227" s="88"/>
      <c r="M4227" s="88"/>
      <c r="N4227" s="88"/>
    </row>
    <row r="4228" spans="1:14">
      <c r="A4228" s="106"/>
      <c r="B4228" s="106"/>
      <c r="C4228" s="106"/>
      <c r="E4228" s="106"/>
      <c r="F4228" s="106"/>
      <c r="G4228" s="88"/>
      <c r="H4228" s="88"/>
      <c r="I4228" s="88"/>
      <c r="J4228" s="88"/>
      <c r="K4228" s="88"/>
      <c r="L4228" s="88"/>
      <c r="M4228" s="88"/>
      <c r="N4228" s="88"/>
    </row>
    <row r="4229" spans="1:14">
      <c r="A4229" s="106"/>
      <c r="B4229" s="106"/>
      <c r="C4229" s="106"/>
      <c r="E4229" s="106"/>
      <c r="F4229" s="106"/>
      <c r="G4229" s="88"/>
      <c r="H4229" s="88"/>
      <c r="I4229" s="88"/>
      <c r="J4229" s="88"/>
      <c r="K4229" s="88"/>
      <c r="L4229" s="88"/>
      <c r="M4229" s="88"/>
      <c r="N4229" s="88"/>
    </row>
    <row r="4230" spans="1:14">
      <c r="A4230" s="106"/>
      <c r="B4230" s="106"/>
      <c r="C4230" s="106"/>
      <c r="E4230" s="106"/>
      <c r="F4230" s="106"/>
      <c r="G4230" s="88"/>
      <c r="H4230" s="88"/>
      <c r="I4230" s="88"/>
      <c r="J4230" s="88"/>
      <c r="K4230" s="88"/>
      <c r="L4230" s="88"/>
      <c r="M4230" s="88"/>
      <c r="N4230" s="88"/>
    </row>
    <row r="4231" spans="1:14">
      <c r="A4231" s="106"/>
      <c r="B4231" s="106"/>
      <c r="C4231" s="106"/>
      <c r="E4231" s="106"/>
      <c r="F4231" s="106"/>
      <c r="G4231" s="88"/>
      <c r="H4231" s="88"/>
      <c r="I4231" s="88"/>
      <c r="J4231" s="88"/>
      <c r="K4231" s="88"/>
      <c r="L4231" s="88"/>
      <c r="M4231" s="88"/>
      <c r="N4231" s="88"/>
    </row>
    <row r="4232" spans="1:14">
      <c r="A4232" s="106"/>
      <c r="B4232" s="106"/>
      <c r="C4232" s="106"/>
      <c r="E4232" s="106"/>
      <c r="F4232" s="106"/>
      <c r="G4232" s="88"/>
      <c r="H4232" s="88"/>
      <c r="I4232" s="88"/>
      <c r="J4232" s="88"/>
      <c r="K4232" s="88"/>
      <c r="L4232" s="88"/>
      <c r="M4232" s="88"/>
      <c r="N4232" s="88"/>
    </row>
    <row r="4233" spans="1:14">
      <c r="A4233" s="106"/>
      <c r="B4233" s="106"/>
      <c r="C4233" s="106"/>
      <c r="E4233" s="106"/>
      <c r="F4233" s="106"/>
      <c r="G4233" s="88"/>
      <c r="H4233" s="88"/>
      <c r="I4233" s="88"/>
      <c r="J4233" s="88"/>
      <c r="K4233" s="88"/>
      <c r="L4233" s="88"/>
      <c r="M4233" s="88"/>
      <c r="N4233" s="88"/>
    </row>
    <row r="4234" spans="1:14">
      <c r="A4234" s="106"/>
      <c r="B4234" s="106"/>
      <c r="C4234" s="106"/>
      <c r="E4234" s="106"/>
      <c r="F4234" s="106"/>
      <c r="G4234" s="88"/>
      <c r="H4234" s="88"/>
      <c r="I4234" s="88"/>
      <c r="J4234" s="88"/>
      <c r="K4234" s="88"/>
      <c r="L4234" s="88"/>
      <c r="M4234" s="88"/>
      <c r="N4234" s="88"/>
    </row>
    <row r="4235" spans="1:14">
      <c r="A4235" s="106"/>
      <c r="B4235" s="106"/>
      <c r="C4235" s="106"/>
      <c r="E4235" s="106"/>
      <c r="F4235" s="106"/>
      <c r="G4235" s="88"/>
      <c r="H4235" s="88"/>
      <c r="I4235" s="88"/>
      <c r="J4235" s="88"/>
      <c r="K4235" s="88"/>
      <c r="L4235" s="88"/>
      <c r="M4235" s="88"/>
      <c r="N4235" s="88"/>
    </row>
    <row r="4236" spans="1:14">
      <c r="A4236" s="106"/>
      <c r="B4236" s="106"/>
      <c r="C4236" s="106"/>
      <c r="E4236" s="106"/>
      <c r="F4236" s="106"/>
      <c r="G4236" s="88"/>
      <c r="H4236" s="88"/>
      <c r="I4236" s="88"/>
      <c r="J4236" s="88"/>
      <c r="K4236" s="88"/>
      <c r="L4236" s="88"/>
      <c r="M4236" s="88"/>
      <c r="N4236" s="88"/>
    </row>
    <row r="4237" spans="1:14">
      <c r="A4237" s="106"/>
      <c r="B4237" s="106"/>
      <c r="C4237" s="106"/>
      <c r="E4237" s="106"/>
      <c r="F4237" s="106"/>
      <c r="G4237" s="88"/>
      <c r="H4237" s="88"/>
      <c r="I4237" s="88"/>
      <c r="J4237" s="88"/>
      <c r="K4237" s="88"/>
      <c r="L4237" s="88"/>
      <c r="M4237" s="88"/>
      <c r="N4237" s="88"/>
    </row>
    <row r="4238" spans="1:14">
      <c r="A4238" s="106"/>
      <c r="B4238" s="106"/>
      <c r="C4238" s="106"/>
      <c r="E4238" s="106"/>
      <c r="F4238" s="106"/>
      <c r="G4238" s="88"/>
      <c r="H4238" s="88"/>
      <c r="I4238" s="88"/>
      <c r="J4238" s="88"/>
      <c r="K4238" s="88"/>
      <c r="L4238" s="88"/>
      <c r="M4238" s="88"/>
      <c r="N4238" s="88"/>
    </row>
    <row r="4239" spans="1:14">
      <c r="A4239" s="106"/>
      <c r="B4239" s="106"/>
      <c r="C4239" s="106"/>
      <c r="E4239" s="106"/>
      <c r="F4239" s="106"/>
      <c r="G4239" s="88"/>
      <c r="H4239" s="88"/>
      <c r="I4239" s="88"/>
      <c r="J4239" s="88"/>
      <c r="K4239" s="88"/>
      <c r="L4239" s="88"/>
      <c r="M4239" s="88"/>
      <c r="N4239" s="88"/>
    </row>
    <row r="4240" spans="1:14">
      <c r="A4240" s="106"/>
      <c r="B4240" s="106"/>
      <c r="C4240" s="106"/>
      <c r="E4240" s="106"/>
      <c r="F4240" s="106"/>
      <c r="G4240" s="88"/>
      <c r="H4240" s="88"/>
      <c r="I4240" s="88"/>
      <c r="J4240" s="88"/>
      <c r="K4240" s="88"/>
      <c r="L4240" s="88"/>
      <c r="M4240" s="88"/>
      <c r="N4240" s="88"/>
    </row>
    <row r="4241" spans="1:14">
      <c r="A4241" s="106"/>
      <c r="B4241" s="106"/>
      <c r="C4241" s="106"/>
      <c r="E4241" s="106"/>
      <c r="F4241" s="106"/>
      <c r="G4241" s="88"/>
      <c r="H4241" s="88"/>
      <c r="I4241" s="88"/>
      <c r="J4241" s="88"/>
      <c r="K4241" s="88"/>
      <c r="L4241" s="88"/>
      <c r="M4241" s="88"/>
      <c r="N4241" s="88"/>
    </row>
    <row r="4242" spans="1:14">
      <c r="A4242" s="106"/>
      <c r="B4242" s="106"/>
      <c r="C4242" s="106"/>
      <c r="E4242" s="106"/>
      <c r="F4242" s="106"/>
      <c r="G4242" s="88"/>
      <c r="H4242" s="88"/>
      <c r="I4242" s="88"/>
      <c r="J4242" s="88"/>
      <c r="K4242" s="88"/>
      <c r="L4242" s="88"/>
      <c r="M4242" s="88"/>
      <c r="N4242" s="88"/>
    </row>
    <row r="4243" spans="1:14">
      <c r="A4243" s="106"/>
      <c r="B4243" s="106"/>
      <c r="C4243" s="106"/>
      <c r="E4243" s="106"/>
      <c r="F4243" s="106"/>
      <c r="G4243" s="88"/>
      <c r="H4243" s="88"/>
      <c r="I4243" s="88"/>
      <c r="J4243" s="88"/>
      <c r="K4243" s="88"/>
      <c r="L4243" s="88"/>
      <c r="M4243" s="88"/>
      <c r="N4243" s="88"/>
    </row>
    <row r="4244" spans="1:14">
      <c r="A4244" s="106"/>
      <c r="B4244" s="106"/>
      <c r="C4244" s="106"/>
      <c r="E4244" s="106"/>
      <c r="F4244" s="106"/>
      <c r="G4244" s="88"/>
      <c r="H4244" s="88"/>
      <c r="I4244" s="88"/>
      <c r="J4244" s="88"/>
      <c r="K4244" s="88"/>
      <c r="L4244" s="88"/>
      <c r="M4244" s="88"/>
      <c r="N4244" s="88"/>
    </row>
    <row r="4245" spans="1:14">
      <c r="A4245" s="106"/>
      <c r="B4245" s="106"/>
      <c r="C4245" s="106"/>
      <c r="E4245" s="106"/>
      <c r="F4245" s="106"/>
      <c r="G4245" s="88"/>
      <c r="H4245" s="88"/>
      <c r="I4245" s="88"/>
      <c r="J4245" s="88"/>
      <c r="K4245" s="88"/>
      <c r="L4245" s="88"/>
      <c r="M4245" s="88"/>
      <c r="N4245" s="88"/>
    </row>
    <row r="4246" spans="1:14">
      <c r="A4246" s="106"/>
      <c r="B4246" s="106"/>
      <c r="C4246" s="106"/>
      <c r="E4246" s="106"/>
      <c r="F4246" s="106"/>
      <c r="G4246" s="88"/>
      <c r="H4246" s="88"/>
      <c r="I4246" s="88"/>
      <c r="J4246" s="88"/>
      <c r="K4246" s="88"/>
      <c r="L4246" s="88"/>
      <c r="M4246" s="88"/>
      <c r="N4246" s="88"/>
    </row>
    <row r="4247" spans="1:14">
      <c r="A4247" s="106"/>
      <c r="B4247" s="106"/>
      <c r="C4247" s="106"/>
      <c r="E4247" s="106"/>
      <c r="F4247" s="106"/>
      <c r="G4247" s="88"/>
      <c r="H4247" s="88"/>
      <c r="I4247" s="88"/>
      <c r="J4247" s="88"/>
      <c r="K4247" s="88"/>
      <c r="L4247" s="88"/>
      <c r="M4247" s="88"/>
      <c r="N4247" s="88"/>
    </row>
    <row r="4248" spans="1:14">
      <c r="A4248" s="106"/>
      <c r="B4248" s="106"/>
      <c r="C4248" s="106"/>
      <c r="E4248" s="106"/>
      <c r="F4248" s="106"/>
      <c r="G4248" s="88"/>
      <c r="H4248" s="88"/>
      <c r="I4248" s="88"/>
      <c r="J4248" s="88"/>
      <c r="K4248" s="88"/>
      <c r="L4248" s="88"/>
      <c r="M4248" s="88"/>
      <c r="N4248" s="88"/>
    </row>
    <row r="4249" spans="1:14">
      <c r="A4249" s="106"/>
      <c r="B4249" s="106"/>
      <c r="C4249" s="106"/>
      <c r="E4249" s="106"/>
      <c r="F4249" s="106"/>
      <c r="G4249" s="88"/>
      <c r="H4249" s="88"/>
      <c r="I4249" s="88"/>
      <c r="J4249" s="88"/>
      <c r="K4249" s="88"/>
      <c r="L4249" s="88"/>
      <c r="M4249" s="88"/>
      <c r="N4249" s="88"/>
    </row>
    <row r="4250" spans="1:14">
      <c r="A4250" s="106"/>
      <c r="B4250" s="106"/>
      <c r="C4250" s="106"/>
      <c r="E4250" s="106"/>
      <c r="F4250" s="106"/>
      <c r="G4250" s="88"/>
      <c r="H4250" s="88"/>
      <c r="I4250" s="88"/>
      <c r="J4250" s="88"/>
      <c r="K4250" s="88"/>
      <c r="L4250" s="88"/>
      <c r="M4250" s="88"/>
      <c r="N4250" s="88"/>
    </row>
    <row r="4251" spans="1:14">
      <c r="A4251" s="106"/>
      <c r="B4251" s="106"/>
      <c r="C4251" s="106"/>
      <c r="E4251" s="106"/>
      <c r="F4251" s="106"/>
      <c r="G4251" s="88"/>
      <c r="H4251" s="88"/>
      <c r="I4251" s="88"/>
      <c r="J4251" s="88"/>
      <c r="K4251" s="88"/>
      <c r="L4251" s="88"/>
      <c r="M4251" s="88"/>
      <c r="N4251" s="88"/>
    </row>
    <row r="4252" spans="1:14">
      <c r="A4252" s="106"/>
      <c r="B4252" s="106"/>
      <c r="C4252" s="106"/>
      <c r="E4252" s="106"/>
      <c r="F4252" s="106"/>
      <c r="G4252" s="88"/>
      <c r="H4252" s="88"/>
      <c r="I4252" s="88"/>
      <c r="J4252" s="88"/>
      <c r="K4252" s="88"/>
      <c r="L4252" s="88"/>
      <c r="M4252" s="88"/>
      <c r="N4252" s="88"/>
    </row>
    <row r="4253" spans="1:14">
      <c r="A4253" s="106"/>
      <c r="B4253" s="106"/>
      <c r="C4253" s="106"/>
      <c r="E4253" s="106"/>
      <c r="F4253" s="106"/>
      <c r="G4253" s="88"/>
      <c r="H4253" s="88"/>
      <c r="I4253" s="88"/>
      <c r="J4253" s="88"/>
      <c r="K4253" s="88"/>
      <c r="L4253" s="88"/>
      <c r="M4253" s="88"/>
      <c r="N4253" s="88"/>
    </row>
    <row r="4254" spans="1:14">
      <c r="A4254" s="106"/>
      <c r="B4254" s="106"/>
      <c r="C4254" s="106"/>
      <c r="E4254" s="106"/>
      <c r="F4254" s="106"/>
      <c r="G4254" s="88"/>
      <c r="H4254" s="88"/>
      <c r="I4254" s="88"/>
      <c r="J4254" s="88"/>
      <c r="K4254" s="88"/>
      <c r="L4254" s="88"/>
      <c r="M4254" s="88"/>
      <c r="N4254" s="88"/>
    </row>
    <row r="4255" spans="1:14">
      <c r="A4255" s="106"/>
      <c r="B4255" s="106"/>
      <c r="C4255" s="106"/>
      <c r="E4255" s="106"/>
      <c r="F4255" s="106"/>
      <c r="G4255" s="88"/>
      <c r="H4255" s="88"/>
      <c r="I4255" s="88"/>
      <c r="J4255" s="88"/>
      <c r="K4255" s="88"/>
      <c r="L4255" s="88"/>
      <c r="M4255" s="88"/>
      <c r="N4255" s="88"/>
    </row>
    <row r="4256" spans="1:14">
      <c r="A4256" s="106"/>
      <c r="B4256" s="106"/>
      <c r="C4256" s="106"/>
      <c r="E4256" s="106"/>
      <c r="F4256" s="106"/>
      <c r="G4256" s="88"/>
      <c r="H4256" s="88"/>
      <c r="I4256" s="88"/>
      <c r="J4256" s="88"/>
      <c r="K4256" s="88"/>
      <c r="L4256" s="88"/>
      <c r="M4256" s="88"/>
      <c r="N4256" s="88"/>
    </row>
    <row r="4257" spans="1:14">
      <c r="A4257" s="106"/>
      <c r="B4257" s="106"/>
      <c r="C4257" s="106"/>
      <c r="E4257" s="106"/>
      <c r="F4257" s="106"/>
      <c r="G4257" s="88"/>
      <c r="H4257" s="88"/>
      <c r="I4257" s="88"/>
      <c r="J4257" s="88"/>
      <c r="K4257" s="88"/>
      <c r="L4257" s="88"/>
      <c r="M4257" s="88"/>
      <c r="N4257" s="88"/>
    </row>
    <row r="4258" spans="1:14">
      <c r="A4258" s="106"/>
      <c r="B4258" s="106"/>
      <c r="C4258" s="106"/>
      <c r="E4258" s="106"/>
      <c r="F4258" s="106"/>
      <c r="G4258" s="88"/>
      <c r="H4258" s="88"/>
      <c r="I4258" s="88"/>
      <c r="J4258" s="88"/>
      <c r="K4258" s="88"/>
      <c r="L4258" s="88"/>
      <c r="M4258" s="88"/>
      <c r="N4258" s="88"/>
    </row>
    <row r="4259" spans="1:14">
      <c r="A4259" s="106"/>
      <c r="B4259" s="106"/>
      <c r="C4259" s="106"/>
      <c r="E4259" s="106"/>
      <c r="F4259" s="106"/>
      <c r="G4259" s="88"/>
      <c r="H4259" s="88"/>
      <c r="I4259" s="88"/>
      <c r="J4259" s="88"/>
      <c r="K4259" s="88"/>
      <c r="L4259" s="88"/>
      <c r="M4259" s="88"/>
      <c r="N4259" s="88"/>
    </row>
    <row r="4260" spans="1:14">
      <c r="A4260" s="106"/>
      <c r="B4260" s="106"/>
      <c r="C4260" s="106"/>
      <c r="E4260" s="106"/>
      <c r="F4260" s="106"/>
      <c r="G4260" s="88"/>
      <c r="H4260" s="88"/>
      <c r="I4260" s="88"/>
      <c r="J4260" s="88"/>
      <c r="K4260" s="88"/>
      <c r="L4260" s="88"/>
      <c r="M4260" s="88"/>
      <c r="N4260" s="88"/>
    </row>
    <row r="4261" spans="1:14">
      <c r="A4261" s="106"/>
      <c r="B4261" s="106"/>
      <c r="C4261" s="106"/>
      <c r="E4261" s="106"/>
      <c r="F4261" s="106"/>
      <c r="G4261" s="88"/>
      <c r="H4261" s="88"/>
      <c r="I4261" s="88"/>
      <c r="J4261" s="88"/>
      <c r="K4261" s="88"/>
      <c r="L4261" s="88"/>
      <c r="M4261" s="88"/>
      <c r="N4261" s="88"/>
    </row>
    <row r="4262" spans="1:14">
      <c r="A4262" s="106"/>
      <c r="B4262" s="106"/>
      <c r="C4262" s="106"/>
      <c r="E4262" s="106"/>
      <c r="F4262" s="106"/>
      <c r="G4262" s="88"/>
      <c r="H4262" s="88"/>
      <c r="I4262" s="88"/>
      <c r="J4262" s="88"/>
      <c r="K4262" s="88"/>
      <c r="L4262" s="88"/>
      <c r="M4262" s="88"/>
      <c r="N4262" s="88"/>
    </row>
    <row r="4263" spans="1:14">
      <c r="A4263" s="106"/>
      <c r="B4263" s="106"/>
      <c r="C4263" s="106"/>
      <c r="E4263" s="106"/>
      <c r="F4263" s="106"/>
      <c r="G4263" s="88"/>
      <c r="H4263" s="88"/>
      <c r="I4263" s="88"/>
      <c r="J4263" s="88"/>
      <c r="K4263" s="88"/>
      <c r="L4263" s="88"/>
      <c r="M4263" s="88"/>
      <c r="N4263" s="88"/>
    </row>
    <row r="4264" spans="1:14">
      <c r="A4264" s="106"/>
      <c r="B4264" s="106"/>
      <c r="C4264" s="106"/>
      <c r="E4264" s="106"/>
      <c r="F4264" s="106"/>
      <c r="G4264" s="88"/>
      <c r="H4264" s="88"/>
      <c r="I4264" s="88"/>
      <c r="J4264" s="88"/>
      <c r="K4264" s="88"/>
      <c r="L4264" s="88"/>
      <c r="M4264" s="88"/>
      <c r="N4264" s="88"/>
    </row>
    <row r="4265" spans="1:14">
      <c r="A4265" s="106"/>
      <c r="B4265" s="106"/>
      <c r="C4265" s="106"/>
      <c r="E4265" s="106"/>
      <c r="F4265" s="106"/>
      <c r="G4265" s="88"/>
      <c r="H4265" s="88"/>
      <c r="I4265" s="88"/>
      <c r="J4265" s="88"/>
      <c r="K4265" s="88"/>
      <c r="L4265" s="88"/>
      <c r="M4265" s="88"/>
      <c r="N4265" s="88"/>
    </row>
    <row r="4266" spans="1:14">
      <c r="A4266" s="106"/>
      <c r="B4266" s="106"/>
      <c r="C4266" s="106"/>
      <c r="E4266" s="106"/>
      <c r="F4266" s="106"/>
      <c r="G4266" s="88"/>
      <c r="H4266" s="88"/>
      <c r="I4266" s="88"/>
      <c r="J4266" s="88"/>
      <c r="K4266" s="88"/>
      <c r="L4266" s="88"/>
      <c r="M4266" s="88"/>
      <c r="N4266" s="88"/>
    </row>
    <row r="4267" spans="1:14">
      <c r="A4267" s="106"/>
      <c r="B4267" s="106"/>
      <c r="C4267" s="106"/>
      <c r="E4267" s="106"/>
      <c r="F4267" s="106"/>
      <c r="G4267" s="88"/>
      <c r="H4267" s="88"/>
      <c r="I4267" s="88"/>
      <c r="J4267" s="88"/>
      <c r="K4267" s="88"/>
      <c r="L4267" s="88"/>
      <c r="M4267" s="88"/>
      <c r="N4267" s="88"/>
    </row>
    <row r="4268" spans="1:14">
      <c r="A4268" s="106"/>
      <c r="B4268" s="106"/>
      <c r="C4268" s="106"/>
      <c r="E4268" s="106"/>
      <c r="F4268" s="106"/>
      <c r="G4268" s="88"/>
      <c r="H4268" s="88"/>
      <c r="I4268" s="88"/>
      <c r="J4268" s="88"/>
      <c r="K4268" s="88"/>
      <c r="L4268" s="88"/>
      <c r="M4268" s="88"/>
      <c r="N4268" s="88"/>
    </row>
    <row r="4269" spans="1:14">
      <c r="A4269" s="106"/>
      <c r="B4269" s="106"/>
      <c r="C4269" s="106"/>
      <c r="E4269" s="106"/>
      <c r="F4269" s="106"/>
      <c r="G4269" s="88"/>
      <c r="H4269" s="88"/>
      <c r="I4269" s="88"/>
      <c r="J4269" s="88"/>
      <c r="K4269" s="88"/>
      <c r="L4269" s="88"/>
      <c r="M4269" s="88"/>
      <c r="N4269" s="88"/>
    </row>
    <row r="4270" spans="1:14">
      <c r="A4270" s="106"/>
      <c r="B4270" s="106"/>
      <c r="C4270" s="106"/>
      <c r="E4270" s="106"/>
      <c r="F4270" s="106"/>
      <c r="G4270" s="88"/>
      <c r="H4270" s="88"/>
      <c r="I4270" s="88"/>
      <c r="J4270" s="88"/>
      <c r="K4270" s="88"/>
      <c r="L4270" s="88"/>
      <c r="M4270" s="88"/>
      <c r="N4270" s="88"/>
    </row>
    <row r="4271" spans="1:14">
      <c r="A4271" s="106"/>
      <c r="B4271" s="106"/>
      <c r="C4271" s="106"/>
      <c r="E4271" s="106"/>
      <c r="F4271" s="106"/>
      <c r="G4271" s="88"/>
      <c r="H4271" s="88"/>
      <c r="I4271" s="88"/>
      <c r="J4271" s="88"/>
      <c r="K4271" s="88"/>
      <c r="L4271" s="88"/>
      <c r="M4271" s="88"/>
      <c r="N4271" s="88"/>
    </row>
    <row r="4272" spans="1:14">
      <c r="A4272" s="106"/>
      <c r="B4272" s="106"/>
      <c r="C4272" s="106"/>
      <c r="E4272" s="106"/>
      <c r="F4272" s="106"/>
      <c r="G4272" s="88"/>
      <c r="H4272" s="88"/>
      <c r="I4272" s="88"/>
      <c r="J4272" s="88"/>
      <c r="K4272" s="88"/>
      <c r="L4272" s="88"/>
      <c r="M4272" s="88"/>
      <c r="N4272" s="88"/>
    </row>
    <row r="4273" spans="1:14">
      <c r="A4273" s="106"/>
      <c r="B4273" s="106"/>
      <c r="C4273" s="106"/>
      <c r="E4273" s="106"/>
      <c r="F4273" s="106"/>
      <c r="G4273" s="88"/>
      <c r="H4273" s="88"/>
      <c r="I4273" s="88"/>
      <c r="J4273" s="88"/>
      <c r="K4273" s="88"/>
      <c r="L4273" s="88"/>
      <c r="M4273" s="88"/>
      <c r="N4273" s="88"/>
    </row>
    <row r="4274" spans="1:14">
      <c r="A4274" s="106"/>
      <c r="B4274" s="106"/>
      <c r="C4274" s="106"/>
      <c r="E4274" s="106"/>
      <c r="F4274" s="106"/>
      <c r="G4274" s="88"/>
      <c r="H4274" s="88"/>
      <c r="I4274" s="88"/>
      <c r="J4274" s="88"/>
      <c r="K4274" s="88"/>
      <c r="L4274" s="88"/>
      <c r="M4274" s="88"/>
      <c r="N4274" s="88"/>
    </row>
    <row r="4275" spans="1:14">
      <c r="A4275" s="106"/>
      <c r="B4275" s="106"/>
      <c r="C4275" s="106"/>
      <c r="E4275" s="106"/>
      <c r="F4275" s="106"/>
      <c r="G4275" s="88"/>
      <c r="H4275" s="88"/>
      <c r="I4275" s="88"/>
      <c r="J4275" s="88"/>
      <c r="K4275" s="88"/>
      <c r="L4275" s="88"/>
      <c r="M4275" s="88"/>
      <c r="N4275" s="88"/>
    </row>
    <row r="4276" spans="1:14">
      <c r="A4276" s="106"/>
      <c r="B4276" s="106"/>
      <c r="C4276" s="106"/>
      <c r="E4276" s="106"/>
      <c r="F4276" s="106"/>
      <c r="G4276" s="88"/>
      <c r="H4276" s="88"/>
      <c r="I4276" s="88"/>
      <c r="J4276" s="88"/>
      <c r="K4276" s="88"/>
      <c r="L4276" s="88"/>
      <c r="M4276" s="88"/>
      <c r="N4276" s="88"/>
    </row>
    <row r="4277" spans="1:14">
      <c r="A4277" s="106"/>
      <c r="B4277" s="106"/>
      <c r="C4277" s="106"/>
      <c r="E4277" s="106"/>
      <c r="F4277" s="106"/>
      <c r="G4277" s="88"/>
      <c r="H4277" s="88"/>
      <c r="I4277" s="88"/>
      <c r="J4277" s="88"/>
      <c r="K4277" s="88"/>
      <c r="L4277" s="88"/>
      <c r="M4277" s="88"/>
      <c r="N4277" s="88"/>
    </row>
    <row r="4278" spans="1:14">
      <c r="A4278" s="106"/>
      <c r="B4278" s="106"/>
      <c r="C4278" s="106"/>
      <c r="E4278" s="106"/>
      <c r="F4278" s="106"/>
      <c r="G4278" s="88"/>
      <c r="H4278" s="88"/>
      <c r="I4278" s="88"/>
      <c r="J4278" s="88"/>
      <c r="K4278" s="88"/>
      <c r="L4278" s="88"/>
      <c r="M4278" s="88"/>
      <c r="N4278" s="88"/>
    </row>
    <row r="4279" spans="1:14">
      <c r="A4279" s="106"/>
      <c r="B4279" s="106"/>
      <c r="C4279" s="106"/>
      <c r="E4279" s="106"/>
      <c r="F4279" s="106"/>
      <c r="G4279" s="88"/>
      <c r="H4279" s="88"/>
      <c r="I4279" s="88"/>
      <c r="J4279" s="88"/>
      <c r="K4279" s="88"/>
      <c r="L4279" s="88"/>
      <c r="M4279" s="88"/>
      <c r="N4279" s="88"/>
    </row>
    <row r="4280" spans="1:14">
      <c r="A4280" s="106"/>
      <c r="B4280" s="106"/>
      <c r="C4280" s="106"/>
      <c r="E4280" s="106"/>
      <c r="F4280" s="106"/>
      <c r="G4280" s="88"/>
      <c r="H4280" s="88"/>
      <c r="I4280" s="88"/>
      <c r="J4280" s="88"/>
      <c r="K4280" s="88"/>
      <c r="L4280" s="88"/>
      <c r="M4280" s="88"/>
      <c r="N4280" s="88"/>
    </row>
    <row r="4281" spans="1:14">
      <c r="A4281" s="106"/>
      <c r="B4281" s="106"/>
      <c r="C4281" s="106"/>
      <c r="E4281" s="106"/>
      <c r="F4281" s="106"/>
      <c r="G4281" s="88"/>
      <c r="H4281" s="88"/>
      <c r="I4281" s="88"/>
      <c r="J4281" s="88"/>
      <c r="K4281" s="88"/>
      <c r="L4281" s="88"/>
      <c r="M4281" s="88"/>
      <c r="N4281" s="88"/>
    </row>
    <row r="4282" spans="1:14">
      <c r="A4282" s="106"/>
      <c r="B4282" s="106"/>
      <c r="C4282" s="106"/>
      <c r="E4282" s="106"/>
      <c r="F4282" s="106"/>
      <c r="G4282" s="88"/>
      <c r="H4282" s="88"/>
      <c r="I4282" s="88"/>
      <c r="J4282" s="88"/>
      <c r="K4282" s="88"/>
      <c r="L4282" s="88"/>
      <c r="M4282" s="88"/>
      <c r="N4282" s="88"/>
    </row>
    <row r="4283" spans="1:14">
      <c r="A4283" s="106"/>
      <c r="B4283" s="106"/>
      <c r="C4283" s="106"/>
      <c r="E4283" s="106"/>
      <c r="F4283" s="106"/>
      <c r="G4283" s="88"/>
      <c r="H4283" s="88"/>
      <c r="I4283" s="88"/>
      <c r="J4283" s="88"/>
      <c r="K4283" s="88"/>
      <c r="L4283" s="88"/>
      <c r="M4283" s="88"/>
      <c r="N4283" s="88"/>
    </row>
    <row r="4284" spans="1:14">
      <c r="A4284" s="106"/>
      <c r="B4284" s="106"/>
      <c r="C4284" s="106"/>
      <c r="E4284" s="106"/>
      <c r="F4284" s="106"/>
      <c r="G4284" s="88"/>
      <c r="H4284" s="88"/>
      <c r="I4284" s="88"/>
      <c r="J4284" s="88"/>
      <c r="K4284" s="88"/>
      <c r="L4284" s="88"/>
      <c r="M4284" s="88"/>
      <c r="N4284" s="88"/>
    </row>
    <row r="4285" spans="1:14">
      <c r="A4285" s="106"/>
      <c r="B4285" s="106"/>
      <c r="C4285" s="106"/>
      <c r="E4285" s="106"/>
      <c r="F4285" s="106"/>
      <c r="G4285" s="88"/>
      <c r="H4285" s="88"/>
      <c r="I4285" s="88"/>
      <c r="J4285" s="88"/>
      <c r="K4285" s="88"/>
      <c r="L4285" s="88"/>
      <c r="M4285" s="88"/>
      <c r="N4285" s="88"/>
    </row>
    <row r="4286" spans="1:14">
      <c r="A4286" s="106"/>
      <c r="B4286" s="106"/>
      <c r="C4286" s="106"/>
      <c r="E4286" s="106"/>
      <c r="F4286" s="106"/>
      <c r="G4286" s="88"/>
      <c r="H4286" s="88"/>
      <c r="I4286" s="88"/>
      <c r="J4286" s="88"/>
      <c r="K4286" s="88"/>
      <c r="L4286" s="88"/>
      <c r="M4286" s="88"/>
      <c r="N4286" s="88"/>
    </row>
    <row r="4287" spans="1:14">
      <c r="A4287" s="106"/>
      <c r="B4287" s="106"/>
      <c r="C4287" s="106"/>
      <c r="E4287" s="106"/>
      <c r="F4287" s="106"/>
      <c r="G4287" s="88"/>
      <c r="H4287" s="88"/>
      <c r="I4287" s="88"/>
      <c r="J4287" s="88"/>
      <c r="K4287" s="88"/>
      <c r="L4287" s="88"/>
      <c r="M4287" s="88"/>
      <c r="N4287" s="88"/>
    </row>
    <row r="4288" spans="1:14">
      <c r="A4288" s="106"/>
      <c r="B4288" s="106"/>
      <c r="C4288" s="106"/>
      <c r="E4288" s="106"/>
      <c r="F4288" s="106"/>
      <c r="G4288" s="88"/>
      <c r="H4288" s="88"/>
      <c r="I4288" s="88"/>
      <c r="J4288" s="88"/>
      <c r="K4288" s="88"/>
      <c r="L4288" s="88"/>
      <c r="M4288" s="88"/>
      <c r="N4288" s="88"/>
    </row>
    <row r="4289" spans="1:14">
      <c r="A4289" s="106"/>
      <c r="B4289" s="106"/>
      <c r="C4289" s="106"/>
      <c r="E4289" s="106"/>
      <c r="F4289" s="106"/>
      <c r="G4289" s="88"/>
      <c r="H4289" s="88"/>
      <c r="I4289" s="88"/>
      <c r="J4289" s="88"/>
      <c r="K4289" s="88"/>
      <c r="L4289" s="88"/>
      <c r="M4289" s="88"/>
      <c r="N4289" s="88"/>
    </row>
    <row r="4290" spans="1:14">
      <c r="A4290" s="106"/>
      <c r="B4290" s="106"/>
      <c r="C4290" s="106"/>
      <c r="E4290" s="106"/>
      <c r="F4290" s="106"/>
      <c r="G4290" s="88"/>
      <c r="H4290" s="88"/>
      <c r="I4290" s="88"/>
      <c r="J4290" s="88"/>
      <c r="K4290" s="88"/>
      <c r="L4290" s="88"/>
      <c r="M4290" s="88"/>
      <c r="N4290" s="88"/>
    </row>
    <row r="4291" spans="1:14">
      <c r="A4291" s="106"/>
      <c r="B4291" s="106"/>
      <c r="C4291" s="106"/>
      <c r="E4291" s="106"/>
      <c r="F4291" s="106"/>
      <c r="G4291" s="88"/>
      <c r="H4291" s="88"/>
      <c r="I4291" s="88"/>
      <c r="J4291" s="88"/>
      <c r="K4291" s="88"/>
      <c r="L4291" s="88"/>
      <c r="M4291" s="88"/>
      <c r="N4291" s="88"/>
    </row>
    <row r="4292" spans="1:14">
      <c r="A4292" s="106"/>
      <c r="B4292" s="106"/>
      <c r="C4292" s="106"/>
      <c r="E4292" s="106"/>
      <c r="F4292" s="106"/>
      <c r="G4292" s="88"/>
      <c r="H4292" s="88"/>
      <c r="I4292" s="88"/>
      <c r="J4292" s="88"/>
      <c r="K4292" s="88"/>
      <c r="L4292" s="88"/>
      <c r="M4292" s="88"/>
      <c r="N4292" s="88"/>
    </row>
    <row r="4293" spans="1:14">
      <c r="A4293" s="106"/>
      <c r="B4293" s="106"/>
      <c r="C4293" s="106"/>
      <c r="E4293" s="106"/>
      <c r="F4293" s="106"/>
      <c r="G4293" s="88"/>
      <c r="H4293" s="88"/>
      <c r="I4293" s="88"/>
      <c r="J4293" s="88"/>
      <c r="K4293" s="88"/>
      <c r="L4293" s="88"/>
      <c r="M4293" s="88"/>
      <c r="N4293" s="88"/>
    </row>
    <row r="4294" spans="1:14">
      <c r="A4294" s="106"/>
      <c r="B4294" s="106"/>
      <c r="C4294" s="106"/>
      <c r="E4294" s="106"/>
      <c r="F4294" s="106"/>
      <c r="G4294" s="88"/>
      <c r="H4294" s="88"/>
      <c r="I4294" s="88"/>
      <c r="J4294" s="88"/>
      <c r="K4294" s="88"/>
      <c r="L4294" s="88"/>
      <c r="M4294" s="88"/>
      <c r="N4294" s="88"/>
    </row>
    <row r="4295" spans="1:14">
      <c r="A4295" s="106"/>
      <c r="B4295" s="106"/>
      <c r="C4295" s="106"/>
      <c r="E4295" s="106"/>
      <c r="F4295" s="106"/>
      <c r="G4295" s="88"/>
      <c r="H4295" s="88"/>
      <c r="I4295" s="88"/>
      <c r="J4295" s="88"/>
      <c r="K4295" s="88"/>
      <c r="L4295" s="88"/>
      <c r="M4295" s="88"/>
      <c r="N4295" s="88"/>
    </row>
    <row r="4296" spans="1:14">
      <c r="A4296" s="106"/>
      <c r="B4296" s="106"/>
      <c r="C4296" s="106"/>
      <c r="E4296" s="106"/>
      <c r="F4296" s="106"/>
      <c r="G4296" s="88"/>
      <c r="H4296" s="88"/>
      <c r="I4296" s="88"/>
      <c r="J4296" s="88"/>
      <c r="K4296" s="88"/>
      <c r="L4296" s="88"/>
      <c r="M4296" s="88"/>
      <c r="N4296" s="88"/>
    </row>
    <row r="4297" spans="1:14">
      <c r="A4297" s="106"/>
      <c r="B4297" s="106"/>
      <c r="C4297" s="106"/>
      <c r="E4297" s="106"/>
      <c r="F4297" s="106"/>
      <c r="G4297" s="88"/>
      <c r="H4297" s="88"/>
      <c r="I4297" s="88"/>
      <c r="J4297" s="88"/>
      <c r="K4297" s="88"/>
      <c r="L4297" s="88"/>
      <c r="M4297" s="88"/>
      <c r="N4297" s="88"/>
    </row>
    <row r="4298" spans="1:14">
      <c r="A4298" s="106"/>
      <c r="B4298" s="106"/>
      <c r="C4298" s="106"/>
      <c r="E4298" s="106"/>
      <c r="F4298" s="106"/>
      <c r="G4298" s="88"/>
      <c r="H4298" s="88"/>
      <c r="I4298" s="88"/>
      <c r="J4298" s="88"/>
      <c r="K4298" s="88"/>
      <c r="L4298" s="88"/>
      <c r="M4298" s="88"/>
      <c r="N4298" s="88"/>
    </row>
    <row r="4299" spans="1:14">
      <c r="A4299" s="106"/>
      <c r="B4299" s="106"/>
      <c r="C4299" s="106"/>
      <c r="E4299" s="106"/>
      <c r="F4299" s="106"/>
      <c r="G4299" s="88"/>
      <c r="H4299" s="88"/>
      <c r="I4299" s="88"/>
      <c r="J4299" s="88"/>
      <c r="K4299" s="88"/>
      <c r="L4299" s="88"/>
      <c r="M4299" s="88"/>
      <c r="N4299" s="88"/>
    </row>
    <row r="4300" spans="1:14">
      <c r="A4300" s="106"/>
      <c r="B4300" s="106"/>
      <c r="C4300" s="106"/>
      <c r="E4300" s="106"/>
      <c r="F4300" s="106"/>
      <c r="G4300" s="88"/>
      <c r="H4300" s="88"/>
      <c r="I4300" s="88"/>
      <c r="J4300" s="88"/>
      <c r="K4300" s="88"/>
      <c r="L4300" s="88"/>
      <c r="M4300" s="88"/>
      <c r="N4300" s="88"/>
    </row>
    <row r="4301" spans="1:14">
      <c r="A4301" s="106"/>
      <c r="B4301" s="106"/>
      <c r="C4301" s="106"/>
      <c r="E4301" s="106"/>
      <c r="F4301" s="106"/>
      <c r="G4301" s="88"/>
      <c r="H4301" s="88"/>
      <c r="I4301" s="88"/>
      <c r="J4301" s="88"/>
      <c r="K4301" s="88"/>
      <c r="L4301" s="88"/>
      <c r="M4301" s="88"/>
      <c r="N4301" s="88"/>
    </row>
    <row r="4302" spans="1:14">
      <c r="A4302" s="106"/>
      <c r="B4302" s="106"/>
      <c r="C4302" s="106"/>
      <c r="E4302" s="106"/>
      <c r="F4302" s="106"/>
      <c r="G4302" s="88"/>
      <c r="H4302" s="88"/>
      <c r="I4302" s="88"/>
      <c r="J4302" s="88"/>
      <c r="K4302" s="88"/>
      <c r="L4302" s="88"/>
      <c r="M4302" s="88"/>
      <c r="N4302" s="88"/>
    </row>
    <row r="4303" spans="1:14">
      <c r="A4303" s="106"/>
      <c r="B4303" s="106"/>
      <c r="C4303" s="106"/>
      <c r="E4303" s="106"/>
      <c r="F4303" s="106"/>
      <c r="G4303" s="88"/>
      <c r="H4303" s="88"/>
      <c r="I4303" s="88"/>
      <c r="J4303" s="88"/>
      <c r="K4303" s="88"/>
      <c r="L4303" s="88"/>
      <c r="M4303" s="88"/>
      <c r="N4303" s="88"/>
    </row>
    <row r="4304" spans="1:14">
      <c r="A4304" s="106"/>
      <c r="B4304" s="106"/>
      <c r="C4304" s="106"/>
      <c r="E4304" s="106"/>
      <c r="F4304" s="106"/>
      <c r="G4304" s="88"/>
      <c r="H4304" s="88"/>
      <c r="I4304" s="88"/>
      <c r="J4304" s="88"/>
      <c r="K4304" s="88"/>
      <c r="L4304" s="88"/>
      <c r="M4304" s="88"/>
      <c r="N4304" s="88"/>
    </row>
    <row r="4305" spans="1:14">
      <c r="A4305" s="106"/>
      <c r="B4305" s="106"/>
      <c r="C4305" s="106"/>
      <c r="E4305" s="106"/>
      <c r="F4305" s="106"/>
      <c r="G4305" s="88"/>
      <c r="H4305" s="88"/>
      <c r="I4305" s="88"/>
      <c r="J4305" s="88"/>
      <c r="K4305" s="88"/>
      <c r="L4305" s="88"/>
      <c r="M4305" s="88"/>
      <c r="N4305" s="88"/>
    </row>
    <row r="4306" spans="1:14">
      <c r="A4306" s="106"/>
      <c r="B4306" s="106"/>
      <c r="C4306" s="106"/>
      <c r="E4306" s="106"/>
      <c r="F4306" s="106"/>
      <c r="G4306" s="88"/>
      <c r="H4306" s="88"/>
      <c r="I4306" s="88"/>
      <c r="J4306" s="88"/>
      <c r="K4306" s="88"/>
      <c r="L4306" s="88"/>
      <c r="M4306" s="88"/>
      <c r="N4306" s="88"/>
    </row>
    <row r="4307" spans="1:14">
      <c r="A4307" s="106"/>
      <c r="B4307" s="106"/>
      <c r="C4307" s="106"/>
      <c r="E4307" s="106"/>
      <c r="F4307" s="106"/>
      <c r="G4307" s="88"/>
      <c r="H4307" s="88"/>
      <c r="I4307" s="88"/>
      <c r="J4307" s="88"/>
      <c r="K4307" s="88"/>
      <c r="L4307" s="88"/>
      <c r="M4307" s="88"/>
      <c r="N4307" s="88"/>
    </row>
    <row r="4308" spans="1:14">
      <c r="A4308" s="106"/>
      <c r="B4308" s="106"/>
      <c r="C4308" s="106"/>
      <c r="E4308" s="106"/>
      <c r="F4308" s="106"/>
      <c r="G4308" s="88"/>
      <c r="H4308" s="88"/>
      <c r="I4308" s="88"/>
      <c r="J4308" s="88"/>
      <c r="K4308" s="88"/>
      <c r="L4308" s="88"/>
      <c r="M4308" s="88"/>
      <c r="N4308" s="88"/>
    </row>
    <row r="4309" spans="1:14">
      <c r="A4309" s="106"/>
      <c r="B4309" s="106"/>
      <c r="C4309" s="106"/>
      <c r="E4309" s="106"/>
      <c r="F4309" s="106"/>
      <c r="G4309" s="88"/>
      <c r="H4309" s="88"/>
      <c r="I4309" s="88"/>
      <c r="J4309" s="88"/>
      <c r="K4309" s="88"/>
      <c r="L4309" s="88"/>
      <c r="M4309" s="88"/>
      <c r="N4309" s="88"/>
    </row>
    <row r="4310" spans="1:14">
      <c r="A4310" s="106"/>
      <c r="B4310" s="106"/>
      <c r="C4310" s="106"/>
      <c r="E4310" s="106"/>
      <c r="F4310" s="106"/>
      <c r="G4310" s="88"/>
      <c r="H4310" s="88"/>
      <c r="I4310" s="88"/>
      <c r="J4310" s="88"/>
      <c r="K4310" s="88"/>
      <c r="L4310" s="88"/>
      <c r="M4310" s="88"/>
      <c r="N4310" s="88"/>
    </row>
    <row r="4311" spans="1:14">
      <c r="A4311" s="106"/>
      <c r="B4311" s="106"/>
      <c r="C4311" s="106"/>
      <c r="E4311" s="106"/>
      <c r="F4311" s="106"/>
      <c r="G4311" s="88"/>
      <c r="H4311" s="88"/>
      <c r="I4311" s="88"/>
      <c r="J4311" s="88"/>
      <c r="K4311" s="88"/>
      <c r="L4311" s="88"/>
      <c r="M4311" s="88"/>
      <c r="N4311" s="88"/>
    </row>
    <row r="4312" spans="1:14">
      <c r="A4312" s="106"/>
      <c r="B4312" s="106"/>
      <c r="C4312" s="106"/>
      <c r="E4312" s="106"/>
      <c r="F4312" s="106"/>
      <c r="G4312" s="88"/>
      <c r="H4312" s="88"/>
      <c r="I4312" s="88"/>
      <c r="J4312" s="88"/>
      <c r="K4312" s="88"/>
      <c r="L4312" s="88"/>
      <c r="M4312" s="88"/>
      <c r="N4312" s="88"/>
    </row>
    <row r="4313" spans="1:14">
      <c r="A4313" s="106"/>
      <c r="B4313" s="106"/>
      <c r="C4313" s="106"/>
      <c r="E4313" s="106"/>
      <c r="F4313" s="106"/>
      <c r="G4313" s="88"/>
      <c r="H4313" s="88"/>
      <c r="I4313" s="88"/>
      <c r="J4313" s="88"/>
      <c r="K4313" s="88"/>
      <c r="L4313" s="88"/>
      <c r="M4313" s="88"/>
      <c r="N4313" s="88"/>
    </row>
    <row r="4314" spans="1:14">
      <c r="A4314" s="106"/>
      <c r="B4314" s="106"/>
      <c r="C4314" s="106"/>
      <c r="E4314" s="106"/>
      <c r="F4314" s="106"/>
      <c r="G4314" s="88"/>
      <c r="H4314" s="88"/>
      <c r="I4314" s="88"/>
      <c r="J4314" s="88"/>
      <c r="K4314" s="88"/>
      <c r="L4314" s="88"/>
      <c r="M4314" s="88"/>
      <c r="N4314" s="88"/>
    </row>
    <row r="4315" spans="1:14">
      <c r="A4315" s="106"/>
      <c r="B4315" s="106"/>
      <c r="C4315" s="106"/>
      <c r="E4315" s="106"/>
      <c r="F4315" s="106"/>
      <c r="G4315" s="88"/>
      <c r="H4315" s="88"/>
      <c r="I4315" s="88"/>
      <c r="J4315" s="88"/>
      <c r="K4315" s="88"/>
      <c r="L4315" s="88"/>
      <c r="M4315" s="88"/>
      <c r="N4315" s="88"/>
    </row>
    <row r="4316" spans="1:14">
      <c r="A4316" s="106"/>
      <c r="B4316" s="106"/>
      <c r="C4316" s="106"/>
      <c r="E4316" s="106"/>
      <c r="F4316" s="106"/>
      <c r="G4316" s="88"/>
      <c r="H4316" s="88"/>
      <c r="I4316" s="88"/>
      <c r="J4316" s="88"/>
      <c r="K4316" s="88"/>
      <c r="L4316" s="88"/>
      <c r="M4316" s="88"/>
      <c r="N4316" s="88"/>
    </row>
    <row r="4317" spans="1:14">
      <c r="A4317" s="106"/>
      <c r="B4317" s="106"/>
      <c r="C4317" s="106"/>
      <c r="E4317" s="106"/>
      <c r="F4317" s="106"/>
      <c r="G4317" s="88"/>
      <c r="H4317" s="88"/>
      <c r="I4317" s="88"/>
      <c r="J4317" s="88"/>
      <c r="K4317" s="88"/>
      <c r="L4317" s="88"/>
      <c r="M4317" s="88"/>
      <c r="N4317" s="88"/>
    </row>
    <row r="4318" spans="1:14">
      <c r="A4318" s="106"/>
      <c r="B4318" s="106"/>
      <c r="C4318" s="106"/>
      <c r="E4318" s="106"/>
      <c r="F4318" s="106"/>
      <c r="G4318" s="88"/>
      <c r="H4318" s="88"/>
      <c r="I4318" s="88"/>
      <c r="J4318" s="88"/>
      <c r="K4318" s="88"/>
      <c r="L4318" s="88"/>
      <c r="M4318" s="88"/>
      <c r="N4318" s="88"/>
    </row>
    <row r="4319" spans="1:14">
      <c r="A4319" s="106"/>
      <c r="B4319" s="106"/>
      <c r="C4319" s="106"/>
      <c r="E4319" s="106"/>
      <c r="F4319" s="106"/>
      <c r="G4319" s="88"/>
      <c r="H4319" s="88"/>
      <c r="I4319" s="88"/>
      <c r="J4319" s="88"/>
      <c r="K4319" s="88"/>
      <c r="L4319" s="88"/>
      <c r="M4319" s="88"/>
      <c r="N4319" s="88"/>
    </row>
    <row r="4320" spans="1:14">
      <c r="A4320" s="106"/>
      <c r="B4320" s="106"/>
      <c r="C4320" s="106"/>
      <c r="E4320" s="106"/>
      <c r="F4320" s="106"/>
      <c r="G4320" s="88"/>
      <c r="H4320" s="88"/>
      <c r="I4320" s="88"/>
      <c r="J4320" s="88"/>
      <c r="K4320" s="88"/>
      <c r="L4320" s="88"/>
      <c r="M4320" s="88"/>
      <c r="N4320" s="88"/>
    </row>
    <row r="4321" spans="1:14">
      <c r="A4321" s="106"/>
      <c r="B4321" s="106"/>
      <c r="C4321" s="106"/>
      <c r="E4321" s="106"/>
      <c r="F4321" s="106"/>
      <c r="G4321" s="88"/>
      <c r="H4321" s="88"/>
      <c r="I4321" s="88"/>
      <c r="J4321" s="88"/>
      <c r="K4321" s="88"/>
      <c r="L4321" s="88"/>
      <c r="M4321" s="88"/>
      <c r="N4321" s="88"/>
    </row>
    <row r="4322" spans="1:14">
      <c r="A4322" s="106"/>
      <c r="B4322" s="106"/>
      <c r="C4322" s="106"/>
      <c r="E4322" s="106"/>
      <c r="F4322" s="106"/>
      <c r="G4322" s="88"/>
      <c r="H4322" s="88"/>
      <c r="I4322" s="88"/>
      <c r="J4322" s="88"/>
      <c r="K4322" s="88"/>
      <c r="L4322" s="88"/>
      <c r="M4322" s="88"/>
      <c r="N4322" s="88"/>
    </row>
    <row r="4323" spans="1:14">
      <c r="A4323" s="106"/>
      <c r="B4323" s="106"/>
      <c r="C4323" s="106"/>
      <c r="E4323" s="106"/>
      <c r="F4323" s="106"/>
      <c r="G4323" s="88"/>
      <c r="H4323" s="88"/>
      <c r="I4323" s="88"/>
      <c r="J4323" s="88"/>
      <c r="K4323" s="88"/>
      <c r="L4323" s="88"/>
      <c r="M4323" s="88"/>
      <c r="N4323" s="88"/>
    </row>
    <row r="4324" spans="1:14">
      <c r="A4324" s="106"/>
      <c r="B4324" s="106"/>
      <c r="C4324" s="106"/>
      <c r="E4324" s="106"/>
      <c r="F4324" s="106"/>
      <c r="G4324" s="88"/>
      <c r="H4324" s="88"/>
      <c r="I4324" s="88"/>
      <c r="J4324" s="88"/>
      <c r="K4324" s="88"/>
      <c r="L4324" s="88"/>
      <c r="M4324" s="88"/>
      <c r="N4324" s="88"/>
    </row>
    <row r="4325" spans="1:14">
      <c r="A4325" s="106"/>
      <c r="B4325" s="106"/>
      <c r="C4325" s="106"/>
      <c r="E4325" s="106"/>
      <c r="F4325" s="106"/>
      <c r="G4325" s="88"/>
      <c r="H4325" s="88"/>
      <c r="I4325" s="88"/>
      <c r="J4325" s="88"/>
      <c r="K4325" s="88"/>
      <c r="L4325" s="88"/>
      <c r="M4325" s="88"/>
      <c r="N4325" s="88"/>
    </row>
    <row r="4326" spans="1:14">
      <c r="A4326" s="106"/>
      <c r="B4326" s="106"/>
      <c r="C4326" s="106"/>
      <c r="E4326" s="106"/>
      <c r="F4326" s="106"/>
      <c r="G4326" s="88"/>
      <c r="H4326" s="88"/>
      <c r="I4326" s="88"/>
      <c r="J4326" s="88"/>
      <c r="K4326" s="88"/>
      <c r="L4326" s="88"/>
      <c r="M4326" s="88"/>
      <c r="N4326" s="88"/>
    </row>
    <row r="4327" spans="1:14">
      <c r="A4327" s="106"/>
      <c r="B4327" s="106"/>
      <c r="C4327" s="106"/>
      <c r="E4327" s="106"/>
      <c r="F4327" s="106"/>
      <c r="G4327" s="88"/>
      <c r="H4327" s="88"/>
      <c r="I4327" s="88"/>
      <c r="J4327" s="88"/>
      <c r="K4327" s="88"/>
      <c r="L4327" s="88"/>
      <c r="M4327" s="88"/>
      <c r="N4327" s="88"/>
    </row>
    <row r="4328" spans="1:14">
      <c r="A4328" s="106"/>
      <c r="B4328" s="106"/>
      <c r="C4328" s="106"/>
      <c r="E4328" s="106"/>
      <c r="F4328" s="106"/>
      <c r="G4328" s="88"/>
      <c r="H4328" s="88"/>
      <c r="I4328" s="88"/>
      <c r="J4328" s="88"/>
      <c r="K4328" s="88"/>
      <c r="L4328" s="88"/>
      <c r="M4328" s="88"/>
      <c r="N4328" s="88"/>
    </row>
    <row r="4329" spans="1:14">
      <c r="A4329" s="106"/>
      <c r="B4329" s="106"/>
      <c r="C4329" s="106"/>
      <c r="E4329" s="106"/>
      <c r="F4329" s="106"/>
      <c r="G4329" s="88"/>
      <c r="H4329" s="88"/>
      <c r="I4329" s="88"/>
      <c r="J4329" s="88"/>
      <c r="K4329" s="88"/>
      <c r="L4329" s="88"/>
      <c r="M4329" s="88"/>
      <c r="N4329" s="88"/>
    </row>
    <row r="4330" spans="1:14">
      <c r="A4330" s="106"/>
      <c r="B4330" s="106"/>
      <c r="C4330" s="106"/>
      <c r="E4330" s="106"/>
      <c r="F4330" s="106"/>
      <c r="G4330" s="88"/>
      <c r="H4330" s="88"/>
      <c r="I4330" s="88"/>
      <c r="J4330" s="88"/>
      <c r="K4330" s="88"/>
      <c r="L4330" s="88"/>
      <c r="M4330" s="88"/>
      <c r="N4330" s="88"/>
    </row>
    <row r="4331" spans="1:14">
      <c r="A4331" s="106"/>
      <c r="B4331" s="106"/>
      <c r="C4331" s="106"/>
      <c r="E4331" s="106"/>
      <c r="F4331" s="106"/>
      <c r="G4331" s="88"/>
      <c r="H4331" s="88"/>
      <c r="I4331" s="88"/>
      <c r="J4331" s="88"/>
      <c r="K4331" s="88"/>
      <c r="L4331" s="88"/>
      <c r="M4331" s="88"/>
      <c r="N4331" s="88"/>
    </row>
    <row r="4332" spans="1:14">
      <c r="A4332" s="106"/>
      <c r="B4332" s="106"/>
      <c r="C4332" s="106"/>
      <c r="E4332" s="106"/>
      <c r="F4332" s="106"/>
      <c r="G4332" s="88"/>
      <c r="H4332" s="88"/>
      <c r="I4332" s="88"/>
      <c r="J4332" s="88"/>
      <c r="K4332" s="88"/>
      <c r="L4332" s="88"/>
      <c r="M4332" s="88"/>
      <c r="N4332" s="88"/>
    </row>
    <row r="4333" spans="1:14">
      <c r="A4333" s="106"/>
      <c r="B4333" s="106"/>
      <c r="C4333" s="106"/>
      <c r="E4333" s="106"/>
      <c r="F4333" s="106"/>
      <c r="G4333" s="88"/>
      <c r="H4333" s="88"/>
      <c r="I4333" s="88"/>
      <c r="J4333" s="88"/>
      <c r="K4333" s="88"/>
      <c r="L4333" s="88"/>
      <c r="M4333" s="88"/>
      <c r="N4333" s="88"/>
    </row>
    <row r="4334" spans="1:14">
      <c r="A4334" s="106"/>
      <c r="B4334" s="106"/>
      <c r="C4334" s="106"/>
      <c r="E4334" s="106"/>
      <c r="F4334" s="106"/>
      <c r="G4334" s="88"/>
      <c r="H4334" s="88"/>
      <c r="I4334" s="88"/>
      <c r="J4334" s="88"/>
      <c r="K4334" s="88"/>
      <c r="L4334" s="88"/>
      <c r="M4334" s="88"/>
      <c r="N4334" s="88"/>
    </row>
    <row r="4335" spans="1:14">
      <c r="A4335" s="106"/>
      <c r="B4335" s="106"/>
      <c r="C4335" s="106"/>
      <c r="E4335" s="106"/>
      <c r="F4335" s="106"/>
      <c r="G4335" s="88"/>
      <c r="H4335" s="88"/>
      <c r="I4335" s="88"/>
      <c r="J4335" s="88"/>
      <c r="K4335" s="88"/>
      <c r="L4335" s="88"/>
      <c r="M4335" s="88"/>
      <c r="N4335" s="88"/>
    </row>
    <row r="4336" spans="1:14">
      <c r="A4336" s="106"/>
      <c r="B4336" s="106"/>
      <c r="C4336" s="106"/>
      <c r="E4336" s="106"/>
      <c r="F4336" s="106"/>
      <c r="G4336" s="88"/>
      <c r="H4336" s="88"/>
      <c r="I4336" s="88"/>
      <c r="J4336" s="88"/>
      <c r="K4336" s="88"/>
      <c r="L4336" s="88"/>
      <c r="M4336" s="88"/>
      <c r="N4336" s="88"/>
    </row>
    <row r="4337" spans="1:14">
      <c r="A4337" s="106"/>
      <c r="B4337" s="106"/>
      <c r="C4337" s="106"/>
      <c r="E4337" s="106"/>
      <c r="F4337" s="106"/>
      <c r="G4337" s="88"/>
      <c r="H4337" s="88"/>
      <c r="I4337" s="88"/>
      <c r="J4337" s="88"/>
      <c r="K4337" s="88"/>
      <c r="L4337" s="88"/>
      <c r="M4337" s="88"/>
      <c r="N4337" s="88"/>
    </row>
    <row r="4338" spans="1:14">
      <c r="A4338" s="106"/>
      <c r="B4338" s="106"/>
      <c r="C4338" s="106"/>
      <c r="E4338" s="106"/>
      <c r="F4338" s="106"/>
      <c r="G4338" s="88"/>
      <c r="H4338" s="88"/>
      <c r="I4338" s="88"/>
      <c r="J4338" s="88"/>
      <c r="K4338" s="88"/>
      <c r="L4338" s="88"/>
      <c r="M4338" s="88"/>
      <c r="N4338" s="88"/>
    </row>
    <row r="4339" spans="1:14">
      <c r="A4339" s="106"/>
      <c r="B4339" s="106"/>
      <c r="C4339" s="106"/>
      <c r="E4339" s="106"/>
      <c r="F4339" s="106"/>
      <c r="G4339" s="88"/>
      <c r="H4339" s="88"/>
      <c r="I4339" s="88"/>
      <c r="J4339" s="88"/>
      <c r="K4339" s="88"/>
      <c r="L4339" s="88"/>
      <c r="M4339" s="88"/>
      <c r="N4339" s="88"/>
    </row>
    <row r="4340" spans="1:14">
      <c r="A4340" s="106"/>
      <c r="B4340" s="106"/>
      <c r="C4340" s="106"/>
      <c r="E4340" s="106"/>
      <c r="F4340" s="106"/>
      <c r="G4340" s="88"/>
      <c r="H4340" s="88"/>
      <c r="I4340" s="88"/>
      <c r="J4340" s="88"/>
      <c r="K4340" s="88"/>
      <c r="L4340" s="88"/>
      <c r="M4340" s="88"/>
      <c r="N4340" s="88"/>
    </row>
    <row r="4341" spans="1:14">
      <c r="A4341" s="106"/>
      <c r="B4341" s="106"/>
      <c r="C4341" s="106"/>
      <c r="E4341" s="106"/>
      <c r="F4341" s="106"/>
      <c r="G4341" s="88"/>
      <c r="H4341" s="88"/>
      <c r="I4341" s="88"/>
      <c r="J4341" s="88"/>
      <c r="K4341" s="88"/>
      <c r="L4341" s="88"/>
      <c r="M4341" s="88"/>
      <c r="N4341" s="88"/>
    </row>
    <row r="4342" spans="1:14">
      <c r="A4342" s="106"/>
      <c r="B4342" s="106"/>
      <c r="C4342" s="106"/>
      <c r="E4342" s="106"/>
      <c r="F4342" s="106"/>
      <c r="G4342" s="88"/>
      <c r="H4342" s="88"/>
      <c r="I4342" s="88"/>
      <c r="J4342" s="88"/>
      <c r="K4342" s="88"/>
      <c r="L4342" s="88"/>
      <c r="M4342" s="88"/>
      <c r="N4342" s="88"/>
    </row>
    <row r="4343" spans="1:14">
      <c r="A4343" s="106"/>
      <c r="B4343" s="106"/>
      <c r="C4343" s="106"/>
      <c r="E4343" s="106"/>
      <c r="F4343" s="106"/>
      <c r="G4343" s="88"/>
      <c r="H4343" s="88"/>
      <c r="I4343" s="88"/>
      <c r="J4343" s="88"/>
      <c r="K4343" s="88"/>
      <c r="L4343" s="88"/>
      <c r="M4343" s="88"/>
      <c r="N4343" s="88"/>
    </row>
    <row r="4344" spans="1:14">
      <c r="A4344" s="106"/>
      <c r="B4344" s="106"/>
      <c r="C4344" s="106"/>
      <c r="E4344" s="106"/>
      <c r="F4344" s="106"/>
      <c r="G4344" s="88"/>
      <c r="H4344" s="88"/>
      <c r="I4344" s="88"/>
      <c r="J4344" s="88"/>
      <c r="K4344" s="88"/>
      <c r="L4344" s="88"/>
      <c r="M4344" s="88"/>
      <c r="N4344" s="88"/>
    </row>
    <row r="4345" spans="1:14">
      <c r="A4345" s="106"/>
      <c r="B4345" s="106"/>
      <c r="C4345" s="106"/>
      <c r="E4345" s="106"/>
      <c r="F4345" s="106"/>
      <c r="G4345" s="88"/>
      <c r="H4345" s="88"/>
      <c r="I4345" s="88"/>
      <c r="J4345" s="88"/>
      <c r="K4345" s="88"/>
      <c r="L4345" s="88"/>
      <c r="M4345" s="88"/>
      <c r="N4345" s="88"/>
    </row>
    <row r="4346" spans="1:14">
      <c r="A4346" s="106"/>
      <c r="B4346" s="106"/>
      <c r="C4346" s="106"/>
      <c r="E4346" s="106"/>
      <c r="F4346" s="106"/>
      <c r="G4346" s="88"/>
      <c r="H4346" s="88"/>
      <c r="I4346" s="88"/>
      <c r="J4346" s="88"/>
      <c r="K4346" s="88"/>
      <c r="L4346" s="88"/>
      <c r="M4346" s="88"/>
      <c r="N4346" s="88"/>
    </row>
    <row r="4347" spans="1:14">
      <c r="A4347" s="106"/>
      <c r="B4347" s="106"/>
      <c r="C4347" s="106"/>
      <c r="E4347" s="106"/>
      <c r="F4347" s="106"/>
      <c r="G4347" s="88"/>
      <c r="H4347" s="88"/>
      <c r="I4347" s="88"/>
      <c r="J4347" s="88"/>
      <c r="K4347" s="88"/>
      <c r="L4347" s="88"/>
      <c r="M4347" s="88"/>
      <c r="N4347" s="88"/>
    </row>
    <row r="4348" spans="1:14">
      <c r="A4348" s="106"/>
      <c r="B4348" s="106"/>
      <c r="C4348" s="106"/>
      <c r="E4348" s="106"/>
      <c r="F4348" s="106"/>
      <c r="G4348" s="88"/>
      <c r="H4348" s="88"/>
      <c r="I4348" s="88"/>
      <c r="J4348" s="88"/>
      <c r="K4348" s="88"/>
      <c r="L4348" s="88"/>
      <c r="M4348" s="88"/>
      <c r="N4348" s="88"/>
    </row>
    <row r="4349" spans="1:14">
      <c r="A4349" s="106"/>
      <c r="B4349" s="106"/>
      <c r="C4349" s="106"/>
      <c r="E4349" s="106"/>
      <c r="F4349" s="106"/>
      <c r="G4349" s="88"/>
      <c r="H4349" s="88"/>
      <c r="I4349" s="88"/>
      <c r="J4349" s="88"/>
      <c r="K4349" s="88"/>
      <c r="L4349" s="88"/>
      <c r="M4349" s="88"/>
      <c r="N4349" s="88"/>
    </row>
    <row r="4350" spans="1:14">
      <c r="A4350" s="106"/>
      <c r="B4350" s="106"/>
      <c r="C4350" s="106"/>
      <c r="E4350" s="106"/>
      <c r="F4350" s="106"/>
      <c r="G4350" s="88"/>
      <c r="H4350" s="88"/>
      <c r="I4350" s="88"/>
      <c r="J4350" s="88"/>
      <c r="K4350" s="88"/>
      <c r="L4350" s="88"/>
      <c r="M4350" s="88"/>
      <c r="N4350" s="88"/>
    </row>
    <row r="4351" spans="1:14">
      <c r="A4351" s="106"/>
      <c r="B4351" s="106"/>
      <c r="C4351" s="106"/>
      <c r="E4351" s="106"/>
      <c r="F4351" s="106"/>
      <c r="G4351" s="88"/>
      <c r="H4351" s="88"/>
      <c r="I4351" s="88"/>
      <c r="J4351" s="88"/>
      <c r="K4351" s="88"/>
      <c r="L4351" s="88"/>
      <c r="M4351" s="88"/>
      <c r="N4351" s="88"/>
    </row>
    <row r="4352" spans="1:14">
      <c r="A4352" s="106"/>
      <c r="B4352" s="106"/>
      <c r="C4352" s="106"/>
      <c r="E4352" s="106"/>
      <c r="F4352" s="106"/>
      <c r="G4352" s="88"/>
      <c r="H4352" s="88"/>
      <c r="I4352" s="88"/>
      <c r="J4352" s="88"/>
      <c r="K4352" s="88"/>
      <c r="L4352" s="88"/>
      <c r="M4352" s="88"/>
      <c r="N4352" s="88"/>
    </row>
    <row r="4353" spans="1:14">
      <c r="A4353" s="106"/>
      <c r="B4353" s="106"/>
      <c r="C4353" s="106"/>
      <c r="E4353" s="106"/>
      <c r="F4353" s="106"/>
      <c r="G4353" s="88"/>
      <c r="H4353" s="88"/>
      <c r="I4353" s="88"/>
      <c r="J4353" s="88"/>
      <c r="K4353" s="88"/>
      <c r="L4353" s="88"/>
      <c r="M4353" s="88"/>
      <c r="N4353" s="88"/>
    </row>
    <row r="4354" spans="1:14">
      <c r="A4354" s="106"/>
      <c r="B4354" s="106"/>
      <c r="C4354" s="106"/>
      <c r="E4354" s="106"/>
      <c r="F4354" s="106"/>
      <c r="G4354" s="88"/>
      <c r="H4354" s="88"/>
      <c r="I4354" s="88"/>
      <c r="J4354" s="88"/>
      <c r="K4354" s="88"/>
      <c r="L4354" s="88"/>
      <c r="M4354" s="88"/>
      <c r="N4354" s="88"/>
    </row>
    <row r="4355" spans="1:14">
      <c r="A4355" s="106"/>
      <c r="B4355" s="106"/>
      <c r="C4355" s="106"/>
      <c r="E4355" s="106"/>
      <c r="F4355" s="106"/>
      <c r="G4355" s="88"/>
      <c r="H4355" s="88"/>
      <c r="I4355" s="88"/>
      <c r="J4355" s="88"/>
      <c r="K4355" s="88"/>
      <c r="L4355" s="88"/>
      <c r="M4355" s="88"/>
      <c r="N4355" s="88"/>
    </row>
    <row r="4356" spans="1:14">
      <c r="A4356" s="106"/>
      <c r="B4356" s="106"/>
      <c r="C4356" s="106"/>
      <c r="E4356" s="106"/>
      <c r="F4356" s="106"/>
      <c r="G4356" s="88"/>
      <c r="H4356" s="88"/>
      <c r="I4356" s="88"/>
      <c r="J4356" s="88"/>
      <c r="K4356" s="88"/>
      <c r="L4356" s="88"/>
      <c r="M4356" s="88"/>
      <c r="N4356" s="88"/>
    </row>
    <row r="4357" spans="1:14">
      <c r="A4357" s="106"/>
      <c r="B4357" s="106"/>
      <c r="C4357" s="106"/>
      <c r="E4357" s="106"/>
      <c r="F4357" s="106"/>
      <c r="G4357" s="88"/>
      <c r="H4357" s="88"/>
      <c r="I4357" s="88"/>
      <c r="J4357" s="88"/>
      <c r="K4357" s="88"/>
      <c r="L4357" s="88"/>
      <c r="M4357" s="88"/>
      <c r="N4357" s="88"/>
    </row>
    <row r="4358" spans="1:14">
      <c r="A4358" s="106"/>
      <c r="B4358" s="106"/>
      <c r="C4358" s="106"/>
      <c r="E4358" s="106"/>
      <c r="F4358" s="106"/>
      <c r="G4358" s="88"/>
      <c r="H4358" s="88"/>
      <c r="I4358" s="88"/>
      <c r="J4358" s="88"/>
      <c r="K4358" s="88"/>
      <c r="L4358" s="88"/>
      <c r="M4358" s="88"/>
      <c r="N4358" s="88"/>
    </row>
    <row r="4359" spans="1:14">
      <c r="A4359" s="106"/>
      <c r="B4359" s="106"/>
      <c r="C4359" s="106"/>
      <c r="E4359" s="106"/>
      <c r="F4359" s="106"/>
      <c r="G4359" s="88"/>
      <c r="H4359" s="88"/>
      <c r="I4359" s="88"/>
      <c r="J4359" s="88"/>
      <c r="K4359" s="88"/>
      <c r="L4359" s="88"/>
      <c r="M4359" s="88"/>
      <c r="N4359" s="88"/>
    </row>
    <row r="4360" spans="1:14">
      <c r="A4360" s="106"/>
      <c r="B4360" s="106"/>
      <c r="C4360" s="106"/>
      <c r="E4360" s="106"/>
      <c r="F4360" s="106"/>
      <c r="G4360" s="88"/>
      <c r="H4360" s="88"/>
      <c r="I4360" s="88"/>
      <c r="J4360" s="88"/>
      <c r="K4360" s="88"/>
      <c r="L4360" s="88"/>
      <c r="M4360" s="88"/>
      <c r="N4360" s="88"/>
    </row>
    <row r="4361" spans="1:14">
      <c r="A4361" s="106"/>
      <c r="B4361" s="106"/>
      <c r="C4361" s="106"/>
      <c r="E4361" s="106"/>
      <c r="F4361" s="106"/>
      <c r="G4361" s="88"/>
      <c r="H4361" s="88"/>
      <c r="I4361" s="88"/>
      <c r="J4361" s="88"/>
      <c r="K4361" s="88"/>
      <c r="L4361" s="88"/>
      <c r="M4361" s="88"/>
      <c r="N4361" s="88"/>
    </row>
    <row r="4362" spans="1:14">
      <c r="A4362" s="106"/>
      <c r="B4362" s="106"/>
      <c r="C4362" s="106"/>
      <c r="E4362" s="106"/>
      <c r="F4362" s="106"/>
      <c r="G4362" s="88"/>
      <c r="H4362" s="88"/>
      <c r="I4362" s="88"/>
      <c r="J4362" s="88"/>
      <c r="K4362" s="88"/>
      <c r="L4362" s="88"/>
      <c r="M4362" s="88"/>
      <c r="N4362" s="88"/>
    </row>
    <row r="4363" spans="1:14">
      <c r="A4363" s="106"/>
      <c r="B4363" s="106"/>
      <c r="C4363" s="106"/>
      <c r="E4363" s="106"/>
      <c r="F4363" s="106"/>
      <c r="G4363" s="88"/>
      <c r="H4363" s="88"/>
      <c r="I4363" s="88"/>
      <c r="J4363" s="88"/>
      <c r="K4363" s="88"/>
      <c r="L4363" s="88"/>
      <c r="M4363" s="88"/>
      <c r="N4363" s="88"/>
    </row>
    <row r="4364" spans="1:14">
      <c r="A4364" s="106"/>
      <c r="B4364" s="106"/>
      <c r="C4364" s="106"/>
      <c r="E4364" s="106"/>
      <c r="F4364" s="106"/>
      <c r="G4364" s="88"/>
      <c r="H4364" s="88"/>
      <c r="I4364" s="88"/>
      <c r="J4364" s="88"/>
      <c r="K4364" s="88"/>
      <c r="L4364" s="88"/>
      <c r="M4364" s="88"/>
      <c r="N4364" s="88"/>
    </row>
    <row r="4365" spans="1:14">
      <c r="A4365" s="106"/>
      <c r="B4365" s="106"/>
      <c r="C4365" s="106"/>
      <c r="E4365" s="106"/>
      <c r="F4365" s="106"/>
      <c r="G4365" s="88"/>
      <c r="H4365" s="88"/>
      <c r="I4365" s="88"/>
      <c r="J4365" s="88"/>
      <c r="K4365" s="88"/>
      <c r="L4365" s="88"/>
      <c r="M4365" s="88"/>
      <c r="N4365" s="88"/>
    </row>
    <row r="4366" spans="1:14">
      <c r="A4366" s="106"/>
      <c r="B4366" s="106"/>
      <c r="C4366" s="106"/>
      <c r="E4366" s="106"/>
      <c r="F4366" s="106"/>
      <c r="G4366" s="88"/>
      <c r="H4366" s="88"/>
      <c r="I4366" s="88"/>
      <c r="J4366" s="88"/>
      <c r="K4366" s="88"/>
      <c r="L4366" s="88"/>
      <c r="M4366" s="88"/>
      <c r="N4366" s="88"/>
    </row>
    <row r="4367" spans="1:14">
      <c r="A4367" s="106"/>
      <c r="B4367" s="106"/>
      <c r="C4367" s="106"/>
      <c r="E4367" s="106"/>
      <c r="F4367" s="106"/>
      <c r="G4367" s="88"/>
      <c r="H4367" s="88"/>
      <c r="I4367" s="88"/>
      <c r="J4367" s="88"/>
      <c r="K4367" s="88"/>
      <c r="L4367" s="88"/>
      <c r="M4367" s="88"/>
      <c r="N4367" s="88"/>
    </row>
    <row r="4368" spans="1:14">
      <c r="A4368" s="106"/>
      <c r="B4368" s="106"/>
      <c r="C4368" s="106"/>
      <c r="E4368" s="106"/>
      <c r="F4368" s="106"/>
      <c r="G4368" s="88"/>
      <c r="H4368" s="88"/>
      <c r="I4368" s="88"/>
      <c r="J4368" s="88"/>
      <c r="K4368" s="88"/>
      <c r="L4368" s="88"/>
      <c r="M4368" s="88"/>
      <c r="N4368" s="88"/>
    </row>
  </sheetData>
  <phoneticPr fontId="65" type="noConversion"/>
  <pageMargins left="1" right="1" top="1" bottom="1" header="0.25" footer="0.25"/>
  <pageSetup scale="10" orientation="portrait" r:id="rId1"/>
  <headerFooter>
    <oddFooter>&amp;C&amp;"Helvetica Neue,Regular"&amp;12&amp;K000000&amp;P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6">
    <tabColor rgb="FFFFDEA3"/>
  </sheetPr>
  <dimension ref="A1:D21"/>
  <sheetViews>
    <sheetView topLeftCell="A13" zoomScaleNormal="100" workbookViewId="0">
      <selection activeCell="C13" sqref="C13"/>
    </sheetView>
  </sheetViews>
  <sheetFormatPr baseColWidth="10" defaultRowHeight="12.75"/>
  <cols>
    <col min="1" max="1" width="23.28515625" customWidth="1"/>
    <col min="2" max="2" width="30.42578125" customWidth="1"/>
    <col min="3" max="3" width="33" customWidth="1"/>
    <col min="4" max="4" width="36.28515625" customWidth="1"/>
  </cols>
  <sheetData>
    <row r="1" spans="1:4" ht="16.5" customHeight="1" thickBot="1">
      <c r="A1" s="1090" t="s">
        <v>558</v>
      </c>
      <c r="B1" s="1091"/>
      <c r="C1" s="1091"/>
      <c r="D1" s="1092"/>
    </row>
    <row r="2" spans="1:4" ht="18" customHeight="1">
      <c r="A2" s="799" t="s">
        <v>193</v>
      </c>
      <c r="B2" s="799"/>
      <c r="C2" s="799" t="s">
        <v>194</v>
      </c>
      <c r="D2" s="259" t="s">
        <v>195</v>
      </c>
    </row>
    <row r="3" spans="1:4" ht="13.5" customHeight="1">
      <c r="A3" s="800"/>
      <c r="B3" s="800"/>
      <c r="C3" s="800"/>
      <c r="D3" s="260" t="s">
        <v>196</v>
      </c>
    </row>
    <row r="4" spans="1:4" ht="15.75" customHeight="1">
      <c r="A4" s="800"/>
      <c r="B4" s="800"/>
      <c r="C4" s="800"/>
      <c r="D4" s="260" t="s">
        <v>197</v>
      </c>
    </row>
    <row r="5" spans="1:4" ht="15.75" customHeight="1" thickBot="1">
      <c r="A5" s="801"/>
      <c r="B5" s="801"/>
      <c r="C5" s="801"/>
      <c r="D5" s="261" t="s">
        <v>198</v>
      </c>
    </row>
    <row r="6" spans="1:4" ht="13.5" thickBot="1"/>
    <row r="7" spans="1:4">
      <c r="A7" s="1099" t="s">
        <v>199</v>
      </c>
      <c r="B7" s="1100"/>
      <c r="C7" s="1100"/>
      <c r="D7" s="1101"/>
    </row>
    <row r="8" spans="1:4" ht="13.5" thickBot="1">
      <c r="A8" s="266" t="s">
        <v>205</v>
      </c>
      <c r="B8" s="262" t="s">
        <v>206</v>
      </c>
      <c r="C8" s="263" t="s">
        <v>200</v>
      </c>
      <c r="D8" s="263" t="s">
        <v>201</v>
      </c>
    </row>
    <row r="9" spans="1:4" ht="24.75" customHeight="1" thickBot="1">
      <c r="A9" s="264"/>
      <c r="B9" s="264"/>
      <c r="C9" s="265"/>
      <c r="D9" s="265"/>
    </row>
    <row r="10" spans="1:4" ht="24.75" customHeight="1" thickBot="1">
      <c r="A10" s="264"/>
      <c r="B10" s="264"/>
      <c r="C10" s="265"/>
      <c r="D10" s="265"/>
    </row>
    <row r="11" spans="1:4" ht="24" customHeight="1" thickBot="1">
      <c r="A11" s="264"/>
      <c r="B11" s="264"/>
      <c r="C11" s="265"/>
      <c r="D11" s="265"/>
    </row>
    <row r="12" spans="1:4" ht="26.25" customHeight="1" thickBot="1">
      <c r="A12" s="264"/>
      <c r="B12" s="264"/>
      <c r="C12" s="265"/>
      <c r="D12" s="265"/>
    </row>
    <row r="13" spans="1:4" ht="27.75" customHeight="1">
      <c r="A13" s="267"/>
      <c r="B13" s="267"/>
      <c r="C13" s="268"/>
      <c r="D13" s="268"/>
    </row>
    <row r="14" spans="1:4" ht="25.5" customHeight="1">
      <c r="A14" s="1102" t="s">
        <v>272</v>
      </c>
      <c r="B14" s="1103"/>
      <c r="C14" s="1103"/>
      <c r="D14" s="1104"/>
    </row>
    <row r="15" spans="1:4" ht="63.75" customHeight="1">
      <c r="A15" s="1105" t="s">
        <v>273</v>
      </c>
      <c r="B15" s="1105"/>
      <c r="C15" s="1105"/>
      <c r="D15" s="1106"/>
    </row>
    <row r="16" spans="1:4" ht="24" customHeight="1">
      <c r="A16" s="1107" t="s">
        <v>274</v>
      </c>
      <c r="B16" s="1107"/>
      <c r="C16" s="1107"/>
      <c r="D16" s="1108"/>
    </row>
    <row r="17" spans="1:4" ht="25.5" customHeight="1">
      <c r="A17" s="1102" t="s">
        <v>202</v>
      </c>
      <c r="B17" s="1103"/>
      <c r="C17" s="1103"/>
      <c r="D17" s="1104"/>
    </row>
    <row r="18" spans="1:4" ht="56.25" customHeight="1">
      <c r="A18" s="1093" t="s">
        <v>203</v>
      </c>
      <c r="B18" s="1093"/>
      <c r="C18" s="1093"/>
      <c r="D18" s="1094"/>
    </row>
    <row r="19" spans="1:4">
      <c r="A19" s="1095"/>
      <c r="B19" s="1095"/>
      <c r="C19" s="1095"/>
      <c r="D19" s="1096"/>
    </row>
    <row r="20" spans="1:4">
      <c r="A20" s="1095"/>
      <c r="B20" s="1095"/>
      <c r="C20" s="1095"/>
      <c r="D20" s="1096"/>
    </row>
    <row r="21" spans="1:4" ht="12.75" customHeight="1" thickBot="1">
      <c r="A21" s="1097" t="s">
        <v>204</v>
      </c>
      <c r="B21" s="1097"/>
      <c r="C21" s="1097"/>
      <c r="D21" s="1098"/>
    </row>
  </sheetData>
  <mergeCells count="13">
    <mergeCell ref="A1:D1"/>
    <mergeCell ref="A18:D18"/>
    <mergeCell ref="A20:D20"/>
    <mergeCell ref="A21:D21"/>
    <mergeCell ref="A19:D19"/>
    <mergeCell ref="A2:A5"/>
    <mergeCell ref="B2:B5"/>
    <mergeCell ref="C2:C5"/>
    <mergeCell ref="A7:D7"/>
    <mergeCell ref="A14:D14"/>
    <mergeCell ref="A15:D15"/>
    <mergeCell ref="A16:D16"/>
    <mergeCell ref="A17:D17"/>
  </mergeCells>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7">
    <tabColor theme="5" tint="0.79998168889431442"/>
    <pageSetUpPr fitToPage="1"/>
  </sheetPr>
  <dimension ref="A1:IH189"/>
  <sheetViews>
    <sheetView showGridLines="0" zoomScale="48" zoomScaleNormal="59" workbookViewId="0">
      <selection activeCell="D30" sqref="D30"/>
    </sheetView>
  </sheetViews>
  <sheetFormatPr baseColWidth="10" defaultColWidth="16.28515625" defaultRowHeight="12.75"/>
  <cols>
    <col min="1" max="1" width="37.42578125" style="52" customWidth="1"/>
    <col min="2" max="2" width="36.5703125" style="52" customWidth="1"/>
    <col min="3" max="3" width="37" style="113" customWidth="1"/>
    <col min="4" max="4" width="43.85546875" style="113" customWidth="1"/>
    <col min="5" max="5" width="2.85546875" style="325" customWidth="1"/>
    <col min="6" max="6" width="31.7109375" style="216" customWidth="1"/>
    <col min="7" max="242" width="16.28515625" style="52" customWidth="1"/>
    <col min="243" max="16384" width="16.28515625" style="52"/>
  </cols>
  <sheetData>
    <row r="1" spans="1:242" ht="15.75" customHeight="1">
      <c r="A1" s="1024" t="s">
        <v>479</v>
      </c>
      <c r="B1" s="1024"/>
      <c r="C1" s="1024"/>
      <c r="D1" s="1024"/>
      <c r="E1" s="92"/>
      <c r="F1" s="421"/>
      <c r="G1" s="234" t="s">
        <v>165</v>
      </c>
    </row>
    <row r="2" spans="1:242" ht="41.25" customHeight="1">
      <c r="A2" s="498" t="s">
        <v>186</v>
      </c>
      <c r="B2" s="526" t="s">
        <v>108</v>
      </c>
      <c r="C2" s="161" t="s">
        <v>109</v>
      </c>
      <c r="D2" s="168" t="s">
        <v>124</v>
      </c>
      <c r="F2" s="236" t="s">
        <v>166</v>
      </c>
      <c r="G2" s="237" t="s">
        <v>170</v>
      </c>
    </row>
    <row r="3" spans="1:242" s="106" customFormat="1" ht="89.25">
      <c r="A3" s="499" t="s">
        <v>464</v>
      </c>
      <c r="B3" s="457" t="s">
        <v>527</v>
      </c>
      <c r="C3" s="458" t="s">
        <v>466</v>
      </c>
      <c r="D3" s="458" t="s">
        <v>467</v>
      </c>
      <c r="E3" s="325"/>
      <c r="F3" s="458" t="s">
        <v>506</v>
      </c>
      <c r="G3" s="299"/>
    </row>
    <row r="4" spans="1:242" s="106" customFormat="1">
      <c r="A4" s="500" t="s">
        <v>465</v>
      </c>
      <c r="B4" s="235" t="s">
        <v>110</v>
      </c>
      <c r="C4" s="235" t="s">
        <v>110</v>
      </c>
      <c r="D4" s="235" t="s">
        <v>110</v>
      </c>
      <c r="E4" s="325"/>
      <c r="F4" s="235" t="s">
        <v>110</v>
      </c>
      <c r="G4" s="235" t="s">
        <v>110</v>
      </c>
    </row>
    <row r="5" spans="1:242" s="106" customFormat="1" ht="27.75" customHeight="1">
      <c r="A5" s="500" t="s">
        <v>440</v>
      </c>
      <c r="B5" s="140" t="s">
        <v>110</v>
      </c>
      <c r="C5" s="140" t="s">
        <v>110</v>
      </c>
      <c r="D5" s="140" t="s">
        <v>110</v>
      </c>
      <c r="E5" s="471"/>
      <c r="F5" s="140" t="s">
        <v>110</v>
      </c>
      <c r="G5" s="140" t="s">
        <v>110</v>
      </c>
      <c r="H5" s="750"/>
      <c r="I5" s="750"/>
    </row>
    <row r="6" spans="1:242" s="113" customFormat="1" ht="18" customHeight="1">
      <c r="A6" s="1025" t="s">
        <v>214</v>
      </c>
      <c r="B6" s="1025"/>
      <c r="C6" s="1025"/>
      <c r="D6" s="1025"/>
      <c r="E6" s="325"/>
      <c r="F6" s="1029"/>
      <c r="G6" s="1030"/>
    </row>
    <row r="7" spans="1:242" ht="101.25" customHeight="1">
      <c r="A7" s="736" t="s">
        <v>308</v>
      </c>
      <c r="B7" s="736" t="s">
        <v>657</v>
      </c>
      <c r="C7" s="736" t="s">
        <v>507</v>
      </c>
      <c r="D7" s="736" t="s">
        <v>658</v>
      </c>
      <c r="E7" s="737"/>
      <c r="F7" s="736" t="s">
        <v>659</v>
      </c>
      <c r="G7" s="738"/>
    </row>
    <row r="8" spans="1:242" ht="89.25" customHeight="1">
      <c r="A8" s="501" t="s">
        <v>468</v>
      </c>
      <c r="B8" s="458" t="s">
        <v>555</v>
      </c>
      <c r="C8" s="458" t="s">
        <v>507</v>
      </c>
      <c r="D8" s="458" t="s">
        <v>480</v>
      </c>
      <c r="F8" s="458" t="s">
        <v>167</v>
      </c>
      <c r="G8" s="299"/>
    </row>
    <row r="9" spans="1:242" ht="53.25" customHeight="1">
      <c r="A9" s="502" t="s">
        <v>332</v>
      </c>
      <c r="B9" s="140" t="s">
        <v>110</v>
      </c>
      <c r="C9" s="140" t="s">
        <v>110</v>
      </c>
      <c r="D9" s="140" t="s">
        <v>110</v>
      </c>
      <c r="F9" s="140" t="s">
        <v>110</v>
      </c>
      <c r="G9" s="140" t="s">
        <v>110</v>
      </c>
    </row>
    <row r="10" spans="1:242" ht="75" customHeight="1">
      <c r="A10" s="503" t="s">
        <v>1</v>
      </c>
      <c r="B10" s="494" t="s">
        <v>514</v>
      </c>
      <c r="C10" s="240" t="s">
        <v>508</v>
      </c>
      <c r="D10" s="460" t="s">
        <v>169</v>
      </c>
      <c r="F10" s="241" t="s">
        <v>167</v>
      </c>
      <c r="G10" s="164"/>
    </row>
    <row r="11" spans="1:242" s="96" customFormat="1">
      <c r="A11" s="504"/>
      <c r="B11" s="95"/>
      <c r="C11" s="95"/>
      <c r="D11" s="1026"/>
      <c r="E11" s="1026"/>
      <c r="F11" s="524"/>
      <c r="G11" s="223"/>
      <c r="H11" s="197"/>
      <c r="I11" s="197"/>
      <c r="J11" s="197"/>
      <c r="K11" s="197"/>
      <c r="L11" s="197"/>
      <c r="M11" s="197"/>
      <c r="N11" s="197"/>
      <c r="O11" s="197"/>
      <c r="P11" s="197"/>
      <c r="Q11" s="197"/>
      <c r="R11" s="197"/>
      <c r="S11" s="95"/>
      <c r="T11" s="95"/>
      <c r="U11" s="95"/>
      <c r="V11" s="95"/>
      <c r="W11" s="95"/>
      <c r="X11" s="95"/>
      <c r="Y11" s="95"/>
      <c r="Z11" s="95"/>
      <c r="AA11" s="95"/>
      <c r="AB11" s="95"/>
      <c r="AC11" s="95"/>
      <c r="AD11" s="95"/>
      <c r="AE11" s="95"/>
      <c r="AF11" s="95"/>
      <c r="AG11" s="95"/>
      <c r="AH11" s="95"/>
      <c r="AI11" s="95"/>
      <c r="AJ11" s="95"/>
      <c r="AK11" s="95"/>
      <c r="AL11" s="95"/>
      <c r="AM11" s="95"/>
      <c r="AN11" s="95"/>
      <c r="AO11" s="95"/>
      <c r="AP11" s="95"/>
      <c r="AQ11" s="95"/>
      <c r="AR11" s="95"/>
      <c r="AS11" s="95"/>
      <c r="AT11" s="95"/>
      <c r="AU11" s="95"/>
      <c r="AV11" s="95"/>
      <c r="AW11" s="95"/>
      <c r="AX11" s="95"/>
      <c r="AY11" s="95"/>
      <c r="AZ11" s="95"/>
      <c r="BA11" s="95"/>
      <c r="BB11" s="95"/>
      <c r="BC11" s="95"/>
      <c r="BD11" s="95"/>
      <c r="BE11" s="95"/>
      <c r="BF11" s="95"/>
      <c r="BG11" s="95"/>
      <c r="BH11" s="95"/>
      <c r="BI11" s="95"/>
      <c r="BJ11" s="95"/>
      <c r="BK11" s="95"/>
      <c r="BL11" s="95"/>
      <c r="BM11" s="95"/>
      <c r="BN11" s="95"/>
      <c r="BO11" s="95"/>
      <c r="BP11" s="95"/>
      <c r="BQ11" s="95"/>
      <c r="BR11" s="95"/>
      <c r="BS11" s="95"/>
      <c r="BT11" s="95"/>
      <c r="BU11" s="95"/>
      <c r="BV11" s="95"/>
      <c r="BW11" s="95"/>
      <c r="BX11" s="95"/>
      <c r="BY11" s="95"/>
      <c r="BZ11" s="95"/>
      <c r="CA11" s="95"/>
      <c r="CB11" s="95"/>
      <c r="CC11" s="95"/>
      <c r="CD11" s="95"/>
      <c r="CE11" s="95"/>
      <c r="CF11" s="95"/>
      <c r="CG11" s="95"/>
      <c r="CH11" s="95"/>
      <c r="CI11" s="95"/>
      <c r="CJ11" s="95"/>
      <c r="CK11" s="95"/>
      <c r="CL11" s="95"/>
      <c r="CM11" s="95"/>
      <c r="CN11" s="95"/>
      <c r="CO11" s="95"/>
      <c r="CP11" s="95"/>
      <c r="CQ11" s="95"/>
      <c r="CR11" s="95"/>
      <c r="CS11" s="95"/>
      <c r="CT11" s="95"/>
      <c r="CU11" s="95"/>
      <c r="CV11" s="95"/>
      <c r="CW11" s="95"/>
      <c r="CX11" s="95"/>
      <c r="CY11" s="95"/>
      <c r="CZ11" s="95"/>
      <c r="DA11" s="95"/>
      <c r="DB11" s="95"/>
      <c r="DC11" s="95"/>
      <c r="DD11" s="95"/>
      <c r="DE11" s="95"/>
      <c r="DF11" s="95"/>
      <c r="DG11" s="95"/>
      <c r="DH11" s="95"/>
      <c r="DI11" s="95"/>
      <c r="DJ11" s="95"/>
      <c r="DK11" s="95"/>
      <c r="DL11" s="95"/>
      <c r="DM11" s="95"/>
      <c r="DN11" s="95"/>
      <c r="DO11" s="95"/>
      <c r="DP11" s="95"/>
      <c r="DQ11" s="95"/>
      <c r="DR11" s="95"/>
      <c r="DS11" s="95"/>
      <c r="DT11" s="95"/>
      <c r="DU11" s="95"/>
      <c r="DV11" s="95"/>
      <c r="DW11" s="95"/>
      <c r="DX11" s="95"/>
      <c r="DY11" s="95"/>
      <c r="DZ11" s="95"/>
      <c r="EA11" s="95"/>
      <c r="EB11" s="95"/>
      <c r="EC11" s="95"/>
      <c r="ED11" s="95"/>
      <c r="EE11" s="95"/>
      <c r="EF11" s="95"/>
      <c r="EG11" s="95"/>
      <c r="EH11" s="95"/>
      <c r="EI11" s="95"/>
      <c r="EJ11" s="95"/>
      <c r="EK11" s="95"/>
      <c r="EL11" s="95"/>
      <c r="EM11" s="95"/>
      <c r="EN11" s="95"/>
      <c r="EO11" s="95"/>
      <c r="EP11" s="95"/>
      <c r="EQ11" s="95"/>
      <c r="ER11" s="95"/>
      <c r="ES11" s="95"/>
      <c r="ET11" s="95"/>
      <c r="EU11" s="95"/>
      <c r="EV11" s="95"/>
      <c r="EW11" s="95"/>
      <c r="EX11" s="95"/>
      <c r="EY11" s="95"/>
      <c r="EZ11" s="95"/>
      <c r="FA11" s="95"/>
      <c r="FB11" s="95"/>
      <c r="FC11" s="95"/>
      <c r="FD11" s="95"/>
      <c r="FE11" s="95"/>
      <c r="FF11" s="95"/>
      <c r="FG11" s="95"/>
      <c r="FH11" s="95"/>
      <c r="FI11" s="95"/>
      <c r="FJ11" s="95"/>
      <c r="FK11" s="95"/>
      <c r="FL11" s="95"/>
      <c r="FM11" s="95"/>
      <c r="FN11" s="95"/>
      <c r="FO11" s="95"/>
      <c r="FP11" s="95"/>
      <c r="FQ11" s="95"/>
      <c r="FR11" s="95"/>
      <c r="FS11" s="95"/>
      <c r="FT11" s="95"/>
      <c r="FU11" s="95"/>
      <c r="FV11" s="95"/>
      <c r="FW11" s="95"/>
      <c r="FX11" s="95"/>
      <c r="FY11" s="95"/>
      <c r="FZ11" s="95"/>
      <c r="GA11" s="95"/>
      <c r="GB11" s="95"/>
      <c r="GC11" s="95"/>
      <c r="GD11" s="95"/>
      <c r="GE11" s="95"/>
      <c r="GF11" s="95"/>
      <c r="GG11" s="95"/>
      <c r="GH11" s="95"/>
      <c r="GI11" s="95"/>
      <c r="GJ11" s="95"/>
      <c r="GK11" s="95"/>
      <c r="GL11" s="95"/>
      <c r="GM11" s="95"/>
      <c r="GN11" s="95"/>
      <c r="GO11" s="95"/>
      <c r="GP11" s="95"/>
      <c r="GQ11" s="95"/>
      <c r="GR11" s="95"/>
      <c r="GS11" s="95"/>
      <c r="GT11" s="95"/>
      <c r="GU11" s="95"/>
      <c r="GV11" s="95"/>
      <c r="GW11" s="95"/>
      <c r="GX11" s="95"/>
      <c r="GY11" s="95"/>
      <c r="GZ11" s="95"/>
      <c r="HA11" s="95"/>
      <c r="HB11" s="95"/>
      <c r="HC11" s="95"/>
      <c r="HD11" s="95"/>
      <c r="HE11" s="95"/>
      <c r="HF11" s="95"/>
      <c r="HG11" s="95"/>
      <c r="HH11" s="95"/>
      <c r="HI11" s="95"/>
      <c r="HJ11" s="95"/>
      <c r="HK11" s="95"/>
      <c r="HL11" s="95"/>
      <c r="HM11" s="95"/>
      <c r="HN11" s="95"/>
      <c r="HO11" s="95"/>
      <c r="HP11" s="95"/>
      <c r="HQ11" s="95"/>
      <c r="HR11" s="95"/>
      <c r="HS11" s="95"/>
      <c r="HT11" s="95"/>
      <c r="HU11" s="95"/>
      <c r="HV11" s="95"/>
      <c r="HW11" s="95"/>
      <c r="HX11" s="95"/>
      <c r="HY11" s="95"/>
      <c r="HZ11" s="95"/>
      <c r="IA11" s="95"/>
      <c r="IB11" s="95"/>
      <c r="IC11" s="95"/>
      <c r="ID11" s="95"/>
      <c r="IE11" s="95"/>
      <c r="IF11" s="95"/>
      <c r="IG11" s="95"/>
      <c r="IH11" s="95"/>
    </row>
    <row r="12" spans="1:242" s="95" customFormat="1">
      <c r="A12" s="504"/>
      <c r="D12" s="525"/>
      <c r="E12" s="525"/>
      <c r="F12" s="218"/>
      <c r="G12" s="224"/>
      <c r="H12" s="197"/>
      <c r="I12" s="197"/>
      <c r="J12" s="197"/>
      <c r="K12" s="197"/>
      <c r="L12" s="197"/>
      <c r="M12" s="197"/>
      <c r="N12" s="197"/>
      <c r="O12" s="197"/>
      <c r="P12" s="197"/>
      <c r="Q12" s="197"/>
      <c r="R12" s="197"/>
    </row>
    <row r="13" spans="1:242" s="95" customFormat="1" ht="18" customHeight="1">
      <c r="A13" s="1025" t="s">
        <v>441</v>
      </c>
      <c r="B13" s="1025"/>
      <c r="C13" s="1025"/>
      <c r="D13" s="1025"/>
      <c r="F13" s="1027"/>
      <c r="G13" s="1028"/>
      <c r="H13" s="197"/>
      <c r="I13" s="197"/>
      <c r="J13" s="197"/>
      <c r="K13" s="197"/>
      <c r="L13" s="197"/>
      <c r="M13" s="197"/>
      <c r="N13" s="197"/>
      <c r="O13" s="197"/>
      <c r="P13" s="197"/>
      <c r="Q13" s="197"/>
      <c r="R13" s="197"/>
    </row>
    <row r="14" spans="1:242" ht="63.95" customHeight="1">
      <c r="A14" s="505" t="s">
        <v>496</v>
      </c>
      <c r="B14" s="461" t="s">
        <v>110</v>
      </c>
      <c r="C14" s="462" t="s">
        <v>110</v>
      </c>
      <c r="D14" s="463" t="s">
        <v>110</v>
      </c>
      <c r="E14" s="93"/>
      <c r="F14" s="141" t="s">
        <v>110</v>
      </c>
      <c r="G14" s="140" t="s">
        <v>110</v>
      </c>
    </row>
    <row r="15" spans="1:242" ht="115.5" thickBot="1">
      <c r="A15" s="558" t="s">
        <v>445</v>
      </c>
      <c r="B15" s="749" t="s">
        <v>704</v>
      </c>
      <c r="C15" s="241" t="s">
        <v>471</v>
      </c>
      <c r="D15" s="458" t="s">
        <v>596</v>
      </c>
      <c r="E15" s="93"/>
      <c r="F15" s="458" t="s">
        <v>597</v>
      </c>
      <c r="G15" s="164"/>
    </row>
    <row r="16" spans="1:242" ht="87.75" customHeight="1">
      <c r="A16" s="506" t="s">
        <v>469</v>
      </c>
      <c r="B16" s="465" t="s">
        <v>515</v>
      </c>
      <c r="C16" s="459" t="s">
        <v>466</v>
      </c>
      <c r="D16" s="458" t="s">
        <v>509</v>
      </c>
      <c r="E16" s="93"/>
      <c r="F16" s="458" t="s">
        <v>510</v>
      </c>
      <c r="G16" s="464"/>
    </row>
    <row r="17" spans="1:7" ht="63.75">
      <c r="A17" s="503" t="s">
        <v>470</v>
      </c>
      <c r="B17" s="240" t="s">
        <v>514</v>
      </c>
      <c r="C17" s="241" t="s">
        <v>471</v>
      </c>
      <c r="D17" s="242" t="s">
        <v>472</v>
      </c>
      <c r="E17" s="93"/>
      <c r="F17" s="241" t="s">
        <v>168</v>
      </c>
      <c r="G17" s="164"/>
    </row>
    <row r="18" spans="1:7">
      <c r="A18" s="507"/>
      <c r="B18" s="99"/>
      <c r="C18" s="99"/>
      <c r="D18" s="1018"/>
      <c r="E18" s="1018"/>
      <c r="F18" s="219"/>
      <c r="G18" s="221"/>
    </row>
    <row r="19" spans="1:7">
      <c r="A19" s="507"/>
      <c r="B19" s="99"/>
      <c r="C19" s="99"/>
      <c r="D19" s="525"/>
      <c r="E19" s="525"/>
      <c r="F19" s="220"/>
      <c r="G19" s="222"/>
    </row>
    <row r="20" spans="1:7" ht="18">
      <c r="A20" s="1019" t="s">
        <v>455</v>
      </c>
      <c r="B20" s="1019"/>
      <c r="C20" s="1019"/>
      <c r="D20" s="1019"/>
      <c r="E20" s="99"/>
      <c r="F20" s="1022"/>
      <c r="G20" s="1023"/>
    </row>
    <row r="21" spans="1:7" ht="51">
      <c r="A21" s="508" t="s">
        <v>2</v>
      </c>
      <c r="B21" s="495" t="s">
        <v>110</v>
      </c>
      <c r="C21" s="495" t="s">
        <v>110</v>
      </c>
      <c r="D21" s="463" t="s">
        <v>110</v>
      </c>
      <c r="F21" s="462" t="s">
        <v>110</v>
      </c>
      <c r="G21" s="140" t="s">
        <v>110</v>
      </c>
    </row>
    <row r="22" spans="1:7" ht="25.5">
      <c r="A22" s="509" t="s">
        <v>395</v>
      </c>
      <c r="B22" s="495" t="s">
        <v>110</v>
      </c>
      <c r="C22" s="495" t="s">
        <v>110</v>
      </c>
      <c r="D22" s="463" t="s">
        <v>110</v>
      </c>
      <c r="F22" s="141" t="s">
        <v>110</v>
      </c>
      <c r="G22" s="140" t="s">
        <v>110</v>
      </c>
    </row>
    <row r="23" spans="1:7" ht="38.25">
      <c r="A23" s="510" t="s">
        <v>449</v>
      </c>
      <c r="B23" s="463" t="s">
        <v>110</v>
      </c>
      <c r="C23" s="140" t="s">
        <v>110</v>
      </c>
      <c r="D23" s="140" t="s">
        <v>110</v>
      </c>
      <c r="F23" s="141" t="s">
        <v>110</v>
      </c>
      <c r="G23" s="140" t="s">
        <v>110</v>
      </c>
    </row>
    <row r="24" spans="1:7" ht="25.5">
      <c r="A24" s="511" t="s">
        <v>450</v>
      </c>
      <c r="B24" s="463" t="s">
        <v>110</v>
      </c>
      <c r="C24" s="140" t="s">
        <v>110</v>
      </c>
      <c r="D24" s="140" t="s">
        <v>110</v>
      </c>
      <c r="F24" s="141" t="s">
        <v>110</v>
      </c>
      <c r="G24" s="140" t="s">
        <v>110</v>
      </c>
    </row>
    <row r="25" spans="1:7" ht="63.75">
      <c r="A25" s="512" t="s">
        <v>394</v>
      </c>
      <c r="B25" s="466" t="s">
        <v>514</v>
      </c>
      <c r="C25" s="458" t="s">
        <v>507</v>
      </c>
      <c r="D25" s="458" t="s">
        <v>473</v>
      </c>
      <c r="E25" s="238"/>
      <c r="F25" s="458" t="s">
        <v>168</v>
      </c>
      <c r="G25" s="299"/>
    </row>
    <row r="26" spans="1:7">
      <c r="A26" s="507"/>
      <c r="B26" s="99"/>
      <c r="C26" s="99"/>
      <c r="D26" s="1018"/>
      <c r="E26" s="1018"/>
      <c r="F26" s="496"/>
      <c r="G26" s="497"/>
    </row>
    <row r="27" spans="1:7">
      <c r="A27" s="507"/>
      <c r="B27" s="99"/>
      <c r="C27" s="99"/>
      <c r="D27" s="525"/>
      <c r="E27" s="525"/>
      <c r="F27" s="496"/>
      <c r="G27" s="497"/>
    </row>
    <row r="28" spans="1:7" ht="18">
      <c r="A28" s="1019" t="s">
        <v>667</v>
      </c>
      <c r="B28" s="1019"/>
      <c r="C28" s="1019"/>
      <c r="D28" s="1019"/>
      <c r="E28" s="99"/>
      <c r="F28" s="1020"/>
      <c r="G28" s="1021"/>
    </row>
    <row r="29" spans="1:7" ht="89.25">
      <c r="A29" s="517" t="s">
        <v>668</v>
      </c>
      <c r="B29" s="516" t="s">
        <v>521</v>
      </c>
      <c r="C29" s="516" t="s">
        <v>522</v>
      </c>
      <c r="D29" s="516" t="s">
        <v>523</v>
      </c>
      <c r="F29" s="467" t="s">
        <v>524</v>
      </c>
      <c r="G29" s="299"/>
    </row>
    <row r="30" spans="1:7" ht="76.5">
      <c r="A30" s="1109" t="s">
        <v>673</v>
      </c>
      <c r="B30" s="470" t="s">
        <v>516</v>
      </c>
      <c r="C30" s="470" t="s">
        <v>511</v>
      </c>
      <c r="D30" s="468" t="s">
        <v>474</v>
      </c>
      <c r="E30" s="471"/>
      <c r="F30" s="467" t="s">
        <v>476</v>
      </c>
      <c r="G30" s="464"/>
    </row>
    <row r="31" spans="1:7" ht="63.75">
      <c r="A31" s="1110"/>
      <c r="B31" s="458" t="s">
        <v>517</v>
      </c>
      <c r="C31" s="470" t="s">
        <v>511</v>
      </c>
      <c r="D31" s="458" t="s">
        <v>475</v>
      </c>
      <c r="E31" s="471"/>
      <c r="F31" s="458" t="s">
        <v>477</v>
      </c>
      <c r="G31" s="464"/>
    </row>
    <row r="32" spans="1:7" ht="63.75">
      <c r="A32" s="512" t="s">
        <v>672</v>
      </c>
      <c r="B32" s="458" t="s">
        <v>514</v>
      </c>
      <c r="C32" s="470" t="s">
        <v>507</v>
      </c>
      <c r="D32" s="458" t="s">
        <v>478</v>
      </c>
      <c r="E32" s="472"/>
      <c r="F32" s="458" t="s">
        <v>168</v>
      </c>
      <c r="G32" s="299"/>
    </row>
    <row r="33" spans="1:5">
      <c r="A33" s="513"/>
      <c r="B33" s="88"/>
      <c r="C33" s="106"/>
      <c r="D33" s="106"/>
      <c r="E33" s="106"/>
    </row>
    <row r="34" spans="1:5">
      <c r="A34" s="513"/>
      <c r="B34" s="88"/>
      <c r="C34" s="106"/>
      <c r="D34" s="106"/>
      <c r="E34" s="106"/>
    </row>
    <row r="35" spans="1:5">
      <c r="A35" s="513"/>
      <c r="B35" s="88"/>
      <c r="C35" s="106"/>
      <c r="D35" s="106"/>
      <c r="E35" s="106"/>
    </row>
    <row r="36" spans="1:5">
      <c r="A36" s="513"/>
      <c r="B36" s="88"/>
      <c r="C36" s="106"/>
      <c r="D36" s="106"/>
      <c r="E36" s="106"/>
    </row>
    <row r="37" spans="1:5">
      <c r="A37" s="513"/>
      <c r="B37" s="88"/>
      <c r="C37" s="106"/>
      <c r="D37" s="106"/>
      <c r="E37" s="106"/>
    </row>
    <row r="38" spans="1:5">
      <c r="A38" s="513"/>
      <c r="B38" s="88"/>
      <c r="C38" s="106"/>
      <c r="D38" s="106"/>
      <c r="E38" s="106"/>
    </row>
    <row r="39" spans="1:5">
      <c r="A39" s="513"/>
      <c r="B39" s="88"/>
      <c r="C39" s="106"/>
      <c r="D39" s="106"/>
      <c r="E39" s="106"/>
    </row>
    <row r="40" spans="1:5">
      <c r="A40" s="513"/>
      <c r="B40" s="88"/>
      <c r="C40" s="106"/>
      <c r="D40" s="106"/>
      <c r="E40" s="106"/>
    </row>
    <row r="41" spans="1:5">
      <c r="A41" s="513"/>
      <c r="B41" s="88"/>
      <c r="C41" s="106"/>
      <c r="D41" s="106"/>
      <c r="E41" s="106"/>
    </row>
    <row r="42" spans="1:5">
      <c r="A42" s="513"/>
      <c r="B42" s="88"/>
      <c r="C42" s="106"/>
      <c r="D42" s="106"/>
      <c r="E42" s="106"/>
    </row>
    <row r="43" spans="1:5">
      <c r="A43" s="513"/>
      <c r="B43" s="88"/>
      <c r="C43" s="106"/>
      <c r="D43" s="106"/>
      <c r="E43" s="106"/>
    </row>
    <row r="44" spans="1:5">
      <c r="A44" s="513"/>
      <c r="B44" s="88"/>
      <c r="C44" s="106"/>
      <c r="D44" s="106"/>
      <c r="E44" s="106"/>
    </row>
    <row r="45" spans="1:5">
      <c r="A45" s="513"/>
      <c r="B45" s="88"/>
      <c r="C45" s="106"/>
      <c r="D45" s="106"/>
      <c r="E45" s="106"/>
    </row>
    <row r="46" spans="1:5">
      <c r="A46" s="513"/>
      <c r="B46" s="88"/>
      <c r="C46" s="106"/>
      <c r="D46" s="106"/>
      <c r="E46" s="106"/>
    </row>
    <row r="47" spans="1:5">
      <c r="A47" s="513"/>
      <c r="B47" s="88"/>
      <c r="C47" s="106"/>
      <c r="D47" s="106"/>
      <c r="E47" s="106"/>
    </row>
    <row r="48" spans="1:5">
      <c r="A48" s="513"/>
      <c r="B48" s="88"/>
      <c r="C48" s="106"/>
      <c r="D48" s="106"/>
      <c r="E48" s="106"/>
    </row>
    <row r="49" spans="1:5">
      <c r="A49" s="513"/>
      <c r="B49" s="88"/>
      <c r="C49" s="106"/>
      <c r="D49" s="106"/>
      <c r="E49" s="106"/>
    </row>
    <row r="50" spans="1:5">
      <c r="A50" s="513"/>
      <c r="B50" s="88"/>
      <c r="C50" s="106"/>
      <c r="D50" s="106"/>
      <c r="E50" s="106"/>
    </row>
    <row r="51" spans="1:5">
      <c r="A51" s="513"/>
      <c r="B51" s="88"/>
      <c r="C51" s="106"/>
      <c r="D51" s="106"/>
      <c r="E51" s="106"/>
    </row>
    <row r="52" spans="1:5">
      <c r="A52" s="513"/>
      <c r="B52" s="88"/>
      <c r="C52" s="106"/>
      <c r="D52" s="106"/>
      <c r="E52" s="106"/>
    </row>
    <row r="53" spans="1:5">
      <c r="A53" s="513"/>
      <c r="B53" s="88"/>
      <c r="C53" s="106"/>
      <c r="D53" s="106"/>
      <c r="E53" s="106"/>
    </row>
    <row r="54" spans="1:5">
      <c r="A54" s="88"/>
      <c r="B54" s="88"/>
      <c r="C54" s="106"/>
      <c r="D54" s="106"/>
      <c r="E54" s="106"/>
    </row>
    <row r="55" spans="1:5">
      <c r="A55" s="88"/>
      <c r="B55" s="88"/>
      <c r="C55" s="106"/>
      <c r="D55" s="106"/>
      <c r="E55" s="106"/>
    </row>
    <row r="56" spans="1:5">
      <c r="A56" s="88"/>
      <c r="B56" s="88"/>
      <c r="C56" s="106"/>
      <c r="D56" s="106"/>
      <c r="E56" s="106"/>
    </row>
    <row r="57" spans="1:5">
      <c r="A57" s="88"/>
      <c r="B57" s="88"/>
      <c r="C57" s="106"/>
      <c r="D57" s="106"/>
      <c r="E57" s="106"/>
    </row>
    <row r="58" spans="1:5">
      <c r="A58" s="88"/>
      <c r="B58" s="88"/>
      <c r="C58" s="106"/>
      <c r="D58" s="106"/>
      <c r="E58" s="106"/>
    </row>
    <row r="59" spans="1:5">
      <c r="A59" s="88"/>
      <c r="B59" s="88"/>
      <c r="C59" s="106"/>
      <c r="D59" s="106"/>
      <c r="E59" s="106"/>
    </row>
    <row r="60" spans="1:5">
      <c r="A60" s="88"/>
      <c r="B60" s="88"/>
      <c r="C60" s="106"/>
      <c r="D60" s="106"/>
      <c r="E60" s="106"/>
    </row>
    <row r="61" spans="1:5">
      <c r="A61" s="88"/>
      <c r="B61" s="88"/>
      <c r="C61" s="106"/>
      <c r="D61" s="106"/>
      <c r="E61" s="106"/>
    </row>
    <row r="62" spans="1:5">
      <c r="A62" s="88"/>
      <c r="B62" s="88"/>
      <c r="C62" s="106"/>
      <c r="D62" s="106"/>
      <c r="E62" s="106"/>
    </row>
    <row r="63" spans="1:5">
      <c r="A63" s="88"/>
      <c r="B63" s="88"/>
      <c r="C63" s="106"/>
      <c r="D63" s="106"/>
      <c r="E63" s="106"/>
    </row>
    <row r="64" spans="1:5">
      <c r="A64" s="88"/>
      <c r="B64" s="88"/>
      <c r="C64" s="106"/>
      <c r="D64" s="106"/>
      <c r="E64" s="106"/>
    </row>
    <row r="65" spans="1:5">
      <c r="A65" s="88"/>
      <c r="B65" s="88"/>
      <c r="C65" s="106"/>
      <c r="D65" s="106"/>
      <c r="E65" s="106"/>
    </row>
    <row r="66" spans="1:5">
      <c r="A66" s="88"/>
      <c r="B66" s="88"/>
      <c r="C66" s="106"/>
      <c r="D66" s="106"/>
      <c r="E66" s="106"/>
    </row>
    <row r="67" spans="1:5">
      <c r="A67" s="88"/>
      <c r="B67" s="88"/>
      <c r="C67" s="106"/>
      <c r="D67" s="106"/>
      <c r="E67" s="106"/>
    </row>
    <row r="68" spans="1:5">
      <c r="A68" s="88"/>
      <c r="B68" s="88"/>
      <c r="C68" s="106"/>
      <c r="D68" s="106"/>
      <c r="E68" s="106"/>
    </row>
    <row r="69" spans="1:5">
      <c r="A69" s="88"/>
      <c r="B69" s="88"/>
      <c r="C69" s="106"/>
      <c r="D69" s="106"/>
      <c r="E69" s="106"/>
    </row>
    <row r="70" spans="1:5">
      <c r="A70" s="88"/>
      <c r="B70" s="88"/>
      <c r="C70" s="106"/>
      <c r="D70" s="106"/>
      <c r="E70" s="106"/>
    </row>
    <row r="71" spans="1:5">
      <c r="A71" s="88"/>
      <c r="B71" s="88"/>
      <c r="C71" s="106"/>
      <c r="D71" s="106"/>
      <c r="E71" s="106"/>
    </row>
    <row r="72" spans="1:5">
      <c r="A72" s="88"/>
      <c r="B72" s="88"/>
      <c r="C72" s="106"/>
      <c r="D72" s="106"/>
      <c r="E72" s="106"/>
    </row>
    <row r="73" spans="1:5">
      <c r="A73" s="88"/>
      <c r="B73" s="88"/>
      <c r="C73" s="106"/>
      <c r="D73" s="106"/>
      <c r="E73" s="106"/>
    </row>
    <row r="74" spans="1:5">
      <c r="A74" s="88"/>
      <c r="B74" s="88"/>
      <c r="C74" s="106"/>
      <c r="D74" s="106"/>
      <c r="E74" s="106"/>
    </row>
    <row r="75" spans="1:5">
      <c r="A75" s="88"/>
      <c r="B75" s="88"/>
      <c r="C75" s="106"/>
      <c r="D75" s="106"/>
      <c r="E75" s="106"/>
    </row>
    <row r="76" spans="1:5">
      <c r="A76" s="88"/>
      <c r="B76" s="88"/>
      <c r="C76" s="106"/>
      <c r="D76" s="106"/>
      <c r="E76" s="106"/>
    </row>
    <row r="77" spans="1:5">
      <c r="A77" s="88"/>
      <c r="B77" s="88"/>
      <c r="C77" s="106"/>
      <c r="D77" s="106"/>
      <c r="E77" s="106"/>
    </row>
    <row r="78" spans="1:5">
      <c r="A78" s="88"/>
      <c r="B78" s="88"/>
      <c r="C78" s="106"/>
      <c r="D78" s="106"/>
      <c r="E78" s="106"/>
    </row>
    <row r="79" spans="1:5">
      <c r="A79" s="88"/>
      <c r="B79" s="88"/>
      <c r="C79" s="106"/>
      <c r="D79" s="106"/>
      <c r="E79" s="106"/>
    </row>
    <row r="80" spans="1:5">
      <c r="A80" s="88"/>
      <c r="B80" s="88"/>
      <c r="C80" s="106"/>
      <c r="D80" s="106"/>
      <c r="E80" s="106"/>
    </row>
    <row r="81" spans="1:5">
      <c r="A81" s="88"/>
      <c r="B81" s="88"/>
      <c r="C81" s="106"/>
      <c r="D81" s="106"/>
      <c r="E81" s="106"/>
    </row>
    <row r="82" spans="1:5">
      <c r="A82" s="88"/>
      <c r="B82" s="88"/>
      <c r="C82" s="106"/>
      <c r="D82" s="106"/>
      <c r="E82" s="106"/>
    </row>
    <row r="83" spans="1:5">
      <c r="A83" s="88"/>
      <c r="B83" s="88"/>
      <c r="C83" s="106"/>
      <c r="D83" s="106"/>
      <c r="E83" s="106"/>
    </row>
    <row r="84" spans="1:5">
      <c r="A84" s="88"/>
      <c r="B84" s="88"/>
      <c r="C84" s="106"/>
      <c r="D84" s="106"/>
      <c r="E84" s="106"/>
    </row>
    <row r="85" spans="1:5">
      <c r="A85" s="88"/>
      <c r="B85" s="88"/>
      <c r="C85" s="106"/>
      <c r="D85" s="106"/>
      <c r="E85" s="106"/>
    </row>
    <row r="86" spans="1:5">
      <c r="A86" s="88"/>
      <c r="B86" s="88"/>
      <c r="C86" s="106"/>
      <c r="D86" s="106"/>
      <c r="E86" s="106"/>
    </row>
    <row r="87" spans="1:5">
      <c r="A87" s="88"/>
      <c r="B87" s="88"/>
      <c r="C87" s="106"/>
      <c r="D87" s="106"/>
      <c r="E87" s="106"/>
    </row>
    <row r="88" spans="1:5">
      <c r="A88" s="88"/>
      <c r="B88" s="88"/>
      <c r="C88" s="106"/>
      <c r="D88" s="106"/>
      <c r="E88" s="106"/>
    </row>
    <row r="89" spans="1:5">
      <c r="A89" s="88"/>
      <c r="B89" s="88"/>
      <c r="C89" s="106"/>
      <c r="D89" s="106"/>
      <c r="E89" s="106"/>
    </row>
    <row r="90" spans="1:5">
      <c r="A90" s="88"/>
      <c r="B90" s="88"/>
      <c r="C90" s="106"/>
      <c r="D90" s="106"/>
      <c r="E90" s="106"/>
    </row>
    <row r="91" spans="1:5">
      <c r="A91" s="88"/>
      <c r="B91" s="88"/>
      <c r="C91" s="106"/>
      <c r="D91" s="106"/>
      <c r="E91" s="106"/>
    </row>
    <row r="92" spans="1:5">
      <c r="A92" s="88"/>
      <c r="B92" s="88"/>
      <c r="C92" s="106"/>
      <c r="D92" s="106"/>
      <c r="E92" s="106"/>
    </row>
    <row r="93" spans="1:5">
      <c r="A93" s="88"/>
      <c r="B93" s="88"/>
      <c r="C93" s="106"/>
      <c r="D93" s="106"/>
      <c r="E93" s="106"/>
    </row>
    <row r="94" spans="1:5">
      <c r="A94" s="88"/>
      <c r="B94" s="88"/>
      <c r="C94" s="106"/>
      <c r="D94" s="106"/>
      <c r="E94" s="106"/>
    </row>
    <row r="95" spans="1:5">
      <c r="A95" s="88"/>
      <c r="B95" s="88"/>
      <c r="C95" s="106"/>
      <c r="D95" s="106"/>
      <c r="E95" s="106"/>
    </row>
    <row r="96" spans="1:5">
      <c r="A96" s="88"/>
      <c r="B96" s="88"/>
      <c r="C96" s="106"/>
      <c r="D96" s="106"/>
      <c r="E96" s="106"/>
    </row>
    <row r="97" spans="1:5">
      <c r="A97" s="88"/>
      <c r="B97" s="88"/>
      <c r="C97" s="106"/>
      <c r="D97" s="106"/>
      <c r="E97" s="106"/>
    </row>
    <row r="98" spans="1:5">
      <c r="A98" s="88"/>
      <c r="B98" s="88"/>
      <c r="C98" s="106"/>
      <c r="D98" s="106"/>
      <c r="E98" s="106"/>
    </row>
    <row r="99" spans="1:5">
      <c r="A99" s="88"/>
      <c r="B99" s="88"/>
      <c r="C99" s="106"/>
      <c r="D99" s="106"/>
      <c r="E99" s="106"/>
    </row>
    <row r="100" spans="1:5">
      <c r="A100" s="88"/>
      <c r="B100" s="88"/>
      <c r="C100" s="106"/>
      <c r="D100" s="106"/>
      <c r="E100" s="106"/>
    </row>
    <row r="101" spans="1:5">
      <c r="A101" s="88"/>
      <c r="B101" s="88"/>
      <c r="C101" s="106"/>
      <c r="D101" s="106"/>
      <c r="E101" s="106"/>
    </row>
    <row r="102" spans="1:5">
      <c r="A102" s="88"/>
      <c r="B102" s="88"/>
      <c r="C102" s="106"/>
      <c r="D102" s="106"/>
      <c r="E102" s="106"/>
    </row>
    <row r="103" spans="1:5">
      <c r="A103" s="88"/>
      <c r="B103" s="88"/>
      <c r="C103" s="106"/>
      <c r="D103" s="106"/>
      <c r="E103" s="106"/>
    </row>
    <row r="104" spans="1:5">
      <c r="A104" s="88"/>
      <c r="B104" s="88"/>
      <c r="C104" s="106"/>
      <c r="D104" s="106"/>
      <c r="E104" s="106"/>
    </row>
    <row r="105" spans="1:5">
      <c r="A105" s="88"/>
      <c r="B105" s="88"/>
      <c r="C105" s="106"/>
      <c r="D105" s="106"/>
      <c r="E105" s="106"/>
    </row>
    <row r="106" spans="1:5">
      <c r="A106" s="88"/>
      <c r="B106" s="88"/>
      <c r="C106" s="106"/>
      <c r="D106" s="106"/>
      <c r="E106" s="106"/>
    </row>
    <row r="107" spans="1:5">
      <c r="A107" s="88"/>
      <c r="B107" s="88"/>
      <c r="C107" s="106"/>
      <c r="D107" s="106"/>
      <c r="E107" s="106"/>
    </row>
    <row r="108" spans="1:5">
      <c r="A108" s="88"/>
      <c r="B108" s="88"/>
      <c r="C108" s="106"/>
      <c r="D108" s="106"/>
      <c r="E108" s="106"/>
    </row>
    <row r="109" spans="1:5">
      <c r="A109" s="88"/>
      <c r="B109" s="88"/>
      <c r="C109" s="106"/>
      <c r="D109" s="106"/>
      <c r="E109" s="106"/>
    </row>
    <row r="110" spans="1:5">
      <c r="A110" s="88"/>
      <c r="B110" s="88"/>
      <c r="C110" s="106"/>
      <c r="D110" s="106"/>
      <c r="E110" s="106"/>
    </row>
    <row r="111" spans="1:5">
      <c r="A111" s="88"/>
      <c r="B111" s="88"/>
      <c r="C111" s="106"/>
      <c r="D111" s="106"/>
      <c r="E111" s="106"/>
    </row>
    <row r="112" spans="1:5">
      <c r="A112" s="88"/>
      <c r="B112" s="88"/>
      <c r="C112" s="106"/>
      <c r="D112" s="106"/>
      <c r="E112" s="106"/>
    </row>
    <row r="113" spans="1:5">
      <c r="A113" s="88"/>
      <c r="B113" s="88"/>
      <c r="C113" s="106"/>
      <c r="D113" s="106"/>
      <c r="E113" s="106"/>
    </row>
    <row r="114" spans="1:5">
      <c r="A114" s="88"/>
      <c r="B114" s="88"/>
      <c r="C114" s="106"/>
      <c r="D114" s="106"/>
      <c r="E114" s="106"/>
    </row>
    <row r="115" spans="1:5">
      <c r="A115" s="88"/>
      <c r="B115" s="88"/>
      <c r="C115" s="106"/>
      <c r="D115" s="106"/>
      <c r="E115" s="106"/>
    </row>
    <row r="116" spans="1:5">
      <c r="A116" s="88"/>
      <c r="B116" s="88"/>
      <c r="C116" s="106"/>
      <c r="D116" s="106"/>
      <c r="E116" s="106"/>
    </row>
    <row r="117" spans="1:5">
      <c r="A117" s="88"/>
      <c r="B117" s="88"/>
      <c r="C117" s="106"/>
      <c r="D117" s="106"/>
      <c r="E117" s="106"/>
    </row>
    <row r="118" spans="1:5">
      <c r="A118" s="88"/>
      <c r="B118" s="88"/>
      <c r="C118" s="106"/>
      <c r="D118" s="106"/>
      <c r="E118" s="106"/>
    </row>
    <row r="119" spans="1:5">
      <c r="A119" s="88"/>
      <c r="B119" s="88"/>
      <c r="C119" s="106"/>
      <c r="D119" s="106"/>
      <c r="E119" s="106"/>
    </row>
    <row r="120" spans="1:5">
      <c r="A120" s="88"/>
      <c r="B120" s="88"/>
      <c r="C120" s="106"/>
      <c r="D120" s="106"/>
      <c r="E120" s="106"/>
    </row>
    <row r="121" spans="1:5">
      <c r="A121" s="88"/>
      <c r="B121" s="88"/>
      <c r="C121" s="106"/>
      <c r="D121" s="106"/>
      <c r="E121" s="106"/>
    </row>
    <row r="122" spans="1:5">
      <c r="A122" s="88"/>
      <c r="B122" s="88"/>
      <c r="C122" s="106"/>
      <c r="D122" s="106"/>
      <c r="E122" s="106"/>
    </row>
    <row r="123" spans="1:5">
      <c r="A123" s="88"/>
      <c r="B123" s="88"/>
      <c r="C123" s="106"/>
      <c r="D123" s="106"/>
      <c r="E123" s="106"/>
    </row>
    <row r="124" spans="1:5">
      <c r="A124" s="88"/>
      <c r="B124" s="88"/>
      <c r="C124" s="106"/>
      <c r="D124" s="106"/>
      <c r="E124" s="106"/>
    </row>
    <row r="125" spans="1:5">
      <c r="A125" s="88"/>
      <c r="B125" s="88"/>
      <c r="C125" s="106"/>
      <c r="D125" s="106"/>
      <c r="E125" s="106"/>
    </row>
    <row r="126" spans="1:5">
      <c r="A126" s="88"/>
      <c r="B126" s="88"/>
      <c r="C126" s="106"/>
      <c r="D126" s="106"/>
      <c r="E126" s="106"/>
    </row>
    <row r="127" spans="1:5">
      <c r="A127" s="88"/>
      <c r="B127" s="88"/>
      <c r="C127" s="106"/>
      <c r="D127" s="106"/>
      <c r="E127" s="106"/>
    </row>
    <row r="128" spans="1:5">
      <c r="A128" s="88"/>
      <c r="B128" s="88"/>
      <c r="C128" s="106"/>
      <c r="D128" s="106"/>
      <c r="E128" s="106"/>
    </row>
    <row r="129" spans="1:5">
      <c r="A129" s="88"/>
      <c r="B129" s="88"/>
      <c r="C129" s="106"/>
      <c r="D129" s="106"/>
      <c r="E129" s="106"/>
    </row>
    <row r="130" spans="1:5">
      <c r="A130" s="88"/>
      <c r="B130" s="88"/>
      <c r="C130" s="106"/>
      <c r="D130" s="106"/>
      <c r="E130" s="106"/>
    </row>
    <row r="131" spans="1:5">
      <c r="A131" s="88"/>
      <c r="B131" s="88"/>
      <c r="C131" s="106"/>
      <c r="D131" s="106"/>
      <c r="E131" s="106"/>
    </row>
    <row r="132" spans="1:5">
      <c r="A132" s="88"/>
      <c r="B132" s="88"/>
      <c r="C132" s="106"/>
      <c r="D132" s="106"/>
      <c r="E132" s="106"/>
    </row>
    <row r="133" spans="1:5">
      <c r="A133" s="88"/>
      <c r="B133" s="88"/>
      <c r="C133" s="106"/>
      <c r="D133" s="106"/>
      <c r="E133" s="106"/>
    </row>
    <row r="134" spans="1:5">
      <c r="A134" s="88"/>
      <c r="B134" s="88"/>
      <c r="C134" s="106"/>
      <c r="D134" s="106"/>
      <c r="E134" s="106"/>
    </row>
    <row r="135" spans="1:5">
      <c r="A135" s="88"/>
      <c r="B135" s="88"/>
      <c r="C135" s="106"/>
      <c r="D135" s="106"/>
      <c r="E135" s="106"/>
    </row>
    <row r="136" spans="1:5">
      <c r="A136" s="88"/>
      <c r="B136" s="88"/>
      <c r="C136" s="106"/>
      <c r="D136" s="106"/>
      <c r="E136" s="106"/>
    </row>
    <row r="137" spans="1:5">
      <c r="A137" s="88"/>
      <c r="B137" s="88"/>
      <c r="C137" s="106"/>
      <c r="D137" s="106"/>
      <c r="E137" s="106"/>
    </row>
    <row r="138" spans="1:5">
      <c r="A138" s="88"/>
      <c r="B138" s="88"/>
      <c r="C138" s="106"/>
      <c r="D138" s="106"/>
      <c r="E138" s="106"/>
    </row>
    <row r="139" spans="1:5">
      <c r="A139" s="88"/>
      <c r="B139" s="88"/>
      <c r="C139" s="106"/>
      <c r="D139" s="106"/>
      <c r="E139" s="106"/>
    </row>
    <row r="140" spans="1:5">
      <c r="A140" s="88"/>
      <c r="B140" s="88"/>
      <c r="C140" s="106"/>
      <c r="D140" s="106"/>
      <c r="E140" s="106"/>
    </row>
    <row r="141" spans="1:5">
      <c r="A141" s="88"/>
      <c r="B141" s="88"/>
      <c r="C141" s="106"/>
      <c r="D141" s="106"/>
      <c r="E141" s="106"/>
    </row>
    <row r="142" spans="1:5">
      <c r="A142" s="88"/>
      <c r="B142" s="88"/>
      <c r="C142" s="106"/>
      <c r="D142" s="106"/>
      <c r="E142" s="106"/>
    </row>
    <row r="143" spans="1:5">
      <c r="A143" s="88"/>
      <c r="B143" s="88"/>
      <c r="C143" s="106"/>
      <c r="D143" s="106"/>
      <c r="E143" s="106"/>
    </row>
    <row r="144" spans="1:5">
      <c r="A144" s="88"/>
      <c r="B144" s="88"/>
      <c r="C144" s="106"/>
      <c r="D144" s="106"/>
      <c r="E144" s="106"/>
    </row>
    <row r="145" spans="1:5">
      <c r="A145" s="88"/>
      <c r="B145" s="88"/>
      <c r="C145" s="106"/>
      <c r="D145" s="106"/>
      <c r="E145" s="106"/>
    </row>
    <row r="146" spans="1:5">
      <c r="A146" s="88"/>
      <c r="B146" s="88"/>
      <c r="C146" s="106"/>
      <c r="D146" s="106"/>
      <c r="E146" s="106"/>
    </row>
    <row r="147" spans="1:5">
      <c r="A147" s="88"/>
      <c r="B147" s="88"/>
      <c r="C147" s="106"/>
      <c r="D147" s="106"/>
      <c r="E147" s="106"/>
    </row>
    <row r="148" spans="1:5">
      <c r="A148" s="88"/>
      <c r="B148" s="88"/>
      <c r="C148" s="106"/>
      <c r="D148" s="106"/>
      <c r="E148" s="106"/>
    </row>
    <row r="149" spans="1:5">
      <c r="A149" s="88"/>
      <c r="B149" s="88"/>
      <c r="C149" s="106"/>
      <c r="D149" s="106"/>
      <c r="E149" s="106"/>
    </row>
    <row r="150" spans="1:5">
      <c r="A150" s="88"/>
      <c r="B150" s="88"/>
      <c r="C150" s="106"/>
      <c r="D150" s="106"/>
      <c r="E150" s="106"/>
    </row>
    <row r="151" spans="1:5">
      <c r="A151" s="88"/>
      <c r="B151" s="88"/>
      <c r="C151" s="106"/>
      <c r="D151" s="106"/>
      <c r="E151" s="106"/>
    </row>
    <row r="152" spans="1:5">
      <c r="A152" s="88"/>
      <c r="B152" s="88"/>
      <c r="C152" s="106"/>
      <c r="D152" s="106"/>
      <c r="E152" s="106"/>
    </row>
    <row r="153" spans="1:5">
      <c r="A153" s="88"/>
      <c r="B153" s="88"/>
      <c r="C153" s="106"/>
      <c r="D153" s="106"/>
      <c r="E153" s="106"/>
    </row>
    <row r="154" spans="1:5">
      <c r="A154" s="88"/>
      <c r="B154" s="88"/>
      <c r="C154" s="106"/>
      <c r="D154" s="106"/>
      <c r="E154" s="106"/>
    </row>
    <row r="155" spans="1:5">
      <c r="A155" s="88"/>
      <c r="B155" s="88"/>
      <c r="C155" s="106"/>
      <c r="D155" s="106"/>
      <c r="E155" s="106"/>
    </row>
    <row r="156" spans="1:5">
      <c r="A156" s="88"/>
      <c r="B156" s="88"/>
      <c r="C156" s="106"/>
      <c r="D156" s="106"/>
      <c r="E156" s="106"/>
    </row>
    <row r="157" spans="1:5">
      <c r="A157" s="88"/>
      <c r="B157" s="88"/>
      <c r="C157" s="106"/>
      <c r="D157" s="106"/>
      <c r="E157" s="106"/>
    </row>
    <row r="158" spans="1:5">
      <c r="A158" s="88"/>
      <c r="B158" s="88"/>
      <c r="C158" s="106"/>
      <c r="D158" s="106"/>
      <c r="E158" s="106"/>
    </row>
    <row r="159" spans="1:5">
      <c r="A159" s="88"/>
      <c r="B159" s="88"/>
      <c r="C159" s="106"/>
      <c r="D159" s="106"/>
      <c r="E159" s="106"/>
    </row>
    <row r="160" spans="1:5">
      <c r="A160" s="88"/>
      <c r="B160" s="88"/>
      <c r="C160" s="106"/>
      <c r="D160" s="106"/>
      <c r="E160" s="106"/>
    </row>
    <row r="161" spans="1:5">
      <c r="A161" s="88"/>
      <c r="B161" s="88"/>
      <c r="C161" s="106"/>
      <c r="D161" s="106"/>
      <c r="E161" s="106"/>
    </row>
    <row r="162" spans="1:5">
      <c r="A162" s="88"/>
      <c r="B162" s="88"/>
      <c r="C162" s="106"/>
      <c r="D162" s="106"/>
      <c r="E162" s="106"/>
    </row>
    <row r="163" spans="1:5">
      <c r="A163" s="88"/>
      <c r="B163" s="88"/>
      <c r="C163" s="106"/>
      <c r="D163" s="106"/>
      <c r="E163" s="106"/>
    </row>
    <row r="164" spans="1:5">
      <c r="A164" s="88"/>
      <c r="B164" s="88"/>
      <c r="C164" s="106"/>
      <c r="D164" s="106"/>
      <c r="E164" s="106"/>
    </row>
    <row r="165" spans="1:5">
      <c r="A165" s="88"/>
      <c r="B165" s="88"/>
      <c r="C165" s="106"/>
      <c r="D165" s="106"/>
      <c r="E165" s="106"/>
    </row>
    <row r="166" spans="1:5">
      <c r="A166" s="88"/>
      <c r="B166" s="88"/>
      <c r="C166" s="106"/>
      <c r="D166" s="106"/>
      <c r="E166" s="106"/>
    </row>
    <row r="167" spans="1:5">
      <c r="A167" s="88"/>
      <c r="B167" s="88"/>
      <c r="C167" s="106"/>
      <c r="D167" s="106"/>
      <c r="E167" s="106"/>
    </row>
    <row r="168" spans="1:5">
      <c r="A168" s="88"/>
      <c r="B168" s="88"/>
      <c r="C168" s="106"/>
      <c r="D168" s="106"/>
      <c r="E168" s="106"/>
    </row>
    <row r="169" spans="1:5">
      <c r="A169" s="88"/>
      <c r="B169" s="88"/>
      <c r="C169" s="106"/>
      <c r="D169" s="106"/>
      <c r="E169" s="106"/>
    </row>
    <row r="170" spans="1:5">
      <c r="A170" s="88"/>
      <c r="B170" s="88"/>
      <c r="C170" s="106"/>
      <c r="D170" s="106"/>
      <c r="E170" s="106"/>
    </row>
    <row r="171" spans="1:5">
      <c r="A171" s="88"/>
      <c r="B171" s="88"/>
      <c r="C171" s="106"/>
      <c r="D171" s="106"/>
      <c r="E171" s="106"/>
    </row>
    <row r="172" spans="1:5">
      <c r="A172" s="88"/>
      <c r="B172" s="88"/>
      <c r="C172" s="106"/>
      <c r="D172" s="106"/>
      <c r="E172" s="106"/>
    </row>
    <row r="173" spans="1:5">
      <c r="A173" s="88"/>
      <c r="B173" s="88"/>
      <c r="C173" s="106"/>
      <c r="D173" s="106"/>
      <c r="E173" s="106"/>
    </row>
    <row r="174" spans="1:5">
      <c r="A174" s="88"/>
      <c r="B174" s="88"/>
      <c r="C174" s="106"/>
      <c r="D174" s="106"/>
      <c r="E174" s="106"/>
    </row>
    <row r="175" spans="1:5">
      <c r="A175" s="88"/>
      <c r="B175" s="88"/>
      <c r="C175" s="106"/>
      <c r="D175" s="106"/>
      <c r="E175" s="106"/>
    </row>
    <row r="176" spans="1:5">
      <c r="A176" s="88"/>
      <c r="B176" s="88"/>
      <c r="C176" s="106"/>
      <c r="D176" s="106"/>
      <c r="E176" s="106"/>
    </row>
    <row r="177" spans="1:5">
      <c r="A177" s="88"/>
      <c r="B177" s="88"/>
      <c r="C177" s="106"/>
      <c r="D177" s="106"/>
      <c r="E177" s="106"/>
    </row>
    <row r="178" spans="1:5">
      <c r="A178" s="88"/>
      <c r="B178" s="88"/>
      <c r="C178" s="106"/>
      <c r="D178" s="106"/>
      <c r="E178" s="106"/>
    </row>
    <row r="179" spans="1:5">
      <c r="A179" s="88"/>
      <c r="B179" s="88"/>
      <c r="C179" s="106"/>
      <c r="D179" s="106"/>
      <c r="E179" s="106"/>
    </row>
    <row r="180" spans="1:5">
      <c r="A180" s="88"/>
      <c r="B180" s="88"/>
      <c r="C180" s="106"/>
      <c r="D180" s="106"/>
      <c r="E180" s="106"/>
    </row>
    <row r="181" spans="1:5">
      <c r="A181" s="88"/>
      <c r="B181" s="88"/>
      <c r="C181" s="106"/>
      <c r="D181" s="106"/>
      <c r="E181" s="106"/>
    </row>
    <row r="182" spans="1:5">
      <c r="A182" s="88"/>
      <c r="B182" s="88"/>
      <c r="C182" s="106"/>
      <c r="D182" s="106"/>
      <c r="E182" s="106"/>
    </row>
    <row r="183" spans="1:5">
      <c r="A183" s="88"/>
      <c r="B183" s="88"/>
      <c r="C183" s="106"/>
      <c r="D183" s="106"/>
      <c r="E183" s="106"/>
    </row>
    <row r="184" spans="1:5">
      <c r="A184" s="88"/>
      <c r="B184" s="88"/>
      <c r="C184" s="106"/>
      <c r="D184" s="106"/>
      <c r="E184" s="106"/>
    </row>
    <row r="185" spans="1:5">
      <c r="A185" s="88"/>
      <c r="B185" s="88"/>
      <c r="C185" s="106"/>
      <c r="D185" s="106"/>
      <c r="E185" s="106"/>
    </row>
    <row r="186" spans="1:5">
      <c r="A186" s="88"/>
      <c r="B186" s="88"/>
      <c r="C186" s="106"/>
      <c r="D186" s="106"/>
      <c r="E186" s="106"/>
    </row>
    <row r="187" spans="1:5">
      <c r="A187" s="88"/>
      <c r="B187" s="88"/>
      <c r="C187" s="106"/>
      <c r="D187" s="106"/>
      <c r="E187" s="106"/>
    </row>
    <row r="188" spans="1:5">
      <c r="A188" s="88"/>
      <c r="B188" s="88"/>
      <c r="C188" s="106"/>
      <c r="D188" s="106"/>
      <c r="E188" s="106"/>
    </row>
    <row r="189" spans="1:5">
      <c r="A189" s="88"/>
      <c r="B189" s="88"/>
      <c r="C189" s="106"/>
      <c r="D189" s="106"/>
      <c r="E189" s="106"/>
    </row>
  </sheetData>
  <mergeCells count="13">
    <mergeCell ref="A30:A31"/>
    <mergeCell ref="D18:E18"/>
    <mergeCell ref="A20:D20"/>
    <mergeCell ref="F20:G20"/>
    <mergeCell ref="D26:E26"/>
    <mergeCell ref="A28:D28"/>
    <mergeCell ref="F28:G28"/>
    <mergeCell ref="A1:D1"/>
    <mergeCell ref="A6:D6"/>
    <mergeCell ref="F6:G6"/>
    <mergeCell ref="D11:E11"/>
    <mergeCell ref="A13:D13"/>
    <mergeCell ref="F13:G13"/>
  </mergeCells>
  <pageMargins left="1" right="1" top="1" bottom="1" header="0.25" footer="0.25"/>
  <pageSetup orientation="portrait" r:id="rId1"/>
  <headerFooter>
    <oddFooter>&amp;C&amp;"Helvetica Neue,Regular"&amp;12&amp;K000000&amp;P</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6">
    <tabColor theme="5" tint="0.79998168889431442"/>
  </sheetPr>
  <dimension ref="A1:E15"/>
  <sheetViews>
    <sheetView tabSelected="1" zoomScale="39" zoomScaleNormal="82" workbookViewId="0">
      <selection activeCell="D4" sqref="D4"/>
    </sheetView>
  </sheetViews>
  <sheetFormatPr baseColWidth="10" defaultRowHeight="12.75"/>
  <cols>
    <col min="1" max="1" width="67" customWidth="1"/>
    <col min="3" max="3" width="13.85546875" customWidth="1"/>
    <col min="4" max="4" width="62.42578125" customWidth="1"/>
  </cols>
  <sheetData>
    <row r="1" spans="1:5" ht="25.5" customHeight="1">
      <c r="A1" s="1111" t="s">
        <v>497</v>
      </c>
      <c r="B1" s="1111"/>
      <c r="C1" s="1111"/>
      <c r="D1" s="78"/>
      <c r="E1" s="78"/>
    </row>
    <row r="2" spans="1:5" ht="50.25" customHeight="1">
      <c r="A2" s="336" t="s">
        <v>259</v>
      </c>
      <c r="B2" s="78"/>
      <c r="C2" s="78"/>
      <c r="D2" s="335" t="s">
        <v>258</v>
      </c>
      <c r="E2" s="78"/>
    </row>
    <row r="3" spans="1:5" ht="27" customHeight="1">
      <c r="A3" s="328" t="s">
        <v>251</v>
      </c>
      <c r="B3" s="78"/>
      <c r="C3" s="78"/>
      <c r="D3" s="328" t="s">
        <v>251</v>
      </c>
      <c r="E3" s="78"/>
    </row>
    <row r="4" spans="1:5" ht="136.5" customHeight="1">
      <c r="A4" s="94" t="s">
        <v>563</v>
      </c>
      <c r="B4" s="78"/>
      <c r="C4" s="78"/>
      <c r="D4" s="279"/>
      <c r="E4" s="78"/>
    </row>
    <row r="5" spans="1:5" ht="117" customHeight="1">
      <c r="A5" s="94" t="s">
        <v>564</v>
      </c>
      <c r="B5" s="78"/>
      <c r="C5" s="78"/>
      <c r="D5" s="279"/>
      <c r="E5" s="78"/>
    </row>
    <row r="6" spans="1:5">
      <c r="A6" s="78"/>
      <c r="B6" s="78"/>
      <c r="C6" s="78"/>
      <c r="D6" s="78"/>
      <c r="E6" s="78"/>
    </row>
    <row r="7" spans="1:5" ht="41.25" customHeight="1">
      <c r="A7" s="328" t="s">
        <v>252</v>
      </c>
      <c r="B7" s="78"/>
      <c r="C7" s="78"/>
      <c r="D7" s="328" t="s">
        <v>252</v>
      </c>
      <c r="E7" s="78"/>
    </row>
    <row r="8" spans="1:5" ht="21.75" customHeight="1">
      <c r="A8" s="334" t="s">
        <v>253</v>
      </c>
      <c r="B8" s="78"/>
      <c r="C8" s="78"/>
      <c r="D8" s="299"/>
      <c r="E8" s="78"/>
    </row>
    <row r="9" spans="1:5">
      <c r="A9" s="78"/>
      <c r="B9" s="78"/>
      <c r="C9" s="78"/>
      <c r="D9" s="78"/>
      <c r="E9" s="78"/>
    </row>
    <row r="10" spans="1:5" ht="26.25" customHeight="1">
      <c r="A10" s="328" t="s">
        <v>254</v>
      </c>
      <c r="B10" s="78"/>
      <c r="C10" s="78"/>
      <c r="D10" s="328" t="s">
        <v>254</v>
      </c>
      <c r="E10" s="78"/>
    </row>
    <row r="11" spans="1:5" ht="36" customHeight="1">
      <c r="A11" s="334" t="s">
        <v>260</v>
      </c>
      <c r="B11" s="78"/>
      <c r="C11" s="78"/>
      <c r="D11" s="299"/>
      <c r="E11" s="78"/>
    </row>
    <row r="12" spans="1:5">
      <c r="A12" s="78"/>
      <c r="B12" s="78"/>
      <c r="C12" s="78"/>
      <c r="D12" s="78"/>
      <c r="E12" s="78"/>
    </row>
    <row r="13" spans="1:5" ht="29.25" customHeight="1">
      <c r="A13" s="78"/>
      <c r="B13" s="78"/>
      <c r="C13" s="78"/>
      <c r="D13" s="336" t="s">
        <v>255</v>
      </c>
      <c r="E13" s="78"/>
    </row>
    <row r="14" spans="1:5" ht="34.5" customHeight="1">
      <c r="A14" s="78"/>
      <c r="B14" s="78"/>
      <c r="C14" s="78"/>
      <c r="D14" s="334"/>
      <c r="E14" s="78"/>
    </row>
    <row r="15" spans="1:5">
      <c r="A15" s="78"/>
      <c r="B15" s="78"/>
      <c r="C15" s="78"/>
      <c r="D15" s="78"/>
      <c r="E15" s="78"/>
    </row>
  </sheetData>
  <mergeCells count="1">
    <mergeCell ref="A1:C1"/>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5">
    <tabColor theme="3" tint="0.39997558519241921"/>
    <pageSetUpPr fitToPage="1"/>
  </sheetPr>
  <dimension ref="A1:H11"/>
  <sheetViews>
    <sheetView zoomScale="63" zoomScaleNormal="80" workbookViewId="0">
      <selection activeCell="G6" sqref="G6"/>
    </sheetView>
  </sheetViews>
  <sheetFormatPr baseColWidth="10" defaultRowHeight="12.75"/>
  <cols>
    <col min="2" max="2" width="27.140625" customWidth="1"/>
    <col min="3" max="3" width="16.140625" customWidth="1"/>
    <col min="4" max="4" width="18.140625" customWidth="1"/>
    <col min="5" max="5" width="17" customWidth="1"/>
    <col min="6" max="6" width="18.42578125" customWidth="1"/>
    <col min="7" max="7" width="16.85546875" customWidth="1"/>
    <col min="8" max="8" width="39.5703125" customWidth="1"/>
  </cols>
  <sheetData>
    <row r="1" spans="1:8" ht="22.5" customHeight="1">
      <c r="A1" s="1024" t="s">
        <v>498</v>
      </c>
      <c r="B1" s="1024"/>
      <c r="C1" s="1024"/>
      <c r="D1" s="1024"/>
      <c r="E1" s="1024"/>
      <c r="F1" s="1024"/>
      <c r="G1" s="1024"/>
      <c r="H1" s="1024"/>
    </row>
    <row r="2" spans="1:8" s="89" customFormat="1" ht="22.5" customHeight="1" thickBot="1">
      <c r="A2" s="351"/>
      <c r="B2" s="351"/>
      <c r="C2" s="351"/>
      <c r="D2" s="351"/>
      <c r="E2" s="351"/>
      <c r="F2" s="351"/>
      <c r="G2" s="351"/>
      <c r="H2" s="351"/>
    </row>
    <row r="3" spans="1:8" ht="54" customHeight="1" thickBot="1">
      <c r="A3" s="342"/>
      <c r="B3" s="343"/>
      <c r="C3" s="356" t="s">
        <v>278</v>
      </c>
      <c r="D3" s="357" t="s">
        <v>304</v>
      </c>
      <c r="E3" s="357" t="s">
        <v>279</v>
      </c>
      <c r="F3" s="357" t="s">
        <v>280</v>
      </c>
      <c r="G3" s="357" t="s">
        <v>285</v>
      </c>
      <c r="H3" s="358" t="s">
        <v>286</v>
      </c>
    </row>
    <row r="4" spans="1:8" ht="81.75" customHeight="1" thickBot="1">
      <c r="A4" s="363" t="s">
        <v>282</v>
      </c>
      <c r="B4" s="359" t="s">
        <v>283</v>
      </c>
      <c r="C4" s="352"/>
      <c r="D4" s="344"/>
      <c r="E4" s="344"/>
      <c r="F4" s="344"/>
      <c r="G4" s="344"/>
      <c r="H4" s="345"/>
    </row>
    <row r="5" spans="1:8" ht="64.5" customHeight="1">
      <c r="A5" s="1112" t="s">
        <v>284</v>
      </c>
      <c r="B5" s="360" t="s">
        <v>287</v>
      </c>
      <c r="C5" s="353"/>
      <c r="D5" s="346"/>
      <c r="E5" s="346"/>
      <c r="F5" s="346"/>
      <c r="G5" s="346"/>
      <c r="H5" s="347"/>
    </row>
    <row r="6" spans="1:8" ht="120" customHeight="1">
      <c r="A6" s="1113"/>
      <c r="B6" s="361" t="s">
        <v>281</v>
      </c>
      <c r="C6" s="354"/>
      <c r="D6" s="340"/>
      <c r="E6" s="340"/>
      <c r="F6" s="340"/>
      <c r="G6" s="340"/>
      <c r="H6" s="348"/>
    </row>
    <row r="7" spans="1:8" ht="91.5" customHeight="1">
      <c r="A7" s="1113"/>
      <c r="B7" s="361" t="s">
        <v>288</v>
      </c>
      <c r="C7" s="354"/>
      <c r="D7" s="340"/>
      <c r="E7" s="340"/>
      <c r="F7" s="340"/>
      <c r="G7" s="340"/>
      <c r="H7" s="348"/>
    </row>
    <row r="8" spans="1:8" ht="100.5" customHeight="1" thickBot="1">
      <c r="A8" s="1114"/>
      <c r="B8" s="362" t="s">
        <v>289</v>
      </c>
      <c r="C8" s="355"/>
      <c r="D8" s="349"/>
      <c r="E8" s="349"/>
      <c r="F8" s="349"/>
      <c r="G8" s="349"/>
      <c r="H8" s="350"/>
    </row>
    <row r="11" spans="1:8">
      <c r="B11" s="341" t="s">
        <v>305</v>
      </c>
      <c r="C11" s="341"/>
    </row>
  </sheetData>
  <mergeCells count="2">
    <mergeCell ref="A5:A8"/>
    <mergeCell ref="A1:H1"/>
  </mergeCells>
  <pageMargins left="0.70866141732283472" right="0.70866141732283472" top="0.74803149606299213" bottom="0.74803149606299213" header="0.31496062992125984" footer="0.31496062992125984"/>
  <pageSetup paperSize="9" scale="79"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
  <dimension ref="A1:AP31"/>
  <sheetViews>
    <sheetView topLeftCell="L3" zoomScale="39" zoomScaleNormal="68" workbookViewId="0">
      <selection activeCell="Q5" sqref="Q5"/>
    </sheetView>
  </sheetViews>
  <sheetFormatPr baseColWidth="10" defaultColWidth="11.42578125" defaultRowHeight="14.25" outlineLevelCol="1"/>
  <cols>
    <col min="1" max="1" width="11.42578125" style="66" customWidth="1" outlineLevel="1"/>
    <col min="2" max="2" width="18.5703125" style="66" customWidth="1" outlineLevel="1"/>
    <col min="3" max="3" width="37.85546875" style="67" customWidth="1" outlineLevel="1"/>
    <col min="4" max="4" width="39.85546875" style="67" customWidth="1" outlineLevel="1"/>
    <col min="5" max="5" width="42.85546875" style="67" customWidth="1" outlineLevel="1"/>
    <col min="6" max="6" width="17.7109375" style="66" customWidth="1"/>
    <col min="7" max="7" width="31.28515625" style="67" customWidth="1"/>
    <col min="8" max="8" width="64.42578125" style="76" customWidth="1"/>
    <col min="9" max="9" width="61.140625" style="76" customWidth="1"/>
    <col min="10" max="10" width="68.5703125" style="76" customWidth="1"/>
    <col min="11" max="11" width="13.42578125" style="66" customWidth="1"/>
    <col min="12" max="12" width="14.5703125" style="67" customWidth="1"/>
    <col min="13" max="14" width="11.42578125" style="66"/>
    <col min="15" max="15" width="11.7109375" style="66" customWidth="1"/>
    <col min="16" max="16" width="35.85546875" style="66" bestFit="1" customWidth="1"/>
    <col min="17" max="17" width="24.7109375" style="66" customWidth="1"/>
    <col min="18" max="16384" width="11.42578125" style="66"/>
  </cols>
  <sheetData>
    <row r="1" spans="3:42" ht="30">
      <c r="C1" s="67" t="s">
        <v>56</v>
      </c>
      <c r="D1" s="67" t="s">
        <v>57</v>
      </c>
      <c r="E1" s="67" t="s">
        <v>58</v>
      </c>
      <c r="F1" s="66" t="s">
        <v>59</v>
      </c>
      <c r="G1" s="67" t="s">
        <v>60</v>
      </c>
      <c r="H1" s="76" t="s">
        <v>61</v>
      </c>
      <c r="I1" s="76" t="s">
        <v>62</v>
      </c>
      <c r="J1" s="76" t="s">
        <v>63</v>
      </c>
      <c r="L1" s="68" t="s">
        <v>68</v>
      </c>
      <c r="O1" s="66" t="s">
        <v>601</v>
      </c>
      <c r="P1" s="559" t="s">
        <v>601</v>
      </c>
      <c r="Q1" s="559" t="s">
        <v>602</v>
      </c>
      <c r="R1" s="559" t="s">
        <v>603</v>
      </c>
      <c r="S1" s="559" t="s">
        <v>604</v>
      </c>
      <c r="T1" s="559" t="s">
        <v>605</v>
      </c>
      <c r="U1" s="560"/>
      <c r="V1" s="560"/>
      <c r="W1" s="560"/>
      <c r="X1" s="560"/>
      <c r="Y1" s="560"/>
      <c r="Z1" s="560"/>
      <c r="AA1" s="560"/>
      <c r="AB1" s="560"/>
      <c r="AC1" s="560"/>
      <c r="AD1" s="560"/>
      <c r="AE1" s="560"/>
      <c r="AF1" s="560"/>
      <c r="AG1" s="560"/>
      <c r="AH1" s="560"/>
      <c r="AI1" s="560"/>
      <c r="AJ1" s="560"/>
      <c r="AK1" s="560"/>
      <c r="AL1" s="560"/>
      <c r="AM1" s="560"/>
      <c r="AN1" s="560"/>
      <c r="AO1" s="560"/>
      <c r="AP1" s="560"/>
    </row>
    <row r="2" spans="3:42" ht="210.75" customHeight="1">
      <c r="C2" s="67">
        <f>ROWS($C$2:C2)</f>
        <v>1</v>
      </c>
      <c r="D2" s="67" t="e">
        <f>IF($F2='1 - Informations candidat'!#REF!,C2,"")</f>
        <v>#REF!</v>
      </c>
      <c r="E2" s="67" t="str">
        <f t="shared" ref="E2:E19" si="0">IFERROR(SMALL($D$2:$D$19,C2),"")</f>
        <v/>
      </c>
      <c r="F2" s="66" t="s">
        <v>64</v>
      </c>
      <c r="G2" s="67">
        <v>1</v>
      </c>
      <c r="H2" s="364" t="s">
        <v>290</v>
      </c>
      <c r="I2" s="80" t="s">
        <v>228</v>
      </c>
      <c r="J2" s="364" t="s">
        <v>230</v>
      </c>
      <c r="L2" s="67" t="s">
        <v>64</v>
      </c>
      <c r="P2" s="561"/>
      <c r="Q2" s="561"/>
      <c r="R2" s="561"/>
      <c r="S2" s="561"/>
      <c r="T2" s="561"/>
      <c r="U2" s="560"/>
      <c r="V2" s="560"/>
      <c r="W2" s="560"/>
      <c r="X2" s="560"/>
      <c r="Y2" s="560"/>
      <c r="Z2" s="560"/>
      <c r="AA2" s="560"/>
      <c r="AB2" s="560"/>
      <c r="AC2" s="560"/>
      <c r="AD2" s="560"/>
      <c r="AE2" s="560"/>
      <c r="AF2" s="560"/>
      <c r="AG2" s="560"/>
      <c r="AH2" s="560"/>
      <c r="AI2" s="560"/>
      <c r="AJ2" s="560"/>
      <c r="AK2" s="560"/>
      <c r="AL2" s="560"/>
      <c r="AM2" s="560"/>
      <c r="AN2" s="560"/>
      <c r="AO2" s="560"/>
      <c r="AP2" s="560"/>
    </row>
    <row r="3" spans="3:42" ht="231.75" customHeight="1">
      <c r="C3" s="67">
        <f>ROWS($C$2:C3)</f>
        <v>2</v>
      </c>
      <c r="D3" s="67" t="e">
        <f>IF($F3='1 - Informations candidat'!#REF!,C3,"")</f>
        <v>#REF!</v>
      </c>
      <c r="E3" s="67" t="str">
        <f t="shared" si="0"/>
        <v/>
      </c>
      <c r="F3" s="66" t="s">
        <v>64</v>
      </c>
      <c r="G3" s="67">
        <v>2</v>
      </c>
      <c r="H3" s="364" t="s">
        <v>291</v>
      </c>
      <c r="I3" s="364" t="s">
        <v>240</v>
      </c>
      <c r="J3" s="364" t="s">
        <v>231</v>
      </c>
      <c r="L3" s="67" t="s">
        <v>65</v>
      </c>
      <c r="O3" s="575" t="s">
        <v>606</v>
      </c>
      <c r="P3" s="562" t="s">
        <v>607</v>
      </c>
      <c r="Q3" s="563" t="s">
        <v>608</v>
      </c>
      <c r="R3" s="563" t="s">
        <v>634</v>
      </c>
      <c r="S3" s="563" t="s">
        <v>635</v>
      </c>
      <c r="T3" s="564"/>
      <c r="U3" s="565" t="s">
        <v>609</v>
      </c>
      <c r="V3" s="565" t="s">
        <v>610</v>
      </c>
      <c r="W3" s="565" t="s">
        <v>611</v>
      </c>
      <c r="X3" s="565" t="s">
        <v>612</v>
      </c>
      <c r="Y3" s="565" t="s">
        <v>613</v>
      </c>
      <c r="Z3" s="566"/>
      <c r="AA3" s="566"/>
      <c r="AB3" s="565" t="s">
        <v>614</v>
      </c>
      <c r="AC3" s="565" t="s">
        <v>615</v>
      </c>
      <c r="AD3" s="565" t="s">
        <v>616</v>
      </c>
      <c r="AE3" s="565" t="s">
        <v>617</v>
      </c>
      <c r="AF3" s="567"/>
      <c r="AG3" s="565" t="s">
        <v>618</v>
      </c>
      <c r="AH3" s="565" t="s">
        <v>619</v>
      </c>
      <c r="AI3" s="565" t="s">
        <v>620</v>
      </c>
      <c r="AJ3" s="565" t="s">
        <v>621</v>
      </c>
      <c r="AK3" s="565" t="s">
        <v>622</v>
      </c>
      <c r="AL3" s="567"/>
      <c r="AM3" s="565" t="s">
        <v>623</v>
      </c>
      <c r="AN3" s="565" t="s">
        <v>624</v>
      </c>
      <c r="AO3" s="565" t="s">
        <v>626</v>
      </c>
      <c r="AP3" s="565" t="s">
        <v>625</v>
      </c>
    </row>
    <row r="4" spans="3:42" ht="174.75" customHeight="1">
      <c r="C4" s="67">
        <f>ROWS($C$2:C4)</f>
        <v>3</v>
      </c>
      <c r="D4" s="67" t="e">
        <f>IF($F4='1 - Informations candidat'!#REF!,C4,"")</f>
        <v>#REF!</v>
      </c>
      <c r="E4" s="67" t="str">
        <f t="shared" si="0"/>
        <v/>
      </c>
      <c r="F4" s="66" t="s">
        <v>64</v>
      </c>
      <c r="G4" s="67">
        <v>3</v>
      </c>
      <c r="H4" s="364" t="s">
        <v>292</v>
      </c>
      <c r="I4" s="158"/>
      <c r="J4" s="364" t="s">
        <v>223</v>
      </c>
      <c r="L4" s="67" t="s">
        <v>0</v>
      </c>
      <c r="O4" s="575" t="s">
        <v>627</v>
      </c>
      <c r="P4" s="562" t="s">
        <v>628</v>
      </c>
      <c r="Q4" s="568">
        <v>1</v>
      </c>
      <c r="R4" s="568">
        <v>1</v>
      </c>
      <c r="S4" s="568">
        <v>1</v>
      </c>
      <c r="T4" s="567"/>
      <c r="U4" s="569">
        <v>1</v>
      </c>
      <c r="V4" s="568" t="b">
        <v>0</v>
      </c>
      <c r="W4" s="568">
        <v>1</v>
      </c>
      <c r="X4" s="568">
        <v>1</v>
      </c>
      <c r="Y4" s="568">
        <v>1</v>
      </c>
      <c r="Z4" s="567"/>
      <c r="AA4" s="567"/>
      <c r="AB4" s="568">
        <v>1</v>
      </c>
      <c r="AC4" s="568">
        <v>1</v>
      </c>
      <c r="AD4" s="568">
        <v>1</v>
      </c>
      <c r="AE4" s="568">
        <v>1</v>
      </c>
      <c r="AF4" s="567"/>
      <c r="AG4" s="568">
        <v>1</v>
      </c>
      <c r="AH4" s="568">
        <v>1</v>
      </c>
      <c r="AI4" s="568">
        <v>1</v>
      </c>
      <c r="AJ4" s="568">
        <v>1</v>
      </c>
      <c r="AK4" s="568">
        <v>1</v>
      </c>
      <c r="AL4" s="567"/>
      <c r="AM4" s="568">
        <v>1</v>
      </c>
      <c r="AN4" s="568">
        <v>1</v>
      </c>
      <c r="AO4" s="568" t="b">
        <v>0</v>
      </c>
      <c r="AP4" s="568">
        <v>1</v>
      </c>
    </row>
    <row r="5" spans="3:42" ht="208.5" customHeight="1">
      <c r="C5" s="67">
        <f>ROWS($C$2:C5)</f>
        <v>4</v>
      </c>
      <c r="D5" s="67" t="e">
        <f>IF($F5='1 - Informations candidat'!#REF!,C5,"")</f>
        <v>#REF!</v>
      </c>
      <c r="E5" s="67" t="str">
        <f t="shared" si="0"/>
        <v/>
      </c>
      <c r="F5" s="66" t="s">
        <v>64</v>
      </c>
      <c r="G5" s="67">
        <v>4</v>
      </c>
      <c r="H5" s="364" t="s">
        <v>293</v>
      </c>
      <c r="I5" s="364" t="s">
        <v>275</v>
      </c>
      <c r="J5" s="364" t="s">
        <v>271</v>
      </c>
      <c r="O5" s="575" t="s">
        <v>629</v>
      </c>
      <c r="P5" s="562" t="s">
        <v>630</v>
      </c>
      <c r="Q5" s="570">
        <f>IF(Q4=2,4,IF(Q4=3,8,IF(Q4=4,16,)))*Q6</f>
        <v>0</v>
      </c>
      <c r="R5" s="570">
        <f>IF(R4=2,15,IF(R4=3,40,IF(R4=4,60,)))*R6</f>
        <v>0</v>
      </c>
      <c r="S5" s="570">
        <f>IF(S4=2,1,IF(S4=3,2,IF(S4=4,4,)))*S6</f>
        <v>0</v>
      </c>
      <c r="T5" s="571"/>
      <c r="U5" s="572">
        <f>IF(U4=2,1,IF(U4=3,2,IF(U4=4,4,)))*U6</f>
        <v>0</v>
      </c>
      <c r="V5" s="570">
        <f>IF(V4=TRUE,4,)*V6</f>
        <v>0</v>
      </c>
      <c r="W5" s="570">
        <f>IF(W4=2,1,IF(W4=3,2,IF(W4=4,4,)))*W6</f>
        <v>0</v>
      </c>
      <c r="X5" s="570">
        <f>IF(X4=2,1,IF(X4=3,2,IF(X4=4,4,)))*X6</f>
        <v>0</v>
      </c>
      <c r="Y5" s="570">
        <f>IF(Y4=2,1,IF(Y4=3,2,IF(Y4=4,4,)))*Y6</f>
        <v>0</v>
      </c>
      <c r="Z5" s="571"/>
      <c r="AA5" s="571"/>
      <c r="AB5" s="570">
        <f>IF(AB4=2,1,IF(AB4=3,2,IF(AB4=4,4,)))*AB6</f>
        <v>0</v>
      </c>
      <c r="AC5" s="570">
        <f>IF(AC4=2,1,IF(AC4=3,2,IF(AC4=4,4,)))*AC6</f>
        <v>0</v>
      </c>
      <c r="AD5" s="570">
        <f>IF(AD4=2,1,IF(AD4=3,2,IF(AD4=4,4,)))*AD6</f>
        <v>0</v>
      </c>
      <c r="AE5" s="570">
        <f>IF(AE4=2,1,IF(AE4=3,2,IF(AE4=4,4,)))*AE6</f>
        <v>0</v>
      </c>
      <c r="AF5" s="571"/>
      <c r="AG5" s="570">
        <f>IF(AG4=2,1,IF(AG4=3,2,IF(AG4=4,4,)))*AG6</f>
        <v>0</v>
      </c>
      <c r="AH5" s="570">
        <f t="shared" ref="AH5:AK5" si="1">IF(AH4=2,1,IF(AH4=3,2,IF(AH4=4,4,)))*AH6</f>
        <v>0</v>
      </c>
      <c r="AI5" s="570">
        <f t="shared" si="1"/>
        <v>0</v>
      </c>
      <c r="AJ5" s="570">
        <f t="shared" si="1"/>
        <v>0</v>
      </c>
      <c r="AK5" s="570">
        <f t="shared" si="1"/>
        <v>0</v>
      </c>
      <c r="AL5" s="571"/>
      <c r="AM5" s="570">
        <f>IF(AM4=2,1,IF(AM4=3,2,IF(AM4=4,4,)))*AM6</f>
        <v>0</v>
      </c>
      <c r="AN5" s="570">
        <f>IF(AN4=2,1,IF(AN4=3,2,IF(AN4=4,4,)))*AN6</f>
        <v>0</v>
      </c>
      <c r="AO5" s="570">
        <f>IF(AO4=TRUE,4,)*AO6</f>
        <v>0</v>
      </c>
      <c r="AP5" s="570">
        <f t="shared" ref="AP5" si="2">IF(AP4=2,1,IF(AP4=3,2,IF(AP4=4,4,)))*AP6</f>
        <v>0</v>
      </c>
    </row>
    <row r="6" spans="3:42" ht="159.75" customHeight="1">
      <c r="C6" s="67">
        <f>ROWS($C$2:C6)</f>
        <v>5</v>
      </c>
      <c r="D6" s="67" t="e">
        <f>IF($F6='1 - Informations candidat'!#REF!,C6,"")</f>
        <v>#REF!</v>
      </c>
      <c r="E6" s="67" t="str">
        <f t="shared" si="0"/>
        <v/>
      </c>
      <c r="F6" s="66" t="s">
        <v>64</v>
      </c>
      <c r="G6" s="67">
        <v>5</v>
      </c>
      <c r="H6" s="364" t="s">
        <v>294</v>
      </c>
      <c r="I6" s="338" t="s">
        <v>104</v>
      </c>
      <c r="J6" s="338" t="s">
        <v>99</v>
      </c>
      <c r="P6" s="562" t="s">
        <v>95</v>
      </c>
      <c r="Q6" s="573">
        <v>1</v>
      </c>
      <c r="R6" s="573">
        <v>1</v>
      </c>
      <c r="S6" s="573">
        <v>1</v>
      </c>
      <c r="T6" s="574"/>
      <c r="U6" s="573">
        <v>2</v>
      </c>
      <c r="V6" s="573">
        <v>1</v>
      </c>
      <c r="W6" s="573">
        <v>2</v>
      </c>
      <c r="X6" s="573">
        <v>2</v>
      </c>
      <c r="Y6" s="573">
        <v>2</v>
      </c>
      <c r="Z6" s="574"/>
      <c r="AA6" s="574"/>
      <c r="AB6" s="573">
        <v>2</v>
      </c>
      <c r="AC6" s="573">
        <v>2</v>
      </c>
      <c r="AD6" s="573">
        <v>2</v>
      </c>
      <c r="AE6" s="573">
        <v>2</v>
      </c>
      <c r="AF6" s="574"/>
      <c r="AG6" s="573">
        <v>2</v>
      </c>
      <c r="AH6" s="573">
        <v>2</v>
      </c>
      <c r="AI6" s="573">
        <v>2</v>
      </c>
      <c r="AJ6" s="573">
        <v>2</v>
      </c>
      <c r="AK6" s="573">
        <v>2</v>
      </c>
      <c r="AL6" s="574"/>
      <c r="AM6" s="573">
        <v>2</v>
      </c>
      <c r="AN6" s="573">
        <v>1</v>
      </c>
      <c r="AO6" s="573">
        <v>1</v>
      </c>
      <c r="AP6" s="573">
        <v>1</v>
      </c>
    </row>
    <row r="7" spans="3:42" ht="57">
      <c r="C7" s="67">
        <f>ROWS($C$2:C7)</f>
        <v>6</v>
      </c>
      <c r="D7" s="67" t="e">
        <f>IF($F7='1 - Informations candidat'!#REF!,C7,"")</f>
        <v>#REF!</v>
      </c>
      <c r="E7" s="67" t="str">
        <f t="shared" si="0"/>
        <v/>
      </c>
      <c r="F7" s="155" t="s">
        <v>64</v>
      </c>
      <c r="G7" s="156">
        <v>6</v>
      </c>
      <c r="H7" s="157"/>
      <c r="I7" s="338" t="s">
        <v>101</v>
      </c>
      <c r="J7" s="77"/>
    </row>
    <row r="8" spans="3:42" ht="253.5" customHeight="1">
      <c r="C8" s="67">
        <f>ROWS($C$2:C8)</f>
        <v>7</v>
      </c>
      <c r="D8" s="67" t="e">
        <f>IF($F8='1 - Informations candidat'!#REF!,C8,"")</f>
        <v>#REF!</v>
      </c>
      <c r="E8" s="67" t="str">
        <f t="shared" si="0"/>
        <v/>
      </c>
      <c r="F8" s="66" t="s">
        <v>66</v>
      </c>
      <c r="G8" s="67">
        <v>1</v>
      </c>
      <c r="H8" s="364" t="s">
        <v>224</v>
      </c>
      <c r="I8" s="364" t="s">
        <v>215</v>
      </c>
      <c r="J8" s="364" t="s">
        <v>295</v>
      </c>
    </row>
    <row r="9" spans="3:42" ht="183" customHeight="1">
      <c r="C9" s="67">
        <f>ROWS($C$2:C9)</f>
        <v>8</v>
      </c>
      <c r="D9" s="67" t="e">
        <f>IF($F9='1 - Informations candidat'!#REF!,C9,"")</f>
        <v>#REF!</v>
      </c>
      <c r="E9" s="67" t="str">
        <f t="shared" si="0"/>
        <v/>
      </c>
      <c r="F9" s="66" t="s">
        <v>66</v>
      </c>
      <c r="G9" s="67">
        <v>2</v>
      </c>
      <c r="H9" s="364" t="s">
        <v>241</v>
      </c>
      <c r="I9" s="364" t="s">
        <v>225</v>
      </c>
      <c r="J9" s="364" t="s">
        <v>267</v>
      </c>
    </row>
    <row r="10" spans="3:42" ht="184.5" customHeight="1">
      <c r="C10" s="67">
        <f>ROWS($C$2:C10)</f>
        <v>9</v>
      </c>
      <c r="D10" s="67" t="e">
        <f>IF($F10='1 - Informations candidat'!#REF!,C10,"")</f>
        <v>#REF!</v>
      </c>
      <c r="E10" s="67" t="str">
        <f t="shared" si="0"/>
        <v/>
      </c>
      <c r="F10" s="66" t="s">
        <v>66</v>
      </c>
      <c r="G10" s="67">
        <v>3</v>
      </c>
      <c r="H10" s="364" t="s">
        <v>118</v>
      </c>
      <c r="I10" s="158"/>
      <c r="J10" s="364" t="s">
        <v>216</v>
      </c>
    </row>
    <row r="11" spans="3:42" ht="213" customHeight="1">
      <c r="C11" s="67">
        <f>ROWS($C$2:C11)</f>
        <v>10</v>
      </c>
      <c r="D11" s="67" t="e">
        <f>IF($F11='1 - Informations candidat'!#REF!,C11,"")</f>
        <v>#REF!</v>
      </c>
      <c r="E11" s="67" t="str">
        <f t="shared" si="0"/>
        <v/>
      </c>
      <c r="F11" s="66" t="s">
        <v>66</v>
      </c>
      <c r="G11" s="67">
        <v>4</v>
      </c>
      <c r="H11" s="364" t="s">
        <v>217</v>
      </c>
      <c r="I11" s="162" t="s">
        <v>276</v>
      </c>
      <c r="J11" s="162" t="s">
        <v>218</v>
      </c>
    </row>
    <row r="12" spans="3:42" ht="168.75" customHeight="1">
      <c r="C12" s="67">
        <f>ROWS($C$2:C12)</f>
        <v>11</v>
      </c>
      <c r="D12" s="67" t="e">
        <f>IF($F12='1 - Informations candidat'!#REF!,C12,"")</f>
        <v>#REF!</v>
      </c>
      <c r="E12" s="67" t="str">
        <f t="shared" si="0"/>
        <v/>
      </c>
      <c r="F12" s="66" t="s">
        <v>66</v>
      </c>
      <c r="G12" s="67">
        <v>5</v>
      </c>
      <c r="H12" s="338" t="s">
        <v>100</v>
      </c>
      <c r="I12" s="364" t="s">
        <v>102</v>
      </c>
      <c r="J12" s="338" t="s">
        <v>100</v>
      </c>
    </row>
    <row r="13" spans="3:42" ht="57">
      <c r="C13" s="67">
        <f>ROWS($C$2:C13)</f>
        <v>12</v>
      </c>
      <c r="D13" s="67" t="e">
        <f>IF($F13='1 - Informations candidat'!#REF!,C13,"")</f>
        <v>#REF!</v>
      </c>
      <c r="E13" s="67" t="str">
        <f t="shared" si="0"/>
        <v/>
      </c>
      <c r="F13" s="155" t="s">
        <v>66</v>
      </c>
      <c r="G13" s="156">
        <v>6</v>
      </c>
      <c r="H13" s="157"/>
      <c r="I13" s="338" t="s">
        <v>100</v>
      </c>
      <c r="J13" s="77"/>
    </row>
    <row r="14" spans="3:42" ht="215.25" customHeight="1">
      <c r="C14" s="67">
        <f>ROWS($C$2:C14)</f>
        <v>13</v>
      </c>
      <c r="D14" s="67" t="e">
        <f>IF($F14='1 - Informations candidat'!#REF!,C14,"")</f>
        <v>#REF!</v>
      </c>
      <c r="E14" s="67" t="str">
        <f t="shared" si="0"/>
        <v/>
      </c>
      <c r="F14" s="66" t="s">
        <v>0</v>
      </c>
      <c r="G14" s="67">
        <v>1</v>
      </c>
      <c r="H14" s="364" t="s">
        <v>226</v>
      </c>
      <c r="I14" s="338" t="s">
        <v>229</v>
      </c>
      <c r="J14" s="162" t="s">
        <v>268</v>
      </c>
    </row>
    <row r="15" spans="3:42" ht="204" customHeight="1">
      <c r="C15" s="67">
        <f>ROWS($C$2:C15)</f>
        <v>14</v>
      </c>
      <c r="D15" s="67" t="e">
        <f>IF($F15='1 - Informations candidat'!#REF!,C15,"")</f>
        <v>#REF!</v>
      </c>
      <c r="E15" s="67" t="str">
        <f t="shared" si="0"/>
        <v/>
      </c>
      <c r="F15" s="66" t="s">
        <v>0</v>
      </c>
      <c r="G15" s="67">
        <v>2</v>
      </c>
      <c r="H15" s="162" t="s">
        <v>219</v>
      </c>
      <c r="I15" s="338" t="s">
        <v>220</v>
      </c>
      <c r="J15" s="338" t="s">
        <v>269</v>
      </c>
    </row>
    <row r="16" spans="3:42" ht="162.75" customHeight="1">
      <c r="C16" s="67">
        <f>ROWS($C$2:C16)</f>
        <v>15</v>
      </c>
      <c r="D16" s="67" t="e">
        <f>IF($F16='1 - Informations candidat'!#REF!,C16,"")</f>
        <v>#REF!</v>
      </c>
      <c r="E16" s="67" t="str">
        <f t="shared" si="0"/>
        <v/>
      </c>
      <c r="F16" s="66" t="s">
        <v>0</v>
      </c>
      <c r="G16" s="67">
        <v>3</v>
      </c>
      <c r="H16" s="162" t="s">
        <v>119</v>
      </c>
      <c r="I16" s="158"/>
      <c r="J16" s="338" t="s">
        <v>227</v>
      </c>
    </row>
    <row r="17" spans="1:10" ht="233.25" customHeight="1">
      <c r="C17" s="67">
        <f>ROWS($C$2:C17)</f>
        <v>16</v>
      </c>
      <c r="D17" s="67" t="e">
        <f>IF($F17='1 - Informations candidat'!#REF!,C17,"")</f>
        <v>#REF!</v>
      </c>
      <c r="E17" s="67" t="str">
        <f t="shared" si="0"/>
        <v/>
      </c>
      <c r="F17" s="214" t="s">
        <v>0</v>
      </c>
      <c r="G17" s="215">
        <v>4</v>
      </c>
      <c r="H17" s="338" t="s">
        <v>221</v>
      </c>
      <c r="I17" s="162" t="s">
        <v>277</v>
      </c>
      <c r="J17" s="162" t="s">
        <v>222</v>
      </c>
    </row>
    <row r="18" spans="1:10" ht="120" customHeight="1">
      <c r="C18" s="67">
        <f>ROWS($C$2:C18)</f>
        <v>17</v>
      </c>
      <c r="D18" s="67" t="e">
        <f>IF($F18='1 - Informations candidat'!#REF!,C18,"")</f>
        <v>#REF!</v>
      </c>
      <c r="E18" s="67" t="str">
        <f t="shared" si="0"/>
        <v/>
      </c>
      <c r="F18" s="66" t="s">
        <v>0</v>
      </c>
      <c r="G18" s="67">
        <v>5</v>
      </c>
      <c r="H18" s="338" t="s">
        <v>99</v>
      </c>
      <c r="I18" s="338" t="s">
        <v>103</v>
      </c>
      <c r="J18" s="338" t="s">
        <v>99</v>
      </c>
    </row>
    <row r="19" spans="1:10" ht="72.75" customHeight="1">
      <c r="C19" s="67">
        <f>ROWS($C$2:C19)</f>
        <v>18</v>
      </c>
      <c r="D19" s="67" t="e">
        <f>IF($F19='1 - Informations candidat'!#REF!,C19,"")</f>
        <v>#REF!</v>
      </c>
      <c r="E19" s="67" t="str">
        <f t="shared" si="0"/>
        <v/>
      </c>
      <c r="F19" s="155" t="s">
        <v>0</v>
      </c>
      <c r="G19" s="156">
        <v>6</v>
      </c>
      <c r="H19" s="157"/>
      <c r="I19" s="338" t="s">
        <v>99</v>
      </c>
      <c r="J19" s="77"/>
    </row>
    <row r="23" spans="1:10" ht="15.75" thickBot="1">
      <c r="A23" s="213" t="s">
        <v>97</v>
      </c>
      <c r="B23" s="198"/>
      <c r="C23" s="199"/>
      <c r="D23" s="199"/>
    </row>
    <row r="24" spans="1:10" ht="14.25" customHeight="1">
      <c r="A24" s="202" t="s">
        <v>59</v>
      </c>
      <c r="B24" s="202" t="s">
        <v>60</v>
      </c>
      <c r="C24" s="202" t="s">
        <v>160</v>
      </c>
      <c r="D24" s="202" t="s">
        <v>161</v>
      </c>
      <c r="E24" s="203" t="s">
        <v>162</v>
      </c>
    </row>
    <row r="25" spans="1:10" ht="211.5" customHeight="1">
      <c r="A25" s="204" t="s">
        <v>64</v>
      </c>
      <c r="B25" s="200" t="s">
        <v>158</v>
      </c>
      <c r="C25" s="243" t="s">
        <v>245</v>
      </c>
      <c r="D25" s="245" t="s">
        <v>247</v>
      </c>
      <c r="E25" s="244" t="s">
        <v>246</v>
      </c>
    </row>
    <row r="26" spans="1:10" ht="151.5" customHeight="1">
      <c r="A26" s="204" t="s">
        <v>65</v>
      </c>
      <c r="B26" s="200" t="s">
        <v>158</v>
      </c>
      <c r="C26" s="243" t="s">
        <v>263</v>
      </c>
      <c r="D26" s="245" t="s">
        <v>210</v>
      </c>
      <c r="E26" s="244" t="s">
        <v>211</v>
      </c>
    </row>
    <row r="27" spans="1:10" ht="250.5" customHeight="1">
      <c r="A27" s="204" t="s">
        <v>0</v>
      </c>
      <c r="B27" s="200" t="s">
        <v>158</v>
      </c>
      <c r="C27" s="243" t="s">
        <v>212</v>
      </c>
      <c r="D27" s="323" t="s">
        <v>270</v>
      </c>
      <c r="E27" s="239" t="s">
        <v>213</v>
      </c>
    </row>
    <row r="28" spans="1:10">
      <c r="A28" s="210"/>
      <c r="B28" s="211"/>
      <c r="C28" s="211"/>
      <c r="D28" s="211"/>
      <c r="E28" s="212"/>
    </row>
    <row r="29" spans="1:10" ht="73.5" customHeight="1">
      <c r="A29" s="204" t="s">
        <v>64</v>
      </c>
      <c r="B29" s="200" t="s">
        <v>159</v>
      </c>
      <c r="C29" s="201" t="s">
        <v>163</v>
      </c>
      <c r="D29" s="201" t="s">
        <v>296</v>
      </c>
      <c r="E29" s="205" t="s">
        <v>164</v>
      </c>
    </row>
    <row r="30" spans="1:10" ht="98.25" customHeight="1">
      <c r="A30" s="204" t="s">
        <v>65</v>
      </c>
      <c r="B30" s="200" t="s">
        <v>159</v>
      </c>
      <c r="C30" s="201" t="s">
        <v>297</v>
      </c>
      <c r="D30" s="201" t="s">
        <v>298</v>
      </c>
      <c r="E30" s="205" t="s">
        <v>299</v>
      </c>
    </row>
    <row r="31" spans="1:10" ht="101.25" customHeight="1" thickBot="1">
      <c r="A31" s="206" t="s">
        <v>0</v>
      </c>
      <c r="B31" s="207" t="s">
        <v>159</v>
      </c>
      <c r="C31" s="208" t="s">
        <v>249</v>
      </c>
      <c r="D31" s="208" t="s">
        <v>248</v>
      </c>
      <c r="E31" s="209" t="s">
        <v>237</v>
      </c>
    </row>
  </sheetData>
  <dataValidations disablePrompts="1" count="1">
    <dataValidation type="list" allowBlank="1" showInputMessage="1" showErrorMessage="1" sqref="Q1">
      <formula1>$L$2:$L$4</formula1>
    </dataValidation>
  </dataValidations>
  <pageMargins left="0.7" right="0.7" top="0.75" bottom="0.75" header="0.3" footer="0.3"/>
  <pageSetup paperSize="9" orientation="portrait" r:id="rId1"/>
  <tableParts count="2">
    <tablePart r:id="rId2"/>
    <tablePart r:id="rId3"/>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8"/>
  <sheetViews>
    <sheetView workbookViewId="0">
      <selection activeCell="A13" sqref="A13:A18"/>
    </sheetView>
  </sheetViews>
  <sheetFormatPr baseColWidth="10" defaultRowHeight="12.75"/>
  <cols>
    <col min="1" max="1" width="22.42578125" customWidth="1"/>
  </cols>
  <sheetData>
    <row r="1" spans="1:1">
      <c r="A1" s="23" t="s">
        <v>575</v>
      </c>
    </row>
    <row r="2" spans="1:1">
      <c r="A2" s="23" t="s">
        <v>571</v>
      </c>
    </row>
    <row r="3" spans="1:1" ht="25.5">
      <c r="A3" s="23" t="s">
        <v>572</v>
      </c>
    </row>
    <row r="4" spans="1:1">
      <c r="A4" s="23" t="s">
        <v>574</v>
      </c>
    </row>
    <row r="5" spans="1:1">
      <c r="A5" s="23"/>
    </row>
    <row r="6" spans="1:1">
      <c r="A6" s="23"/>
    </row>
    <row r="10" spans="1:1">
      <c r="A10" t="s">
        <v>576</v>
      </c>
    </row>
    <row r="11" spans="1:1">
      <c r="A11" t="s">
        <v>577</v>
      </c>
    </row>
    <row r="13" spans="1:1">
      <c r="A13" s="530" t="s">
        <v>578</v>
      </c>
    </row>
    <row r="14" spans="1:1">
      <c r="A14" s="530" t="s">
        <v>579</v>
      </c>
    </row>
    <row r="15" spans="1:1">
      <c r="A15" s="530" t="s">
        <v>580</v>
      </c>
    </row>
    <row r="16" spans="1:1" ht="25.5">
      <c r="A16" s="530" t="s">
        <v>581</v>
      </c>
    </row>
    <row r="17" spans="1:1" ht="38.25">
      <c r="A17" s="530" t="s">
        <v>582</v>
      </c>
    </row>
    <row r="18" spans="1:1">
      <c r="A18" s="530" t="s">
        <v>583</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
    <tabColor theme="3" tint="0.39997558519241921"/>
    <pageSetUpPr fitToPage="1"/>
  </sheetPr>
  <dimension ref="A1:IV30"/>
  <sheetViews>
    <sheetView showGridLines="0" topLeftCell="A3" zoomScale="37" zoomScaleNormal="100" workbookViewId="0">
      <selection activeCell="B7" sqref="B7"/>
    </sheetView>
  </sheetViews>
  <sheetFormatPr baseColWidth="10" defaultColWidth="16.28515625" defaultRowHeight="12.75" customHeight="1"/>
  <cols>
    <col min="1" max="1" width="71.28515625" style="1" customWidth="1"/>
    <col min="2" max="2" width="55.42578125" style="1" customWidth="1"/>
    <col min="3" max="3" width="3" style="1" customWidth="1"/>
    <col min="4" max="4" width="58.85546875" style="1" customWidth="1"/>
    <col min="5" max="256" width="16.28515625" style="1" customWidth="1"/>
  </cols>
  <sheetData>
    <row r="1" spans="1:256" ht="12.95" customHeight="1">
      <c r="A1" s="2"/>
      <c r="B1" s="3"/>
      <c r="C1" s="4"/>
      <c r="D1" s="4"/>
      <c r="E1" s="5"/>
    </row>
    <row r="2" spans="1:256" ht="29.65" customHeight="1">
      <c r="A2" s="769" t="s">
        <v>500</v>
      </c>
      <c r="B2" s="770"/>
      <c r="C2" s="6"/>
      <c r="D2" s="7"/>
      <c r="E2" s="8"/>
    </row>
    <row r="3" spans="1:256" ht="29.65" customHeight="1">
      <c r="A3" s="251" t="s">
        <v>71</v>
      </c>
      <c r="B3" s="251" t="s">
        <v>584</v>
      </c>
      <c r="C3" s="23"/>
      <c r="D3" s="23"/>
      <c r="E3" s="8"/>
      <c r="F3" s="52"/>
      <c r="G3" s="52"/>
      <c r="H3" s="52"/>
      <c r="I3" s="52"/>
      <c r="J3" s="52"/>
      <c r="K3" s="52"/>
      <c r="L3" s="52"/>
      <c r="M3" s="52"/>
      <c r="N3" s="52"/>
      <c r="O3" s="52"/>
      <c r="P3" s="52"/>
      <c r="Q3" s="52"/>
      <c r="R3" s="52"/>
      <c r="S3" s="52"/>
      <c r="T3" s="52"/>
      <c r="U3" s="52"/>
      <c r="V3" s="52"/>
      <c r="W3" s="52"/>
      <c r="X3" s="52"/>
      <c r="Y3" s="52"/>
      <c r="Z3" s="52"/>
      <c r="AA3" s="52"/>
      <c r="AB3" s="52"/>
      <c r="AC3" s="52"/>
      <c r="AD3" s="52"/>
      <c r="AE3" s="52"/>
      <c r="AF3" s="52"/>
      <c r="AG3" s="52"/>
      <c r="AH3" s="52"/>
      <c r="AI3" s="52"/>
      <c r="AJ3" s="52"/>
      <c r="AK3" s="52"/>
      <c r="AL3" s="52"/>
      <c r="AM3" s="52"/>
      <c r="AN3" s="52"/>
      <c r="AO3" s="52"/>
      <c r="AP3" s="52"/>
      <c r="AQ3" s="52"/>
      <c r="AR3" s="52"/>
      <c r="AS3" s="52"/>
      <c r="AT3" s="52"/>
      <c r="AU3" s="52"/>
      <c r="AV3" s="52"/>
      <c r="AW3" s="52"/>
      <c r="AX3" s="52"/>
      <c r="AY3" s="52"/>
      <c r="AZ3" s="52"/>
      <c r="BA3" s="52"/>
      <c r="BB3" s="52"/>
      <c r="BC3" s="52"/>
      <c r="BD3" s="52"/>
      <c r="BE3" s="52"/>
      <c r="BF3" s="52"/>
      <c r="BG3" s="52"/>
      <c r="BH3" s="52"/>
      <c r="BI3" s="52"/>
      <c r="BJ3" s="52"/>
      <c r="BK3" s="52"/>
      <c r="BL3" s="52"/>
      <c r="BM3" s="52"/>
      <c r="BN3" s="52"/>
      <c r="BO3" s="52"/>
      <c r="BP3" s="52"/>
      <c r="BQ3" s="52"/>
      <c r="BR3" s="52"/>
      <c r="BS3" s="52"/>
      <c r="BT3" s="52"/>
      <c r="BU3" s="52"/>
      <c r="BV3" s="52"/>
      <c r="BW3" s="52"/>
      <c r="BX3" s="52"/>
      <c r="BY3" s="52"/>
      <c r="BZ3" s="52"/>
      <c r="CA3" s="52"/>
      <c r="CB3" s="52"/>
      <c r="CC3" s="52"/>
      <c r="CD3" s="52"/>
      <c r="CE3" s="52"/>
      <c r="CF3" s="52"/>
      <c r="CG3" s="52"/>
      <c r="CH3" s="52"/>
      <c r="CI3" s="52"/>
      <c r="CJ3" s="52"/>
      <c r="CK3" s="52"/>
      <c r="CL3" s="52"/>
      <c r="CM3" s="52"/>
      <c r="CN3" s="52"/>
      <c r="CO3" s="52"/>
      <c r="CP3" s="52"/>
      <c r="CQ3" s="52"/>
      <c r="CR3" s="52"/>
      <c r="CS3" s="52"/>
      <c r="CT3" s="52"/>
      <c r="CU3" s="52"/>
      <c r="CV3" s="52"/>
      <c r="CW3" s="52"/>
      <c r="CX3" s="52"/>
      <c r="CY3" s="52"/>
      <c r="CZ3" s="52"/>
      <c r="DA3" s="52"/>
      <c r="DB3" s="52"/>
      <c r="DC3" s="52"/>
      <c r="DD3" s="52"/>
      <c r="DE3" s="52"/>
      <c r="DF3" s="52"/>
      <c r="DG3" s="52"/>
      <c r="DH3" s="52"/>
      <c r="DI3" s="52"/>
      <c r="DJ3" s="52"/>
      <c r="DK3" s="52"/>
      <c r="DL3" s="52"/>
      <c r="DM3" s="52"/>
      <c r="DN3" s="52"/>
      <c r="DO3" s="52"/>
      <c r="DP3" s="52"/>
      <c r="DQ3" s="52"/>
      <c r="DR3" s="52"/>
      <c r="DS3" s="52"/>
      <c r="DT3" s="52"/>
      <c r="DU3" s="52"/>
      <c r="DV3" s="52"/>
      <c r="DW3" s="52"/>
      <c r="DX3" s="52"/>
      <c r="DY3" s="52"/>
      <c r="DZ3" s="52"/>
      <c r="EA3" s="52"/>
      <c r="EB3" s="52"/>
      <c r="EC3" s="52"/>
      <c r="ED3" s="52"/>
      <c r="EE3" s="52"/>
      <c r="EF3" s="52"/>
      <c r="EG3" s="52"/>
      <c r="EH3" s="52"/>
      <c r="EI3" s="52"/>
      <c r="EJ3" s="52"/>
      <c r="EK3" s="52"/>
      <c r="EL3" s="52"/>
      <c r="EM3" s="52"/>
      <c r="EN3" s="52"/>
      <c r="EO3" s="52"/>
      <c r="EP3" s="52"/>
      <c r="EQ3" s="52"/>
      <c r="ER3" s="52"/>
      <c r="ES3" s="52"/>
      <c r="ET3" s="52"/>
      <c r="EU3" s="52"/>
      <c r="EV3" s="52"/>
      <c r="EW3" s="52"/>
      <c r="EX3" s="52"/>
      <c r="EY3" s="52"/>
      <c r="EZ3" s="52"/>
      <c r="FA3" s="52"/>
      <c r="FB3" s="52"/>
      <c r="FC3" s="52"/>
      <c r="FD3" s="52"/>
      <c r="FE3" s="52"/>
      <c r="FF3" s="52"/>
      <c r="FG3" s="52"/>
      <c r="FH3" s="52"/>
      <c r="FI3" s="52"/>
      <c r="FJ3" s="52"/>
      <c r="FK3" s="52"/>
      <c r="FL3" s="52"/>
      <c r="FM3" s="52"/>
      <c r="FN3" s="52"/>
      <c r="FO3" s="52"/>
      <c r="FP3" s="52"/>
      <c r="FQ3" s="52"/>
      <c r="FR3" s="52"/>
      <c r="FS3" s="52"/>
      <c r="FT3" s="52"/>
      <c r="FU3" s="52"/>
      <c r="FV3" s="52"/>
      <c r="FW3" s="52"/>
      <c r="FX3" s="52"/>
      <c r="FY3" s="52"/>
      <c r="FZ3" s="52"/>
      <c r="GA3" s="52"/>
      <c r="GB3" s="52"/>
      <c r="GC3" s="52"/>
      <c r="GD3" s="52"/>
      <c r="GE3" s="52"/>
      <c r="GF3" s="52"/>
      <c r="GG3" s="52"/>
      <c r="GH3" s="52"/>
      <c r="GI3" s="52"/>
      <c r="GJ3" s="52"/>
      <c r="GK3" s="52"/>
      <c r="GL3" s="52"/>
      <c r="GM3" s="52"/>
      <c r="GN3" s="52"/>
      <c r="GO3" s="52"/>
      <c r="GP3" s="52"/>
      <c r="GQ3" s="52"/>
      <c r="GR3" s="52"/>
      <c r="GS3" s="52"/>
      <c r="GT3" s="52"/>
      <c r="GU3" s="52"/>
      <c r="GV3" s="52"/>
      <c r="GW3" s="52"/>
      <c r="GX3" s="52"/>
      <c r="GY3" s="52"/>
      <c r="GZ3" s="52"/>
      <c r="HA3" s="52"/>
      <c r="HB3" s="52"/>
      <c r="HC3" s="52"/>
      <c r="HD3" s="52"/>
      <c r="HE3" s="52"/>
      <c r="HF3" s="52"/>
      <c r="HG3" s="52"/>
      <c r="HH3" s="52"/>
      <c r="HI3" s="52"/>
      <c r="HJ3" s="52"/>
      <c r="HK3" s="52"/>
      <c r="HL3" s="52"/>
      <c r="HM3" s="52"/>
      <c r="HN3" s="52"/>
      <c r="HO3" s="52"/>
      <c r="HP3" s="52"/>
      <c r="HQ3" s="52"/>
      <c r="HR3" s="52"/>
      <c r="HS3" s="52"/>
      <c r="HT3" s="52"/>
      <c r="HU3" s="52"/>
      <c r="HV3" s="52"/>
      <c r="HW3" s="52"/>
      <c r="HX3" s="52"/>
      <c r="HY3" s="52"/>
      <c r="HZ3" s="52"/>
      <c r="IA3" s="52"/>
      <c r="IB3" s="52"/>
      <c r="IC3" s="52"/>
      <c r="ID3" s="52"/>
      <c r="IE3" s="52"/>
      <c r="IF3" s="52"/>
      <c r="IG3" s="52"/>
      <c r="IH3" s="52"/>
      <c r="II3" s="52"/>
      <c r="IJ3" s="52"/>
      <c r="IK3" s="52"/>
      <c r="IL3" s="52"/>
      <c r="IM3" s="52"/>
      <c r="IN3" s="52"/>
      <c r="IO3" s="52"/>
      <c r="IP3" s="52"/>
      <c r="IQ3" s="52"/>
      <c r="IR3" s="52"/>
      <c r="IS3" s="52"/>
      <c r="IT3" s="52"/>
      <c r="IU3" s="52"/>
      <c r="IV3" s="52"/>
    </row>
    <row r="4" spans="1:256" ht="23.25" customHeight="1">
      <c r="A4" s="775" t="s">
        <v>84</v>
      </c>
      <c r="B4" s="776"/>
      <c r="C4" s="23"/>
      <c r="D4" s="23"/>
      <c r="E4" s="8"/>
      <c r="F4" s="52"/>
      <c r="G4" s="52"/>
      <c r="H4" s="52"/>
      <c r="I4" s="52"/>
      <c r="J4" s="52"/>
      <c r="K4" s="52"/>
      <c r="L4" s="52"/>
      <c r="M4" s="52"/>
      <c r="N4" s="52"/>
      <c r="O4" s="52"/>
      <c r="P4" s="52"/>
      <c r="Q4" s="52"/>
      <c r="R4" s="52"/>
      <c r="S4" s="52"/>
      <c r="T4" s="52"/>
      <c r="U4" s="52"/>
      <c r="V4" s="52"/>
      <c r="W4" s="52"/>
      <c r="X4" s="52"/>
      <c r="Y4" s="52"/>
      <c r="Z4" s="52"/>
      <c r="AA4" s="52"/>
      <c r="AB4" s="52"/>
      <c r="AC4" s="52"/>
      <c r="AD4" s="52"/>
      <c r="AE4" s="52"/>
      <c r="AF4" s="52"/>
      <c r="AG4" s="52"/>
      <c r="AH4" s="52"/>
      <c r="AI4" s="52"/>
      <c r="AJ4" s="52"/>
      <c r="AK4" s="52"/>
      <c r="AL4" s="52"/>
      <c r="AM4" s="52"/>
      <c r="AN4" s="52"/>
      <c r="AO4" s="52"/>
      <c r="AP4" s="52"/>
      <c r="AQ4" s="52"/>
      <c r="AR4" s="52"/>
      <c r="AS4" s="52"/>
      <c r="AT4" s="52"/>
      <c r="AU4" s="52"/>
      <c r="AV4" s="52"/>
      <c r="AW4" s="52"/>
      <c r="AX4" s="52"/>
      <c r="AY4" s="52"/>
      <c r="AZ4" s="52"/>
      <c r="BA4" s="52"/>
      <c r="BB4" s="52"/>
      <c r="BC4" s="52"/>
      <c r="BD4" s="52"/>
      <c r="BE4" s="52"/>
      <c r="BF4" s="52"/>
      <c r="BG4" s="52"/>
      <c r="BH4" s="52"/>
      <c r="BI4" s="52"/>
      <c r="BJ4" s="52"/>
      <c r="BK4" s="52"/>
      <c r="BL4" s="52"/>
      <c r="BM4" s="52"/>
      <c r="BN4" s="52"/>
      <c r="BO4" s="52"/>
      <c r="BP4" s="52"/>
      <c r="BQ4" s="52"/>
      <c r="BR4" s="52"/>
      <c r="BS4" s="52"/>
      <c r="BT4" s="52"/>
      <c r="BU4" s="52"/>
      <c r="BV4" s="52"/>
      <c r="BW4" s="52"/>
      <c r="BX4" s="52"/>
      <c r="BY4" s="52"/>
      <c r="BZ4" s="52"/>
      <c r="CA4" s="52"/>
      <c r="CB4" s="52"/>
      <c r="CC4" s="52"/>
      <c r="CD4" s="52"/>
      <c r="CE4" s="52"/>
      <c r="CF4" s="52"/>
      <c r="CG4" s="52"/>
      <c r="CH4" s="52"/>
      <c r="CI4" s="52"/>
      <c r="CJ4" s="52"/>
      <c r="CK4" s="52"/>
      <c r="CL4" s="52"/>
      <c r="CM4" s="52"/>
      <c r="CN4" s="52"/>
      <c r="CO4" s="52"/>
      <c r="CP4" s="52"/>
      <c r="CQ4" s="52"/>
      <c r="CR4" s="52"/>
      <c r="CS4" s="52"/>
      <c r="CT4" s="52"/>
      <c r="CU4" s="52"/>
      <c r="CV4" s="52"/>
      <c r="CW4" s="52"/>
      <c r="CX4" s="52"/>
      <c r="CY4" s="52"/>
      <c r="CZ4" s="52"/>
      <c r="DA4" s="52"/>
      <c r="DB4" s="52"/>
      <c r="DC4" s="52"/>
      <c r="DD4" s="52"/>
      <c r="DE4" s="52"/>
      <c r="DF4" s="52"/>
      <c r="DG4" s="52"/>
      <c r="DH4" s="52"/>
      <c r="DI4" s="52"/>
      <c r="DJ4" s="52"/>
      <c r="DK4" s="52"/>
      <c r="DL4" s="52"/>
      <c r="DM4" s="52"/>
      <c r="DN4" s="52"/>
      <c r="DO4" s="52"/>
      <c r="DP4" s="52"/>
      <c r="DQ4" s="52"/>
      <c r="DR4" s="52"/>
      <c r="DS4" s="52"/>
      <c r="DT4" s="52"/>
      <c r="DU4" s="52"/>
      <c r="DV4" s="52"/>
      <c r="DW4" s="52"/>
      <c r="DX4" s="52"/>
      <c r="DY4" s="52"/>
      <c r="DZ4" s="52"/>
      <c r="EA4" s="52"/>
      <c r="EB4" s="52"/>
      <c r="EC4" s="52"/>
      <c r="ED4" s="52"/>
      <c r="EE4" s="52"/>
      <c r="EF4" s="52"/>
      <c r="EG4" s="52"/>
      <c r="EH4" s="52"/>
      <c r="EI4" s="52"/>
      <c r="EJ4" s="52"/>
      <c r="EK4" s="52"/>
      <c r="EL4" s="52"/>
      <c r="EM4" s="52"/>
      <c r="EN4" s="52"/>
      <c r="EO4" s="52"/>
      <c r="EP4" s="52"/>
      <c r="EQ4" s="52"/>
      <c r="ER4" s="52"/>
      <c r="ES4" s="52"/>
      <c r="ET4" s="52"/>
      <c r="EU4" s="52"/>
      <c r="EV4" s="52"/>
      <c r="EW4" s="52"/>
      <c r="EX4" s="52"/>
      <c r="EY4" s="52"/>
      <c r="EZ4" s="52"/>
      <c r="FA4" s="52"/>
      <c r="FB4" s="52"/>
      <c r="FC4" s="52"/>
      <c r="FD4" s="52"/>
      <c r="FE4" s="52"/>
      <c r="FF4" s="52"/>
      <c r="FG4" s="52"/>
      <c r="FH4" s="52"/>
      <c r="FI4" s="52"/>
      <c r="FJ4" s="52"/>
      <c r="FK4" s="52"/>
      <c r="FL4" s="52"/>
      <c r="FM4" s="52"/>
      <c r="FN4" s="52"/>
      <c r="FO4" s="52"/>
      <c r="FP4" s="52"/>
      <c r="FQ4" s="52"/>
      <c r="FR4" s="52"/>
      <c r="FS4" s="52"/>
      <c r="FT4" s="52"/>
      <c r="FU4" s="52"/>
      <c r="FV4" s="52"/>
      <c r="FW4" s="52"/>
      <c r="FX4" s="52"/>
      <c r="FY4" s="52"/>
      <c r="FZ4" s="52"/>
      <c r="GA4" s="52"/>
      <c r="GB4" s="52"/>
      <c r="GC4" s="52"/>
      <c r="GD4" s="52"/>
      <c r="GE4" s="52"/>
      <c r="GF4" s="52"/>
      <c r="GG4" s="52"/>
      <c r="GH4" s="52"/>
      <c r="GI4" s="52"/>
      <c r="GJ4" s="52"/>
      <c r="GK4" s="52"/>
      <c r="GL4" s="52"/>
      <c r="GM4" s="52"/>
      <c r="GN4" s="52"/>
      <c r="GO4" s="52"/>
      <c r="GP4" s="52"/>
      <c r="GQ4" s="52"/>
      <c r="GR4" s="52"/>
      <c r="GS4" s="52"/>
      <c r="GT4" s="52"/>
      <c r="GU4" s="52"/>
      <c r="GV4" s="52"/>
      <c r="GW4" s="52"/>
      <c r="GX4" s="52"/>
      <c r="GY4" s="52"/>
      <c r="GZ4" s="52"/>
      <c r="HA4" s="52"/>
      <c r="HB4" s="52"/>
      <c r="HC4" s="52"/>
      <c r="HD4" s="52"/>
      <c r="HE4" s="52"/>
      <c r="HF4" s="52"/>
      <c r="HG4" s="52"/>
      <c r="HH4" s="52"/>
      <c r="HI4" s="52"/>
      <c r="HJ4" s="52"/>
      <c r="HK4" s="52"/>
      <c r="HL4" s="52"/>
      <c r="HM4" s="52"/>
      <c r="HN4" s="52"/>
      <c r="HO4" s="52"/>
      <c r="HP4" s="52"/>
      <c r="HQ4" s="52"/>
      <c r="HR4" s="52"/>
      <c r="HS4" s="52"/>
      <c r="HT4" s="52"/>
      <c r="HU4" s="52"/>
      <c r="HV4" s="52"/>
      <c r="HW4" s="52"/>
      <c r="HX4" s="52"/>
      <c r="HY4" s="52"/>
      <c r="HZ4" s="52"/>
      <c r="IA4" s="52"/>
      <c r="IB4" s="52"/>
      <c r="IC4" s="52"/>
      <c r="ID4" s="52"/>
      <c r="IE4" s="52"/>
      <c r="IF4" s="52"/>
      <c r="IG4" s="52"/>
      <c r="IH4" s="52"/>
      <c r="II4" s="52"/>
      <c r="IJ4" s="52"/>
      <c r="IK4" s="52"/>
      <c r="IL4" s="52"/>
      <c r="IM4" s="52"/>
      <c r="IN4" s="52"/>
      <c r="IO4" s="52"/>
      <c r="IP4" s="52"/>
      <c r="IQ4" s="52"/>
      <c r="IR4" s="52"/>
      <c r="IS4" s="52"/>
      <c r="IT4" s="52"/>
      <c r="IU4" s="52"/>
      <c r="IV4" s="52"/>
    </row>
    <row r="5" spans="1:256" ht="85.5" hidden="1" customHeight="1">
      <c r="A5" s="163" t="s">
        <v>120</v>
      </c>
      <c r="B5" s="314" t="s">
        <v>116</v>
      </c>
      <c r="C5" s="23"/>
      <c r="D5" s="23"/>
      <c r="E5" s="8"/>
      <c r="F5" s="52"/>
      <c r="G5" s="52"/>
      <c r="H5" s="52"/>
      <c r="I5" s="52"/>
      <c r="J5" s="52"/>
      <c r="K5" s="52"/>
      <c r="L5" s="52"/>
      <c r="M5" s="52"/>
      <c r="N5" s="52"/>
      <c r="O5" s="52"/>
      <c r="P5" s="52"/>
      <c r="Q5" s="52"/>
      <c r="R5" s="52"/>
      <c r="S5" s="52"/>
      <c r="T5" s="52"/>
      <c r="U5" s="52"/>
      <c r="V5" s="52"/>
      <c r="W5" s="52"/>
      <c r="X5" s="52"/>
      <c r="Y5" s="52"/>
      <c r="Z5" s="52"/>
      <c r="AA5" s="52"/>
      <c r="AB5" s="52"/>
      <c r="AC5" s="52"/>
      <c r="AD5" s="52"/>
      <c r="AE5" s="52"/>
      <c r="AF5" s="52"/>
      <c r="AG5" s="52"/>
      <c r="AH5" s="52"/>
      <c r="AI5" s="52"/>
      <c r="AJ5" s="52"/>
      <c r="AK5" s="52"/>
      <c r="AL5" s="52"/>
      <c r="AM5" s="52"/>
      <c r="AN5" s="52"/>
      <c r="AO5" s="52"/>
      <c r="AP5" s="52"/>
      <c r="AQ5" s="52"/>
      <c r="AR5" s="52"/>
      <c r="AS5" s="52"/>
      <c r="AT5" s="52"/>
      <c r="AU5" s="52"/>
      <c r="AV5" s="52"/>
      <c r="AW5" s="52"/>
      <c r="AX5" s="52"/>
      <c r="AY5" s="52"/>
      <c r="AZ5" s="52"/>
      <c r="BA5" s="52"/>
      <c r="BB5" s="52"/>
      <c r="BC5" s="52"/>
      <c r="BD5" s="52"/>
      <c r="BE5" s="52"/>
      <c r="BF5" s="52"/>
      <c r="BG5" s="52"/>
      <c r="BH5" s="52"/>
      <c r="BI5" s="52"/>
      <c r="BJ5" s="52"/>
      <c r="BK5" s="52"/>
      <c r="BL5" s="52"/>
      <c r="BM5" s="52"/>
      <c r="BN5" s="52"/>
      <c r="BO5" s="52"/>
      <c r="BP5" s="52"/>
      <c r="BQ5" s="52"/>
      <c r="BR5" s="52"/>
      <c r="BS5" s="52"/>
      <c r="BT5" s="52"/>
      <c r="BU5" s="52"/>
      <c r="BV5" s="52"/>
      <c r="BW5" s="52"/>
      <c r="BX5" s="52"/>
      <c r="BY5" s="52"/>
      <c r="BZ5" s="52"/>
      <c r="CA5" s="52"/>
      <c r="CB5" s="52"/>
      <c r="CC5" s="52"/>
      <c r="CD5" s="52"/>
      <c r="CE5" s="52"/>
      <c r="CF5" s="52"/>
      <c r="CG5" s="52"/>
      <c r="CH5" s="52"/>
      <c r="CI5" s="52"/>
      <c r="CJ5" s="52"/>
      <c r="CK5" s="52"/>
      <c r="CL5" s="52"/>
      <c r="CM5" s="52"/>
      <c r="CN5" s="52"/>
      <c r="CO5" s="52"/>
      <c r="CP5" s="52"/>
      <c r="CQ5" s="52"/>
      <c r="CR5" s="52"/>
      <c r="CS5" s="52"/>
      <c r="CT5" s="52"/>
      <c r="CU5" s="52"/>
      <c r="CV5" s="52"/>
      <c r="CW5" s="52"/>
      <c r="CX5" s="52"/>
      <c r="CY5" s="52"/>
      <c r="CZ5" s="52"/>
      <c r="DA5" s="52"/>
      <c r="DB5" s="52"/>
      <c r="DC5" s="52"/>
      <c r="DD5" s="52"/>
      <c r="DE5" s="52"/>
      <c r="DF5" s="52"/>
      <c r="DG5" s="52"/>
      <c r="DH5" s="52"/>
      <c r="DI5" s="52"/>
      <c r="DJ5" s="52"/>
      <c r="DK5" s="52"/>
      <c r="DL5" s="52"/>
      <c r="DM5" s="52"/>
      <c r="DN5" s="52"/>
      <c r="DO5" s="52"/>
      <c r="DP5" s="52"/>
      <c r="DQ5" s="52"/>
      <c r="DR5" s="52"/>
      <c r="DS5" s="52"/>
      <c r="DT5" s="52"/>
      <c r="DU5" s="52"/>
      <c r="DV5" s="52"/>
      <c r="DW5" s="52"/>
      <c r="DX5" s="52"/>
      <c r="DY5" s="52"/>
      <c r="DZ5" s="52"/>
      <c r="EA5" s="52"/>
      <c r="EB5" s="52"/>
      <c r="EC5" s="52"/>
      <c r="ED5" s="52"/>
      <c r="EE5" s="52"/>
      <c r="EF5" s="52"/>
      <c r="EG5" s="52"/>
      <c r="EH5" s="52"/>
      <c r="EI5" s="52"/>
      <c r="EJ5" s="52"/>
      <c r="EK5" s="52"/>
      <c r="EL5" s="52"/>
      <c r="EM5" s="52"/>
      <c r="EN5" s="52"/>
      <c r="EO5" s="52"/>
      <c r="EP5" s="52"/>
      <c r="EQ5" s="52"/>
      <c r="ER5" s="52"/>
      <c r="ES5" s="52"/>
      <c r="ET5" s="52"/>
      <c r="EU5" s="52"/>
      <c r="EV5" s="52"/>
      <c r="EW5" s="52"/>
      <c r="EX5" s="52"/>
      <c r="EY5" s="52"/>
      <c r="EZ5" s="52"/>
      <c r="FA5" s="52"/>
      <c r="FB5" s="52"/>
      <c r="FC5" s="52"/>
      <c r="FD5" s="52"/>
      <c r="FE5" s="52"/>
      <c r="FF5" s="52"/>
      <c r="FG5" s="52"/>
      <c r="FH5" s="52"/>
      <c r="FI5" s="52"/>
      <c r="FJ5" s="52"/>
      <c r="FK5" s="52"/>
      <c r="FL5" s="52"/>
      <c r="FM5" s="52"/>
      <c r="FN5" s="52"/>
      <c r="FO5" s="52"/>
      <c r="FP5" s="52"/>
      <c r="FQ5" s="52"/>
      <c r="FR5" s="52"/>
      <c r="FS5" s="52"/>
      <c r="FT5" s="52"/>
      <c r="FU5" s="52"/>
      <c r="FV5" s="52"/>
      <c r="FW5" s="52"/>
      <c r="FX5" s="52"/>
      <c r="FY5" s="52"/>
      <c r="FZ5" s="52"/>
      <c r="GA5" s="52"/>
      <c r="GB5" s="52"/>
      <c r="GC5" s="52"/>
      <c r="GD5" s="52"/>
      <c r="GE5" s="52"/>
      <c r="GF5" s="52"/>
      <c r="GG5" s="52"/>
      <c r="GH5" s="52"/>
      <c r="GI5" s="52"/>
      <c r="GJ5" s="52"/>
      <c r="GK5" s="52"/>
      <c r="GL5" s="52"/>
      <c r="GM5" s="52"/>
      <c r="GN5" s="52"/>
      <c r="GO5" s="52"/>
      <c r="GP5" s="52"/>
      <c r="GQ5" s="52"/>
      <c r="GR5" s="52"/>
      <c r="GS5" s="52"/>
      <c r="GT5" s="52"/>
      <c r="GU5" s="52"/>
      <c r="GV5" s="52"/>
      <c r="GW5" s="52"/>
      <c r="GX5" s="52"/>
      <c r="GY5" s="52"/>
      <c r="GZ5" s="52"/>
      <c r="HA5" s="52"/>
      <c r="HB5" s="52"/>
      <c r="HC5" s="52"/>
      <c r="HD5" s="52"/>
      <c r="HE5" s="52"/>
      <c r="HF5" s="52"/>
      <c r="HG5" s="52"/>
      <c r="HH5" s="52"/>
      <c r="HI5" s="52"/>
      <c r="HJ5" s="52"/>
      <c r="HK5" s="52"/>
      <c r="HL5" s="52"/>
      <c r="HM5" s="52"/>
      <c r="HN5" s="52"/>
      <c r="HO5" s="52"/>
      <c r="HP5" s="52"/>
      <c r="HQ5" s="52"/>
      <c r="HR5" s="52"/>
      <c r="HS5" s="52"/>
      <c r="HT5" s="52"/>
      <c r="HU5" s="52"/>
      <c r="HV5" s="52"/>
      <c r="HW5" s="52"/>
      <c r="HX5" s="52"/>
      <c r="HY5" s="52"/>
      <c r="HZ5" s="52"/>
      <c r="IA5" s="52"/>
      <c r="IB5" s="52"/>
      <c r="IC5" s="52"/>
      <c r="ID5" s="52"/>
      <c r="IE5" s="52"/>
      <c r="IF5" s="52"/>
      <c r="IG5" s="52"/>
      <c r="IH5" s="52"/>
      <c r="II5" s="52"/>
      <c r="IJ5" s="52"/>
      <c r="IK5" s="52"/>
      <c r="IL5" s="52"/>
      <c r="IM5" s="52"/>
      <c r="IN5" s="52"/>
      <c r="IO5" s="52"/>
      <c r="IP5" s="52"/>
      <c r="IQ5" s="52"/>
      <c r="IR5" s="52"/>
      <c r="IS5" s="52"/>
      <c r="IT5" s="52"/>
      <c r="IU5" s="52"/>
      <c r="IV5" s="52"/>
    </row>
    <row r="6" spans="1:256" ht="76.5" hidden="1" customHeight="1">
      <c r="A6" s="225" t="s">
        <v>72</v>
      </c>
      <c r="B6" s="315" t="s">
        <v>53</v>
      </c>
      <c r="C6" s="23"/>
      <c r="D6" s="23"/>
      <c r="E6" s="8"/>
      <c r="F6" s="52"/>
      <c r="G6" s="52"/>
      <c r="H6" s="52"/>
      <c r="I6" s="52"/>
      <c r="J6" s="52"/>
      <c r="K6" s="52"/>
      <c r="L6" s="52"/>
      <c r="M6" s="52"/>
      <c r="N6" s="52"/>
      <c r="O6" s="52"/>
      <c r="P6" s="52"/>
      <c r="Q6" s="52"/>
      <c r="R6" s="52"/>
      <c r="S6" s="52"/>
      <c r="T6" s="52"/>
      <c r="U6" s="52"/>
      <c r="V6" s="52"/>
      <c r="W6" s="52"/>
      <c r="X6" s="52"/>
      <c r="Y6" s="52"/>
      <c r="Z6" s="52"/>
      <c r="AA6" s="52"/>
      <c r="AB6" s="52"/>
      <c r="AC6" s="52"/>
      <c r="AD6" s="52"/>
      <c r="AE6" s="52"/>
      <c r="AF6" s="52"/>
      <c r="AG6" s="52"/>
      <c r="AH6" s="52"/>
      <c r="AI6" s="52"/>
      <c r="AJ6" s="52"/>
      <c r="AK6" s="52"/>
      <c r="AL6" s="52"/>
      <c r="AM6" s="52"/>
      <c r="AN6" s="52"/>
      <c r="AO6" s="52"/>
      <c r="AP6" s="52"/>
      <c r="AQ6" s="52"/>
      <c r="AR6" s="52"/>
      <c r="AS6" s="52"/>
      <c r="AT6" s="52"/>
      <c r="AU6" s="52"/>
      <c r="AV6" s="52"/>
      <c r="AW6" s="52"/>
      <c r="AX6" s="52"/>
      <c r="AY6" s="52"/>
      <c r="AZ6" s="52"/>
      <c r="BA6" s="52"/>
      <c r="BB6" s="52"/>
      <c r="BC6" s="52"/>
      <c r="BD6" s="52"/>
      <c r="BE6" s="52"/>
      <c r="BF6" s="52"/>
      <c r="BG6" s="52"/>
      <c r="BH6" s="52"/>
      <c r="BI6" s="52"/>
      <c r="BJ6" s="52"/>
      <c r="BK6" s="52"/>
      <c r="BL6" s="52"/>
      <c r="BM6" s="52"/>
      <c r="BN6" s="52"/>
      <c r="BO6" s="52"/>
      <c r="BP6" s="52"/>
      <c r="BQ6" s="52"/>
      <c r="BR6" s="52"/>
      <c r="BS6" s="52"/>
      <c r="BT6" s="52"/>
      <c r="BU6" s="52"/>
      <c r="BV6" s="52"/>
      <c r="BW6" s="52"/>
      <c r="BX6" s="52"/>
      <c r="BY6" s="52"/>
      <c r="BZ6" s="52"/>
      <c r="CA6" s="52"/>
      <c r="CB6" s="52"/>
      <c r="CC6" s="52"/>
      <c r="CD6" s="52"/>
      <c r="CE6" s="52"/>
      <c r="CF6" s="52"/>
      <c r="CG6" s="52"/>
      <c r="CH6" s="52"/>
      <c r="CI6" s="52"/>
      <c r="CJ6" s="52"/>
      <c r="CK6" s="52"/>
      <c r="CL6" s="52"/>
      <c r="CM6" s="52"/>
      <c r="CN6" s="52"/>
      <c r="CO6" s="52"/>
      <c r="CP6" s="52"/>
      <c r="CQ6" s="52"/>
      <c r="CR6" s="52"/>
      <c r="CS6" s="52"/>
      <c r="CT6" s="52"/>
      <c r="CU6" s="52"/>
      <c r="CV6" s="52"/>
      <c r="CW6" s="52"/>
      <c r="CX6" s="52"/>
      <c r="CY6" s="52"/>
      <c r="CZ6" s="52"/>
      <c r="DA6" s="52"/>
      <c r="DB6" s="52"/>
      <c r="DC6" s="52"/>
      <c r="DD6" s="52"/>
      <c r="DE6" s="52"/>
      <c r="DF6" s="52"/>
      <c r="DG6" s="52"/>
      <c r="DH6" s="52"/>
      <c r="DI6" s="52"/>
      <c r="DJ6" s="52"/>
      <c r="DK6" s="52"/>
      <c r="DL6" s="52"/>
      <c r="DM6" s="52"/>
      <c r="DN6" s="52"/>
      <c r="DO6" s="52"/>
      <c r="DP6" s="52"/>
      <c r="DQ6" s="52"/>
      <c r="DR6" s="52"/>
      <c r="DS6" s="52"/>
      <c r="DT6" s="52"/>
      <c r="DU6" s="52"/>
      <c r="DV6" s="52"/>
      <c r="DW6" s="52"/>
      <c r="DX6" s="52"/>
      <c r="DY6" s="52"/>
      <c r="DZ6" s="52"/>
      <c r="EA6" s="52"/>
      <c r="EB6" s="52"/>
      <c r="EC6" s="52"/>
      <c r="ED6" s="52"/>
      <c r="EE6" s="52"/>
      <c r="EF6" s="52"/>
      <c r="EG6" s="52"/>
      <c r="EH6" s="52"/>
      <c r="EI6" s="52"/>
      <c r="EJ6" s="52"/>
      <c r="EK6" s="52"/>
      <c r="EL6" s="52"/>
      <c r="EM6" s="52"/>
      <c r="EN6" s="52"/>
      <c r="EO6" s="52"/>
      <c r="EP6" s="52"/>
      <c r="EQ6" s="52"/>
      <c r="ER6" s="52"/>
      <c r="ES6" s="52"/>
      <c r="ET6" s="52"/>
      <c r="EU6" s="52"/>
      <c r="EV6" s="52"/>
      <c r="EW6" s="52"/>
      <c r="EX6" s="52"/>
      <c r="EY6" s="52"/>
      <c r="EZ6" s="52"/>
      <c r="FA6" s="52"/>
      <c r="FB6" s="52"/>
      <c r="FC6" s="52"/>
      <c r="FD6" s="52"/>
      <c r="FE6" s="52"/>
      <c r="FF6" s="52"/>
      <c r="FG6" s="52"/>
      <c r="FH6" s="52"/>
      <c r="FI6" s="52"/>
      <c r="FJ6" s="52"/>
      <c r="FK6" s="52"/>
      <c r="FL6" s="52"/>
      <c r="FM6" s="52"/>
      <c r="FN6" s="52"/>
      <c r="FO6" s="52"/>
      <c r="FP6" s="52"/>
      <c r="FQ6" s="52"/>
      <c r="FR6" s="52"/>
      <c r="FS6" s="52"/>
      <c r="FT6" s="52"/>
      <c r="FU6" s="52"/>
      <c r="FV6" s="52"/>
      <c r="FW6" s="52"/>
      <c r="FX6" s="52"/>
      <c r="FY6" s="52"/>
      <c r="FZ6" s="52"/>
      <c r="GA6" s="52"/>
      <c r="GB6" s="52"/>
      <c r="GC6" s="52"/>
      <c r="GD6" s="52"/>
      <c r="GE6" s="52"/>
      <c r="GF6" s="52"/>
      <c r="GG6" s="52"/>
      <c r="GH6" s="52"/>
      <c r="GI6" s="52"/>
      <c r="GJ6" s="52"/>
      <c r="GK6" s="52"/>
      <c r="GL6" s="52"/>
      <c r="GM6" s="52"/>
      <c r="GN6" s="52"/>
      <c r="GO6" s="52"/>
      <c r="GP6" s="52"/>
      <c r="GQ6" s="52"/>
      <c r="GR6" s="52"/>
      <c r="GS6" s="52"/>
      <c r="GT6" s="52"/>
      <c r="GU6" s="52"/>
      <c r="GV6" s="52"/>
      <c r="GW6" s="52"/>
      <c r="GX6" s="52"/>
      <c r="GY6" s="52"/>
      <c r="GZ6" s="52"/>
      <c r="HA6" s="52"/>
      <c r="HB6" s="52"/>
      <c r="HC6" s="52"/>
      <c r="HD6" s="52"/>
      <c r="HE6" s="52"/>
      <c r="HF6" s="52"/>
      <c r="HG6" s="52"/>
      <c r="HH6" s="52"/>
      <c r="HI6" s="52"/>
      <c r="HJ6" s="52"/>
      <c r="HK6" s="52"/>
      <c r="HL6" s="52"/>
      <c r="HM6" s="52"/>
      <c r="HN6" s="52"/>
      <c r="HO6" s="52"/>
      <c r="HP6" s="52"/>
      <c r="HQ6" s="52"/>
      <c r="HR6" s="52"/>
      <c r="HS6" s="52"/>
      <c r="HT6" s="52"/>
      <c r="HU6" s="52"/>
      <c r="HV6" s="52"/>
      <c r="HW6" s="52"/>
      <c r="HX6" s="52"/>
      <c r="HY6" s="52"/>
      <c r="HZ6" s="52"/>
      <c r="IA6" s="52"/>
      <c r="IB6" s="52"/>
      <c r="IC6" s="52"/>
      <c r="ID6" s="52"/>
      <c r="IE6" s="52"/>
      <c r="IF6" s="52"/>
      <c r="IG6" s="52"/>
      <c r="IH6" s="52"/>
      <c r="II6" s="52"/>
      <c r="IJ6" s="52"/>
      <c r="IK6" s="52"/>
      <c r="IL6" s="52"/>
      <c r="IM6" s="52"/>
      <c r="IN6" s="52"/>
      <c r="IO6" s="52"/>
      <c r="IP6" s="52"/>
      <c r="IQ6" s="52"/>
      <c r="IR6" s="52"/>
      <c r="IS6" s="52"/>
      <c r="IT6" s="52"/>
      <c r="IU6" s="52"/>
      <c r="IV6" s="52"/>
    </row>
    <row r="7" spans="1:256" ht="39" customHeight="1">
      <c r="A7" s="556" t="s">
        <v>573</v>
      </c>
      <c r="B7" s="316" t="s">
        <v>571</v>
      </c>
      <c r="C7" s="23"/>
      <c r="D7" s="23"/>
      <c r="E7" s="8"/>
      <c r="F7" s="52"/>
      <c r="G7" s="52"/>
      <c r="H7" s="52"/>
      <c r="I7" s="52"/>
      <c r="J7" s="52"/>
      <c r="K7" s="52"/>
      <c r="L7" s="52"/>
      <c r="M7" s="52"/>
      <c r="N7" s="52"/>
      <c r="O7" s="52"/>
      <c r="P7" s="52"/>
      <c r="Q7" s="52"/>
      <c r="R7" s="52"/>
      <c r="S7" s="52"/>
      <c r="T7" s="52"/>
      <c r="U7" s="52"/>
      <c r="V7" s="52"/>
      <c r="W7" s="52"/>
      <c r="X7" s="52"/>
      <c r="Y7" s="52"/>
      <c r="Z7" s="52"/>
      <c r="AA7" s="52"/>
      <c r="AB7" s="52"/>
      <c r="AC7" s="52"/>
      <c r="AD7" s="52"/>
      <c r="AE7" s="52"/>
      <c r="AF7" s="52"/>
      <c r="AG7" s="52"/>
      <c r="AH7" s="52"/>
      <c r="AI7" s="52"/>
      <c r="AJ7" s="52"/>
      <c r="AK7" s="52"/>
      <c r="AL7" s="52"/>
      <c r="AM7" s="52"/>
      <c r="AN7" s="52"/>
      <c r="AO7" s="52"/>
      <c r="AP7" s="52"/>
      <c r="AQ7" s="52"/>
      <c r="AR7" s="52"/>
      <c r="AS7" s="52"/>
      <c r="AT7" s="52"/>
      <c r="AU7" s="52"/>
      <c r="AV7" s="52"/>
      <c r="AW7" s="52"/>
      <c r="AX7" s="52"/>
      <c r="AY7" s="52"/>
      <c r="AZ7" s="52"/>
      <c r="BA7" s="52"/>
      <c r="BB7" s="52"/>
      <c r="BC7" s="52"/>
      <c r="BD7" s="52"/>
      <c r="BE7" s="52"/>
      <c r="BF7" s="52"/>
      <c r="BG7" s="52"/>
      <c r="BH7" s="52"/>
      <c r="BI7" s="52"/>
      <c r="BJ7" s="52"/>
      <c r="BK7" s="52"/>
      <c r="BL7" s="52"/>
      <c r="BM7" s="52"/>
      <c r="BN7" s="52"/>
      <c r="BO7" s="52"/>
      <c r="BP7" s="52"/>
      <c r="BQ7" s="52"/>
      <c r="BR7" s="52"/>
      <c r="BS7" s="52"/>
      <c r="BT7" s="52"/>
      <c r="BU7" s="52"/>
      <c r="BV7" s="52"/>
      <c r="BW7" s="52"/>
      <c r="BX7" s="52"/>
      <c r="BY7" s="52"/>
      <c r="BZ7" s="52"/>
      <c r="CA7" s="52"/>
      <c r="CB7" s="52"/>
      <c r="CC7" s="52"/>
      <c r="CD7" s="52"/>
      <c r="CE7" s="52"/>
      <c r="CF7" s="52"/>
      <c r="CG7" s="52"/>
      <c r="CH7" s="52"/>
      <c r="CI7" s="52"/>
      <c r="CJ7" s="52"/>
      <c r="CK7" s="52"/>
      <c r="CL7" s="52"/>
      <c r="CM7" s="52"/>
      <c r="CN7" s="52"/>
      <c r="CO7" s="52"/>
      <c r="CP7" s="52"/>
      <c r="CQ7" s="52"/>
      <c r="CR7" s="52"/>
      <c r="CS7" s="52"/>
      <c r="CT7" s="52"/>
      <c r="CU7" s="52"/>
      <c r="CV7" s="52"/>
      <c r="CW7" s="52"/>
      <c r="CX7" s="52"/>
      <c r="CY7" s="52"/>
      <c r="CZ7" s="52"/>
      <c r="DA7" s="52"/>
      <c r="DB7" s="52"/>
      <c r="DC7" s="52"/>
      <c r="DD7" s="52"/>
      <c r="DE7" s="52"/>
      <c r="DF7" s="52"/>
      <c r="DG7" s="52"/>
      <c r="DH7" s="52"/>
      <c r="DI7" s="52"/>
      <c r="DJ7" s="52"/>
      <c r="DK7" s="52"/>
      <c r="DL7" s="52"/>
      <c r="DM7" s="52"/>
      <c r="DN7" s="52"/>
      <c r="DO7" s="52"/>
      <c r="DP7" s="52"/>
      <c r="DQ7" s="52"/>
      <c r="DR7" s="52"/>
      <c r="DS7" s="52"/>
      <c r="DT7" s="52"/>
      <c r="DU7" s="52"/>
      <c r="DV7" s="52"/>
      <c r="DW7" s="52"/>
      <c r="DX7" s="52"/>
      <c r="DY7" s="52"/>
      <c r="DZ7" s="52"/>
      <c r="EA7" s="52"/>
      <c r="EB7" s="52"/>
      <c r="EC7" s="52"/>
      <c r="ED7" s="52"/>
      <c r="EE7" s="52"/>
      <c r="EF7" s="52"/>
      <c r="EG7" s="52"/>
      <c r="EH7" s="52"/>
      <c r="EI7" s="52"/>
      <c r="EJ7" s="52"/>
      <c r="EK7" s="52"/>
      <c r="EL7" s="52"/>
      <c r="EM7" s="52"/>
      <c r="EN7" s="52"/>
      <c r="EO7" s="52"/>
      <c r="EP7" s="52"/>
      <c r="EQ7" s="52"/>
      <c r="ER7" s="52"/>
      <c r="ES7" s="52"/>
      <c r="ET7" s="52"/>
      <c r="EU7" s="52"/>
      <c r="EV7" s="52"/>
      <c r="EW7" s="52"/>
      <c r="EX7" s="52"/>
      <c r="EY7" s="52"/>
      <c r="EZ7" s="52"/>
      <c r="FA7" s="52"/>
      <c r="FB7" s="52"/>
      <c r="FC7" s="52"/>
      <c r="FD7" s="52"/>
      <c r="FE7" s="52"/>
      <c r="FF7" s="52"/>
      <c r="FG7" s="52"/>
      <c r="FH7" s="52"/>
      <c r="FI7" s="52"/>
      <c r="FJ7" s="52"/>
      <c r="FK7" s="52"/>
      <c r="FL7" s="52"/>
      <c r="FM7" s="52"/>
      <c r="FN7" s="52"/>
      <c r="FO7" s="52"/>
      <c r="FP7" s="52"/>
      <c r="FQ7" s="52"/>
      <c r="FR7" s="52"/>
      <c r="FS7" s="52"/>
      <c r="FT7" s="52"/>
      <c r="FU7" s="52"/>
      <c r="FV7" s="52"/>
      <c r="FW7" s="52"/>
      <c r="FX7" s="52"/>
      <c r="FY7" s="52"/>
      <c r="FZ7" s="52"/>
      <c r="GA7" s="52"/>
      <c r="GB7" s="52"/>
      <c r="GC7" s="52"/>
      <c r="GD7" s="52"/>
      <c r="GE7" s="52"/>
      <c r="GF7" s="52"/>
      <c r="GG7" s="52"/>
      <c r="GH7" s="52"/>
      <c r="GI7" s="52"/>
      <c r="GJ7" s="52"/>
      <c r="GK7" s="52"/>
      <c r="GL7" s="52"/>
      <c r="GM7" s="52"/>
      <c r="GN7" s="52"/>
      <c r="GO7" s="52"/>
      <c r="GP7" s="52"/>
      <c r="GQ7" s="52"/>
      <c r="GR7" s="52"/>
      <c r="GS7" s="52"/>
      <c r="GT7" s="52"/>
      <c r="GU7" s="52"/>
      <c r="GV7" s="52"/>
      <c r="GW7" s="52"/>
      <c r="GX7" s="52"/>
      <c r="GY7" s="52"/>
      <c r="GZ7" s="52"/>
      <c r="HA7" s="52"/>
      <c r="HB7" s="52"/>
      <c r="HC7" s="52"/>
      <c r="HD7" s="52"/>
      <c r="HE7" s="52"/>
      <c r="HF7" s="52"/>
      <c r="HG7" s="52"/>
      <c r="HH7" s="52"/>
      <c r="HI7" s="52"/>
      <c r="HJ7" s="52"/>
      <c r="HK7" s="52"/>
      <c r="HL7" s="52"/>
      <c r="HM7" s="52"/>
      <c r="HN7" s="52"/>
      <c r="HO7" s="52"/>
      <c r="HP7" s="52"/>
      <c r="HQ7" s="52"/>
      <c r="HR7" s="52"/>
      <c r="HS7" s="52"/>
      <c r="HT7" s="52"/>
      <c r="HU7" s="52"/>
      <c r="HV7" s="52"/>
      <c r="HW7" s="52"/>
      <c r="HX7" s="52"/>
      <c r="HY7" s="52"/>
      <c r="HZ7" s="52"/>
      <c r="IA7" s="52"/>
      <c r="IB7" s="52"/>
      <c r="IC7" s="52"/>
      <c r="ID7" s="52"/>
      <c r="IE7" s="52"/>
      <c r="IF7" s="52"/>
      <c r="IG7" s="52"/>
      <c r="IH7" s="52"/>
      <c r="II7" s="52"/>
      <c r="IJ7" s="52"/>
      <c r="IK7" s="52"/>
      <c r="IL7" s="52"/>
      <c r="IM7" s="52"/>
      <c r="IN7" s="52"/>
      <c r="IO7" s="52"/>
      <c r="IP7" s="52"/>
      <c r="IQ7" s="52"/>
      <c r="IR7" s="52"/>
      <c r="IS7" s="52"/>
      <c r="IT7" s="52"/>
      <c r="IU7" s="52"/>
      <c r="IV7" s="52"/>
    </row>
    <row r="8" spans="1:256" ht="39" customHeight="1">
      <c r="A8" s="528" t="s">
        <v>595</v>
      </c>
      <c r="B8" s="316" t="s">
        <v>73</v>
      </c>
      <c r="C8" s="23"/>
      <c r="D8" s="23"/>
      <c r="E8" s="8"/>
      <c r="F8" s="52"/>
      <c r="G8" s="52"/>
      <c r="H8" s="52"/>
      <c r="I8" s="52"/>
      <c r="J8" s="52"/>
      <c r="K8" s="52"/>
      <c r="L8" s="52"/>
      <c r="M8" s="52"/>
      <c r="N8" s="52"/>
      <c r="O8" s="52"/>
      <c r="P8" s="52"/>
      <c r="Q8" s="52"/>
      <c r="R8" s="52"/>
      <c r="S8" s="52"/>
      <c r="T8" s="52"/>
      <c r="U8" s="52"/>
      <c r="V8" s="52"/>
      <c r="W8" s="52"/>
      <c r="X8" s="52"/>
      <c r="Y8" s="52"/>
      <c r="Z8" s="52"/>
      <c r="AA8" s="52"/>
      <c r="AB8" s="52"/>
      <c r="AC8" s="52"/>
      <c r="AD8" s="52"/>
      <c r="AE8" s="52"/>
      <c r="AF8" s="52"/>
      <c r="AG8" s="52"/>
      <c r="AH8" s="52"/>
      <c r="AI8" s="52"/>
      <c r="AJ8" s="52"/>
      <c r="AK8" s="52"/>
      <c r="AL8" s="52"/>
      <c r="AM8" s="52"/>
      <c r="AN8" s="52"/>
      <c r="AO8" s="52"/>
      <c r="AP8" s="52"/>
      <c r="AQ8" s="52"/>
      <c r="AR8" s="52"/>
      <c r="AS8" s="52"/>
      <c r="AT8" s="52"/>
      <c r="AU8" s="52"/>
      <c r="AV8" s="52"/>
      <c r="AW8" s="52"/>
      <c r="AX8" s="52"/>
      <c r="AY8" s="52"/>
      <c r="AZ8" s="52"/>
      <c r="BA8" s="52"/>
      <c r="BB8" s="52"/>
      <c r="BC8" s="52"/>
      <c r="BD8" s="52"/>
      <c r="BE8" s="52"/>
      <c r="BF8" s="52"/>
      <c r="BG8" s="52"/>
      <c r="BH8" s="52"/>
      <c r="BI8" s="52"/>
      <c r="BJ8" s="52"/>
      <c r="BK8" s="52"/>
      <c r="BL8" s="52"/>
      <c r="BM8" s="52"/>
      <c r="BN8" s="52"/>
      <c r="BO8" s="52"/>
      <c r="BP8" s="52"/>
      <c r="BQ8" s="52"/>
      <c r="BR8" s="52"/>
      <c r="BS8" s="52"/>
      <c r="BT8" s="52"/>
      <c r="BU8" s="52"/>
      <c r="BV8" s="52"/>
      <c r="BW8" s="52"/>
      <c r="BX8" s="52"/>
      <c r="BY8" s="52"/>
      <c r="BZ8" s="52"/>
      <c r="CA8" s="52"/>
      <c r="CB8" s="52"/>
      <c r="CC8" s="52"/>
      <c r="CD8" s="52"/>
      <c r="CE8" s="52"/>
      <c r="CF8" s="52"/>
      <c r="CG8" s="52"/>
      <c r="CH8" s="52"/>
      <c r="CI8" s="52"/>
      <c r="CJ8" s="52"/>
      <c r="CK8" s="52"/>
      <c r="CL8" s="52"/>
      <c r="CM8" s="52"/>
      <c r="CN8" s="52"/>
      <c r="CO8" s="52"/>
      <c r="CP8" s="52"/>
      <c r="CQ8" s="52"/>
      <c r="CR8" s="52"/>
      <c r="CS8" s="52"/>
      <c r="CT8" s="52"/>
      <c r="CU8" s="52"/>
      <c r="CV8" s="52"/>
      <c r="CW8" s="52"/>
      <c r="CX8" s="52"/>
      <c r="CY8" s="52"/>
      <c r="CZ8" s="52"/>
      <c r="DA8" s="52"/>
      <c r="DB8" s="52"/>
      <c r="DC8" s="52"/>
      <c r="DD8" s="52"/>
      <c r="DE8" s="52"/>
      <c r="DF8" s="52"/>
      <c r="DG8" s="52"/>
      <c r="DH8" s="52"/>
      <c r="DI8" s="52"/>
      <c r="DJ8" s="52"/>
      <c r="DK8" s="52"/>
      <c r="DL8" s="52"/>
      <c r="DM8" s="52"/>
      <c r="DN8" s="52"/>
      <c r="DO8" s="52"/>
      <c r="DP8" s="52"/>
      <c r="DQ8" s="52"/>
      <c r="DR8" s="52"/>
      <c r="DS8" s="52"/>
      <c r="DT8" s="52"/>
      <c r="DU8" s="52"/>
      <c r="DV8" s="52"/>
      <c r="DW8" s="52"/>
      <c r="DX8" s="52"/>
      <c r="DY8" s="52"/>
      <c r="DZ8" s="52"/>
      <c r="EA8" s="52"/>
      <c r="EB8" s="52"/>
      <c r="EC8" s="52"/>
      <c r="ED8" s="52"/>
      <c r="EE8" s="52"/>
      <c r="EF8" s="52"/>
      <c r="EG8" s="52"/>
      <c r="EH8" s="52"/>
      <c r="EI8" s="52"/>
      <c r="EJ8" s="52"/>
      <c r="EK8" s="52"/>
      <c r="EL8" s="52"/>
      <c r="EM8" s="52"/>
      <c r="EN8" s="52"/>
      <c r="EO8" s="52"/>
      <c r="EP8" s="52"/>
      <c r="EQ8" s="52"/>
      <c r="ER8" s="52"/>
      <c r="ES8" s="52"/>
      <c r="ET8" s="52"/>
      <c r="EU8" s="52"/>
      <c r="EV8" s="52"/>
      <c r="EW8" s="52"/>
      <c r="EX8" s="52"/>
      <c r="EY8" s="52"/>
      <c r="EZ8" s="52"/>
      <c r="FA8" s="52"/>
      <c r="FB8" s="52"/>
      <c r="FC8" s="52"/>
      <c r="FD8" s="52"/>
      <c r="FE8" s="52"/>
      <c r="FF8" s="52"/>
      <c r="FG8" s="52"/>
      <c r="FH8" s="52"/>
      <c r="FI8" s="52"/>
      <c r="FJ8" s="52"/>
      <c r="FK8" s="52"/>
      <c r="FL8" s="52"/>
      <c r="FM8" s="52"/>
      <c r="FN8" s="52"/>
      <c r="FO8" s="52"/>
      <c r="FP8" s="52"/>
      <c r="FQ8" s="52"/>
      <c r="FR8" s="52"/>
      <c r="FS8" s="52"/>
      <c r="FT8" s="52"/>
      <c r="FU8" s="52"/>
      <c r="FV8" s="52"/>
      <c r="FW8" s="52"/>
      <c r="FX8" s="52"/>
      <c r="FY8" s="52"/>
      <c r="FZ8" s="52"/>
      <c r="GA8" s="52"/>
      <c r="GB8" s="52"/>
      <c r="GC8" s="52"/>
      <c r="GD8" s="52"/>
      <c r="GE8" s="52"/>
      <c r="GF8" s="52"/>
      <c r="GG8" s="52"/>
      <c r="GH8" s="52"/>
      <c r="GI8" s="52"/>
      <c r="GJ8" s="52"/>
      <c r="GK8" s="52"/>
      <c r="GL8" s="52"/>
      <c r="GM8" s="52"/>
      <c r="GN8" s="52"/>
      <c r="GO8" s="52"/>
      <c r="GP8" s="52"/>
      <c r="GQ8" s="52"/>
      <c r="GR8" s="52"/>
      <c r="GS8" s="52"/>
      <c r="GT8" s="52"/>
      <c r="GU8" s="52"/>
      <c r="GV8" s="52"/>
      <c r="GW8" s="52"/>
      <c r="GX8" s="52"/>
      <c r="GY8" s="52"/>
      <c r="GZ8" s="52"/>
      <c r="HA8" s="52"/>
      <c r="HB8" s="52"/>
      <c r="HC8" s="52"/>
      <c r="HD8" s="52"/>
      <c r="HE8" s="52"/>
      <c r="HF8" s="52"/>
      <c r="HG8" s="52"/>
      <c r="HH8" s="52"/>
      <c r="HI8" s="52"/>
      <c r="HJ8" s="52"/>
      <c r="HK8" s="52"/>
      <c r="HL8" s="52"/>
      <c r="HM8" s="52"/>
      <c r="HN8" s="52"/>
      <c r="HO8" s="52"/>
      <c r="HP8" s="52"/>
      <c r="HQ8" s="52"/>
      <c r="HR8" s="52"/>
      <c r="HS8" s="52"/>
      <c r="HT8" s="52"/>
      <c r="HU8" s="52"/>
      <c r="HV8" s="52"/>
      <c r="HW8" s="52"/>
      <c r="HX8" s="52"/>
      <c r="HY8" s="52"/>
      <c r="HZ8" s="52"/>
      <c r="IA8" s="52"/>
      <c r="IB8" s="52"/>
      <c r="IC8" s="52"/>
      <c r="ID8" s="52"/>
      <c r="IE8" s="52"/>
      <c r="IF8" s="52"/>
      <c r="IG8" s="52"/>
      <c r="IH8" s="52"/>
      <c r="II8" s="52"/>
      <c r="IJ8" s="52"/>
      <c r="IK8" s="52"/>
      <c r="IL8" s="52"/>
      <c r="IM8" s="52"/>
      <c r="IN8" s="52"/>
      <c r="IO8" s="52"/>
      <c r="IP8" s="52"/>
      <c r="IQ8" s="52"/>
      <c r="IR8" s="52"/>
      <c r="IS8" s="52"/>
      <c r="IT8" s="52"/>
      <c r="IU8" s="52"/>
      <c r="IV8" s="52"/>
    </row>
    <row r="9" spans="1:256" ht="40.5" customHeight="1">
      <c r="A9" s="529" t="s">
        <v>570</v>
      </c>
      <c r="B9" s="316" t="s">
        <v>73</v>
      </c>
      <c r="C9" s="23"/>
      <c r="D9" s="23"/>
      <c r="E9" s="8"/>
      <c r="F9" s="52"/>
      <c r="G9" s="52"/>
      <c r="H9" s="52"/>
      <c r="I9" s="52"/>
      <c r="J9" s="52"/>
      <c r="K9" s="52"/>
      <c r="L9" s="52"/>
      <c r="M9" s="52"/>
      <c r="N9" s="52"/>
      <c r="O9" s="52"/>
      <c r="P9" s="52"/>
      <c r="Q9" s="52"/>
      <c r="R9" s="52"/>
      <c r="S9" s="52"/>
      <c r="T9" s="52"/>
      <c r="U9" s="52"/>
      <c r="V9" s="52"/>
      <c r="W9" s="52"/>
      <c r="X9" s="52"/>
      <c r="Y9" s="52"/>
      <c r="Z9" s="52"/>
      <c r="AA9" s="52"/>
      <c r="AB9" s="52"/>
      <c r="AC9" s="52"/>
      <c r="AD9" s="52"/>
      <c r="AE9" s="52"/>
      <c r="AF9" s="52"/>
      <c r="AG9" s="52"/>
      <c r="AH9" s="52"/>
      <c r="AI9" s="52"/>
      <c r="AJ9" s="52"/>
      <c r="AK9" s="52"/>
      <c r="AL9" s="52"/>
      <c r="AM9" s="52"/>
      <c r="AN9" s="52"/>
      <c r="AO9" s="52"/>
      <c r="AP9" s="52"/>
      <c r="AQ9" s="52"/>
      <c r="AR9" s="52"/>
      <c r="AS9" s="52"/>
      <c r="AT9" s="52"/>
      <c r="AU9" s="52"/>
      <c r="AV9" s="52"/>
      <c r="AW9" s="52"/>
      <c r="AX9" s="52"/>
      <c r="AY9" s="52"/>
      <c r="AZ9" s="52"/>
      <c r="BA9" s="52"/>
      <c r="BB9" s="52"/>
      <c r="BC9" s="52"/>
      <c r="BD9" s="52"/>
      <c r="BE9" s="52"/>
      <c r="BF9" s="52"/>
      <c r="BG9" s="52"/>
      <c r="BH9" s="52"/>
      <c r="BI9" s="52"/>
      <c r="BJ9" s="52"/>
      <c r="BK9" s="52"/>
      <c r="BL9" s="52"/>
      <c r="BM9" s="52"/>
      <c r="BN9" s="52"/>
      <c r="BO9" s="52"/>
      <c r="BP9" s="52"/>
      <c r="BQ9" s="52"/>
      <c r="BR9" s="52"/>
      <c r="BS9" s="52"/>
      <c r="BT9" s="52"/>
      <c r="BU9" s="52"/>
      <c r="BV9" s="52"/>
      <c r="BW9" s="52"/>
      <c r="BX9" s="52"/>
      <c r="BY9" s="52"/>
      <c r="BZ9" s="52"/>
      <c r="CA9" s="52"/>
      <c r="CB9" s="52"/>
      <c r="CC9" s="52"/>
      <c r="CD9" s="52"/>
      <c r="CE9" s="52"/>
      <c r="CF9" s="52"/>
      <c r="CG9" s="52"/>
      <c r="CH9" s="52"/>
      <c r="CI9" s="52"/>
      <c r="CJ9" s="52"/>
      <c r="CK9" s="52"/>
      <c r="CL9" s="52"/>
      <c r="CM9" s="52"/>
      <c r="CN9" s="52"/>
      <c r="CO9" s="52"/>
      <c r="CP9" s="52"/>
      <c r="CQ9" s="52"/>
      <c r="CR9" s="52"/>
      <c r="CS9" s="52"/>
      <c r="CT9" s="52"/>
      <c r="CU9" s="52"/>
      <c r="CV9" s="52"/>
      <c r="CW9" s="52"/>
      <c r="CX9" s="52"/>
      <c r="CY9" s="52"/>
      <c r="CZ9" s="52"/>
      <c r="DA9" s="52"/>
      <c r="DB9" s="52"/>
      <c r="DC9" s="52"/>
      <c r="DD9" s="52"/>
      <c r="DE9" s="52"/>
      <c r="DF9" s="52"/>
      <c r="DG9" s="52"/>
      <c r="DH9" s="52"/>
      <c r="DI9" s="52"/>
      <c r="DJ9" s="52"/>
      <c r="DK9" s="52"/>
      <c r="DL9" s="52"/>
      <c r="DM9" s="52"/>
      <c r="DN9" s="52"/>
      <c r="DO9" s="52"/>
      <c r="DP9" s="52"/>
      <c r="DQ9" s="52"/>
      <c r="DR9" s="52"/>
      <c r="DS9" s="52"/>
      <c r="DT9" s="52"/>
      <c r="DU9" s="52"/>
      <c r="DV9" s="52"/>
      <c r="DW9" s="52"/>
      <c r="DX9" s="52"/>
      <c r="DY9" s="52"/>
      <c r="DZ9" s="52"/>
      <c r="EA9" s="52"/>
      <c r="EB9" s="52"/>
      <c r="EC9" s="52"/>
      <c r="ED9" s="52"/>
      <c r="EE9" s="52"/>
      <c r="EF9" s="52"/>
      <c r="EG9" s="52"/>
      <c r="EH9" s="52"/>
      <c r="EI9" s="52"/>
      <c r="EJ9" s="52"/>
      <c r="EK9" s="52"/>
      <c r="EL9" s="52"/>
      <c r="EM9" s="52"/>
      <c r="EN9" s="52"/>
      <c r="EO9" s="52"/>
      <c r="EP9" s="52"/>
      <c r="EQ9" s="52"/>
      <c r="ER9" s="52"/>
      <c r="ES9" s="52"/>
      <c r="ET9" s="52"/>
      <c r="EU9" s="52"/>
      <c r="EV9" s="52"/>
      <c r="EW9" s="52"/>
      <c r="EX9" s="52"/>
      <c r="EY9" s="52"/>
      <c r="EZ9" s="52"/>
      <c r="FA9" s="52"/>
      <c r="FB9" s="52"/>
      <c r="FC9" s="52"/>
      <c r="FD9" s="52"/>
      <c r="FE9" s="52"/>
      <c r="FF9" s="52"/>
      <c r="FG9" s="52"/>
      <c r="FH9" s="52"/>
      <c r="FI9" s="52"/>
      <c r="FJ9" s="52"/>
      <c r="FK9" s="52"/>
      <c r="FL9" s="52"/>
      <c r="FM9" s="52"/>
      <c r="FN9" s="52"/>
      <c r="FO9" s="52"/>
      <c r="FP9" s="52"/>
      <c r="FQ9" s="52"/>
      <c r="FR9" s="52"/>
      <c r="FS9" s="52"/>
      <c r="FT9" s="52"/>
      <c r="FU9" s="52"/>
      <c r="FV9" s="52"/>
      <c r="FW9" s="52"/>
      <c r="FX9" s="52"/>
      <c r="FY9" s="52"/>
      <c r="FZ9" s="52"/>
      <c r="GA9" s="52"/>
      <c r="GB9" s="52"/>
      <c r="GC9" s="52"/>
      <c r="GD9" s="52"/>
      <c r="GE9" s="52"/>
      <c r="GF9" s="52"/>
      <c r="GG9" s="52"/>
      <c r="GH9" s="52"/>
      <c r="GI9" s="52"/>
      <c r="GJ9" s="52"/>
      <c r="GK9" s="52"/>
      <c r="GL9" s="52"/>
      <c r="GM9" s="52"/>
      <c r="GN9" s="52"/>
      <c r="GO9" s="52"/>
      <c r="GP9" s="52"/>
      <c r="GQ9" s="52"/>
      <c r="GR9" s="52"/>
      <c r="GS9" s="52"/>
      <c r="GT9" s="52"/>
      <c r="GU9" s="52"/>
      <c r="GV9" s="52"/>
      <c r="GW9" s="52"/>
      <c r="GX9" s="52"/>
      <c r="GY9" s="52"/>
      <c r="GZ9" s="52"/>
      <c r="HA9" s="52"/>
      <c r="HB9" s="52"/>
      <c r="HC9" s="52"/>
      <c r="HD9" s="52"/>
      <c r="HE9" s="52"/>
      <c r="HF9" s="52"/>
      <c r="HG9" s="52"/>
      <c r="HH9" s="52"/>
      <c r="HI9" s="52"/>
      <c r="HJ9" s="52"/>
      <c r="HK9" s="52"/>
      <c r="HL9" s="52"/>
      <c r="HM9" s="52"/>
      <c r="HN9" s="52"/>
      <c r="HO9" s="52"/>
      <c r="HP9" s="52"/>
      <c r="HQ9" s="52"/>
      <c r="HR9" s="52"/>
      <c r="HS9" s="52"/>
      <c r="HT9" s="52"/>
      <c r="HU9" s="52"/>
      <c r="HV9" s="52"/>
      <c r="HW9" s="52"/>
      <c r="HX9" s="52"/>
      <c r="HY9" s="52"/>
      <c r="HZ9" s="52"/>
      <c r="IA9" s="52"/>
      <c r="IB9" s="52"/>
      <c r="IC9" s="52"/>
      <c r="ID9" s="52"/>
      <c r="IE9" s="52"/>
      <c r="IF9" s="52"/>
      <c r="IG9" s="52"/>
      <c r="IH9" s="52"/>
      <c r="II9" s="52"/>
      <c r="IJ9" s="52"/>
      <c r="IK9" s="52"/>
      <c r="IL9" s="52"/>
      <c r="IM9" s="52"/>
      <c r="IN9" s="52"/>
      <c r="IO9" s="52"/>
      <c r="IP9" s="52"/>
      <c r="IQ9" s="52"/>
      <c r="IR9" s="52"/>
      <c r="IS9" s="52"/>
      <c r="IT9" s="52"/>
      <c r="IU9" s="52"/>
      <c r="IV9" s="52"/>
    </row>
    <row r="10" spans="1:256" ht="46.5" customHeight="1">
      <c r="A10" s="529" t="s">
        <v>585</v>
      </c>
      <c r="B10" s="316" t="s">
        <v>579</v>
      </c>
      <c r="C10" s="23"/>
      <c r="D10" s="23"/>
      <c r="E10" s="8"/>
      <c r="F10" s="52"/>
      <c r="G10" s="52"/>
      <c r="H10" s="52"/>
      <c r="I10" s="52"/>
      <c r="J10" s="52"/>
      <c r="K10" s="52"/>
      <c r="L10" s="52"/>
      <c r="M10" s="52"/>
      <c r="N10" s="52"/>
      <c r="O10" s="52"/>
      <c r="P10" s="52"/>
      <c r="Q10" s="52"/>
      <c r="R10" s="52"/>
      <c r="S10" s="52"/>
      <c r="T10" s="52"/>
      <c r="U10" s="52"/>
      <c r="V10" s="52"/>
      <c r="W10" s="52"/>
      <c r="X10" s="52"/>
      <c r="Y10" s="52"/>
      <c r="Z10" s="52"/>
      <c r="AA10" s="52"/>
      <c r="AB10" s="52"/>
      <c r="AC10" s="52"/>
      <c r="AD10" s="52"/>
      <c r="AE10" s="52"/>
      <c r="AF10" s="52"/>
      <c r="AG10" s="52"/>
      <c r="AH10" s="52"/>
      <c r="AI10" s="52"/>
      <c r="AJ10" s="52"/>
      <c r="AK10" s="52"/>
      <c r="AL10" s="52"/>
      <c r="AM10" s="52"/>
      <c r="AN10" s="52"/>
      <c r="AO10" s="52"/>
      <c r="AP10" s="52"/>
      <c r="AQ10" s="52"/>
      <c r="AR10" s="52"/>
      <c r="AS10" s="52"/>
      <c r="AT10" s="52"/>
      <c r="AU10" s="52"/>
      <c r="AV10" s="52"/>
      <c r="AW10" s="52"/>
      <c r="AX10" s="52"/>
      <c r="AY10" s="52"/>
      <c r="AZ10" s="52"/>
      <c r="BA10" s="52"/>
      <c r="BB10" s="52"/>
      <c r="BC10" s="52"/>
      <c r="BD10" s="52"/>
      <c r="BE10" s="52"/>
      <c r="BF10" s="52"/>
      <c r="BG10" s="52"/>
      <c r="BH10" s="52"/>
      <c r="BI10" s="52"/>
      <c r="BJ10" s="52"/>
      <c r="BK10" s="52"/>
      <c r="BL10" s="52"/>
      <c r="BM10" s="52"/>
      <c r="BN10" s="52"/>
      <c r="BO10" s="52"/>
      <c r="BP10" s="52"/>
      <c r="BQ10" s="52"/>
      <c r="BR10" s="52"/>
      <c r="BS10" s="52"/>
      <c r="BT10" s="52"/>
      <c r="BU10" s="52"/>
      <c r="BV10" s="52"/>
      <c r="BW10" s="52"/>
      <c r="BX10" s="52"/>
      <c r="BY10" s="52"/>
      <c r="BZ10" s="52"/>
      <c r="CA10" s="52"/>
      <c r="CB10" s="52"/>
      <c r="CC10" s="52"/>
      <c r="CD10" s="52"/>
      <c r="CE10" s="52"/>
      <c r="CF10" s="52"/>
      <c r="CG10" s="52"/>
      <c r="CH10" s="52"/>
      <c r="CI10" s="52"/>
      <c r="CJ10" s="52"/>
      <c r="CK10" s="52"/>
      <c r="CL10" s="52"/>
      <c r="CM10" s="52"/>
      <c r="CN10" s="52"/>
      <c r="CO10" s="52"/>
      <c r="CP10" s="52"/>
      <c r="CQ10" s="52"/>
      <c r="CR10" s="52"/>
      <c r="CS10" s="52"/>
      <c r="CT10" s="52"/>
      <c r="CU10" s="52"/>
      <c r="CV10" s="52"/>
      <c r="CW10" s="52"/>
      <c r="CX10" s="52"/>
      <c r="CY10" s="52"/>
      <c r="CZ10" s="52"/>
      <c r="DA10" s="52"/>
      <c r="DB10" s="52"/>
      <c r="DC10" s="52"/>
      <c r="DD10" s="52"/>
      <c r="DE10" s="52"/>
      <c r="DF10" s="52"/>
      <c r="DG10" s="52"/>
      <c r="DH10" s="52"/>
      <c r="DI10" s="52"/>
      <c r="DJ10" s="52"/>
      <c r="DK10" s="52"/>
      <c r="DL10" s="52"/>
      <c r="DM10" s="52"/>
      <c r="DN10" s="52"/>
      <c r="DO10" s="52"/>
      <c r="DP10" s="52"/>
      <c r="DQ10" s="52"/>
      <c r="DR10" s="52"/>
      <c r="DS10" s="52"/>
      <c r="DT10" s="52"/>
      <c r="DU10" s="52"/>
      <c r="DV10" s="52"/>
      <c r="DW10" s="52"/>
      <c r="DX10" s="52"/>
      <c r="DY10" s="52"/>
      <c r="DZ10" s="52"/>
      <c r="EA10" s="52"/>
      <c r="EB10" s="52"/>
      <c r="EC10" s="52"/>
      <c r="ED10" s="52"/>
      <c r="EE10" s="52"/>
      <c r="EF10" s="52"/>
      <c r="EG10" s="52"/>
      <c r="EH10" s="52"/>
      <c r="EI10" s="52"/>
      <c r="EJ10" s="52"/>
      <c r="EK10" s="52"/>
      <c r="EL10" s="52"/>
      <c r="EM10" s="52"/>
      <c r="EN10" s="52"/>
      <c r="EO10" s="52"/>
      <c r="EP10" s="52"/>
      <c r="EQ10" s="52"/>
      <c r="ER10" s="52"/>
      <c r="ES10" s="52"/>
      <c r="ET10" s="52"/>
      <c r="EU10" s="52"/>
      <c r="EV10" s="52"/>
      <c r="EW10" s="52"/>
      <c r="EX10" s="52"/>
      <c r="EY10" s="52"/>
      <c r="EZ10" s="52"/>
      <c r="FA10" s="52"/>
      <c r="FB10" s="52"/>
      <c r="FC10" s="52"/>
      <c r="FD10" s="52"/>
      <c r="FE10" s="52"/>
      <c r="FF10" s="52"/>
      <c r="FG10" s="52"/>
      <c r="FH10" s="52"/>
      <c r="FI10" s="52"/>
      <c r="FJ10" s="52"/>
      <c r="FK10" s="52"/>
      <c r="FL10" s="52"/>
      <c r="FM10" s="52"/>
      <c r="FN10" s="52"/>
      <c r="FO10" s="52"/>
      <c r="FP10" s="52"/>
      <c r="FQ10" s="52"/>
      <c r="FR10" s="52"/>
      <c r="FS10" s="52"/>
      <c r="FT10" s="52"/>
      <c r="FU10" s="52"/>
      <c r="FV10" s="52"/>
      <c r="FW10" s="52"/>
      <c r="FX10" s="52"/>
      <c r="FY10" s="52"/>
      <c r="FZ10" s="52"/>
      <c r="GA10" s="52"/>
      <c r="GB10" s="52"/>
      <c r="GC10" s="52"/>
      <c r="GD10" s="52"/>
      <c r="GE10" s="52"/>
      <c r="GF10" s="52"/>
      <c r="GG10" s="52"/>
      <c r="GH10" s="52"/>
      <c r="GI10" s="52"/>
      <c r="GJ10" s="52"/>
      <c r="GK10" s="52"/>
      <c r="GL10" s="52"/>
      <c r="GM10" s="52"/>
      <c r="GN10" s="52"/>
      <c r="GO10" s="52"/>
      <c r="GP10" s="52"/>
      <c r="GQ10" s="52"/>
      <c r="GR10" s="52"/>
      <c r="GS10" s="52"/>
      <c r="GT10" s="52"/>
      <c r="GU10" s="52"/>
      <c r="GV10" s="52"/>
      <c r="GW10" s="52"/>
      <c r="GX10" s="52"/>
      <c r="GY10" s="52"/>
      <c r="GZ10" s="52"/>
      <c r="HA10" s="52"/>
      <c r="HB10" s="52"/>
      <c r="HC10" s="52"/>
      <c r="HD10" s="52"/>
      <c r="HE10" s="52"/>
      <c r="HF10" s="52"/>
      <c r="HG10" s="52"/>
      <c r="HH10" s="52"/>
      <c r="HI10" s="52"/>
      <c r="HJ10" s="52"/>
      <c r="HK10" s="52"/>
      <c r="HL10" s="52"/>
      <c r="HM10" s="52"/>
      <c r="HN10" s="52"/>
      <c r="HO10" s="52"/>
      <c r="HP10" s="52"/>
      <c r="HQ10" s="52"/>
      <c r="HR10" s="52"/>
      <c r="HS10" s="52"/>
      <c r="HT10" s="52"/>
      <c r="HU10" s="52"/>
      <c r="HV10" s="52"/>
      <c r="HW10" s="52"/>
      <c r="HX10" s="52"/>
      <c r="HY10" s="52"/>
      <c r="HZ10" s="52"/>
      <c r="IA10" s="52"/>
      <c r="IB10" s="52"/>
      <c r="IC10" s="52"/>
      <c r="ID10" s="52"/>
      <c r="IE10" s="52"/>
      <c r="IF10" s="52"/>
      <c r="IG10" s="52"/>
      <c r="IH10" s="52"/>
      <c r="II10" s="52"/>
      <c r="IJ10" s="52"/>
      <c r="IK10" s="52"/>
      <c r="IL10" s="52"/>
      <c r="IM10" s="52"/>
      <c r="IN10" s="52"/>
      <c r="IO10" s="52"/>
      <c r="IP10" s="52"/>
      <c r="IQ10" s="52"/>
      <c r="IR10" s="52"/>
      <c r="IS10" s="52"/>
      <c r="IT10" s="52"/>
      <c r="IU10" s="52"/>
      <c r="IV10" s="52"/>
    </row>
    <row r="11" spans="1:256" ht="47.25" customHeight="1">
      <c r="A11" s="529" t="s">
        <v>598</v>
      </c>
      <c r="B11" s="316" t="s">
        <v>73</v>
      </c>
      <c r="C11" s="23"/>
      <c r="D11" s="23"/>
      <c r="E11" s="8"/>
      <c r="F11" s="52"/>
      <c r="G11" s="52"/>
      <c r="H11" s="52"/>
      <c r="I11" s="52"/>
      <c r="J11" s="52"/>
      <c r="K11" s="52"/>
      <c r="L11" s="52"/>
      <c r="M11" s="52"/>
      <c r="N11" s="52"/>
      <c r="O11" s="52"/>
      <c r="P11" s="52"/>
      <c r="Q11" s="52"/>
      <c r="R11" s="52"/>
      <c r="S11" s="52"/>
      <c r="T11" s="52"/>
      <c r="U11" s="52"/>
      <c r="V11" s="52"/>
      <c r="W11" s="52"/>
      <c r="X11" s="52"/>
      <c r="Y11" s="52"/>
      <c r="Z11" s="52"/>
      <c r="AA11" s="52"/>
      <c r="AB11" s="52"/>
      <c r="AC11" s="52"/>
      <c r="AD11" s="52"/>
      <c r="AE11" s="52"/>
      <c r="AF11" s="52"/>
      <c r="AG11" s="52"/>
      <c r="AH11" s="52"/>
      <c r="AI11" s="52"/>
      <c r="AJ11" s="52"/>
      <c r="AK11" s="52"/>
      <c r="AL11" s="52"/>
      <c r="AM11" s="52"/>
      <c r="AN11" s="52"/>
      <c r="AO11" s="52"/>
      <c r="AP11" s="52"/>
      <c r="AQ11" s="52"/>
      <c r="AR11" s="52"/>
      <c r="AS11" s="52"/>
      <c r="AT11" s="52"/>
      <c r="AU11" s="52"/>
      <c r="AV11" s="52"/>
      <c r="AW11" s="52"/>
      <c r="AX11" s="52"/>
      <c r="AY11" s="52"/>
      <c r="AZ11" s="52"/>
      <c r="BA11" s="52"/>
      <c r="BB11" s="52"/>
      <c r="BC11" s="52"/>
      <c r="BD11" s="52"/>
      <c r="BE11" s="52"/>
      <c r="BF11" s="52"/>
      <c r="BG11" s="52"/>
      <c r="BH11" s="52"/>
      <c r="BI11" s="52"/>
      <c r="BJ11" s="52"/>
      <c r="BK11" s="52"/>
      <c r="BL11" s="52"/>
      <c r="BM11" s="52"/>
      <c r="BN11" s="52"/>
      <c r="BO11" s="52"/>
      <c r="BP11" s="52"/>
      <c r="BQ11" s="52"/>
      <c r="BR11" s="52"/>
      <c r="BS11" s="52"/>
      <c r="BT11" s="52"/>
      <c r="BU11" s="52"/>
      <c r="BV11" s="52"/>
      <c r="BW11" s="52"/>
      <c r="BX11" s="52"/>
      <c r="BY11" s="52"/>
      <c r="BZ11" s="52"/>
      <c r="CA11" s="52"/>
      <c r="CB11" s="52"/>
      <c r="CC11" s="52"/>
      <c r="CD11" s="52"/>
      <c r="CE11" s="52"/>
      <c r="CF11" s="52"/>
      <c r="CG11" s="52"/>
      <c r="CH11" s="52"/>
      <c r="CI11" s="52"/>
      <c r="CJ11" s="52"/>
      <c r="CK11" s="52"/>
      <c r="CL11" s="52"/>
      <c r="CM11" s="52"/>
      <c r="CN11" s="52"/>
      <c r="CO11" s="52"/>
      <c r="CP11" s="52"/>
      <c r="CQ11" s="52"/>
      <c r="CR11" s="52"/>
      <c r="CS11" s="52"/>
      <c r="CT11" s="52"/>
      <c r="CU11" s="52"/>
      <c r="CV11" s="52"/>
      <c r="CW11" s="52"/>
      <c r="CX11" s="52"/>
      <c r="CY11" s="52"/>
      <c r="CZ11" s="52"/>
      <c r="DA11" s="52"/>
      <c r="DB11" s="52"/>
      <c r="DC11" s="52"/>
      <c r="DD11" s="52"/>
      <c r="DE11" s="52"/>
      <c r="DF11" s="52"/>
      <c r="DG11" s="52"/>
      <c r="DH11" s="52"/>
      <c r="DI11" s="52"/>
      <c r="DJ11" s="52"/>
      <c r="DK11" s="52"/>
      <c r="DL11" s="52"/>
      <c r="DM11" s="52"/>
      <c r="DN11" s="52"/>
      <c r="DO11" s="52"/>
      <c r="DP11" s="52"/>
      <c r="DQ11" s="52"/>
      <c r="DR11" s="52"/>
      <c r="DS11" s="52"/>
      <c r="DT11" s="52"/>
      <c r="DU11" s="52"/>
      <c r="DV11" s="52"/>
      <c r="DW11" s="52"/>
      <c r="DX11" s="52"/>
      <c r="DY11" s="52"/>
      <c r="DZ11" s="52"/>
      <c r="EA11" s="52"/>
      <c r="EB11" s="52"/>
      <c r="EC11" s="52"/>
      <c r="ED11" s="52"/>
      <c r="EE11" s="52"/>
      <c r="EF11" s="52"/>
      <c r="EG11" s="52"/>
      <c r="EH11" s="52"/>
      <c r="EI11" s="52"/>
      <c r="EJ11" s="52"/>
      <c r="EK11" s="52"/>
      <c r="EL11" s="52"/>
      <c r="EM11" s="52"/>
      <c r="EN11" s="52"/>
      <c r="EO11" s="52"/>
      <c r="EP11" s="52"/>
      <c r="EQ11" s="52"/>
      <c r="ER11" s="52"/>
      <c r="ES11" s="52"/>
      <c r="ET11" s="52"/>
      <c r="EU11" s="52"/>
      <c r="EV11" s="52"/>
      <c r="EW11" s="52"/>
      <c r="EX11" s="52"/>
      <c r="EY11" s="52"/>
      <c r="EZ11" s="52"/>
      <c r="FA11" s="52"/>
      <c r="FB11" s="52"/>
      <c r="FC11" s="52"/>
      <c r="FD11" s="52"/>
      <c r="FE11" s="52"/>
      <c r="FF11" s="52"/>
      <c r="FG11" s="52"/>
      <c r="FH11" s="52"/>
      <c r="FI11" s="52"/>
      <c r="FJ11" s="52"/>
      <c r="FK11" s="52"/>
      <c r="FL11" s="52"/>
      <c r="FM11" s="52"/>
      <c r="FN11" s="52"/>
      <c r="FO11" s="52"/>
      <c r="FP11" s="52"/>
      <c r="FQ11" s="52"/>
      <c r="FR11" s="52"/>
      <c r="FS11" s="52"/>
      <c r="FT11" s="52"/>
      <c r="FU11" s="52"/>
      <c r="FV11" s="52"/>
      <c r="FW11" s="52"/>
      <c r="FX11" s="52"/>
      <c r="FY11" s="52"/>
      <c r="FZ11" s="52"/>
      <c r="GA11" s="52"/>
      <c r="GB11" s="52"/>
      <c r="GC11" s="52"/>
      <c r="GD11" s="52"/>
      <c r="GE11" s="52"/>
      <c r="GF11" s="52"/>
      <c r="GG11" s="52"/>
      <c r="GH11" s="52"/>
      <c r="GI11" s="52"/>
      <c r="GJ11" s="52"/>
      <c r="GK11" s="52"/>
      <c r="GL11" s="52"/>
      <c r="GM11" s="52"/>
      <c r="GN11" s="52"/>
      <c r="GO11" s="52"/>
      <c r="GP11" s="52"/>
      <c r="GQ11" s="52"/>
      <c r="GR11" s="52"/>
      <c r="GS11" s="52"/>
      <c r="GT11" s="52"/>
      <c r="GU11" s="52"/>
      <c r="GV11" s="52"/>
      <c r="GW11" s="52"/>
      <c r="GX11" s="52"/>
      <c r="GY11" s="52"/>
      <c r="GZ11" s="52"/>
      <c r="HA11" s="52"/>
      <c r="HB11" s="52"/>
      <c r="HC11" s="52"/>
      <c r="HD11" s="52"/>
      <c r="HE11" s="52"/>
      <c r="HF11" s="52"/>
      <c r="HG11" s="52"/>
      <c r="HH11" s="52"/>
      <c r="HI11" s="52"/>
      <c r="HJ11" s="52"/>
      <c r="HK11" s="52"/>
      <c r="HL11" s="52"/>
      <c r="HM11" s="52"/>
      <c r="HN11" s="52"/>
      <c r="HO11" s="52"/>
      <c r="HP11" s="52"/>
      <c r="HQ11" s="52"/>
      <c r="HR11" s="52"/>
      <c r="HS11" s="52"/>
      <c r="HT11" s="52"/>
      <c r="HU11" s="52"/>
      <c r="HV11" s="52"/>
      <c r="HW11" s="52"/>
      <c r="HX11" s="52"/>
      <c r="HY11" s="52"/>
      <c r="HZ11" s="52"/>
      <c r="IA11" s="52"/>
      <c r="IB11" s="52"/>
      <c r="IC11" s="52"/>
      <c r="ID11" s="52"/>
      <c r="IE11" s="52"/>
      <c r="IF11" s="52"/>
      <c r="IG11" s="52"/>
      <c r="IH11" s="52"/>
      <c r="II11" s="52"/>
      <c r="IJ11" s="52"/>
      <c r="IK11" s="52"/>
      <c r="IL11" s="52"/>
      <c r="IM11" s="52"/>
      <c r="IN11" s="52"/>
      <c r="IO11" s="52"/>
      <c r="IP11" s="52"/>
      <c r="IQ11" s="52"/>
      <c r="IR11" s="52"/>
      <c r="IS11" s="52"/>
      <c r="IT11" s="52"/>
      <c r="IU11" s="52"/>
      <c r="IV11" s="52"/>
    </row>
    <row r="12" spans="1:256" ht="34.5" customHeight="1">
      <c r="A12" s="529" t="s">
        <v>569</v>
      </c>
      <c r="B12" s="316" t="s">
        <v>209</v>
      </c>
      <c r="C12" s="23"/>
      <c r="D12" s="23"/>
      <c r="E12" s="8"/>
      <c r="F12" s="52"/>
      <c r="G12" s="52"/>
      <c r="H12" s="52"/>
      <c r="I12" s="52"/>
      <c r="J12" s="52"/>
      <c r="K12" s="52"/>
      <c r="L12" s="52"/>
      <c r="M12" s="52"/>
      <c r="N12" s="52"/>
      <c r="O12" s="52"/>
      <c r="P12" s="52"/>
      <c r="Q12" s="52"/>
      <c r="R12" s="52"/>
      <c r="S12" s="52"/>
      <c r="T12" s="52"/>
      <c r="U12" s="52"/>
      <c r="V12" s="52"/>
      <c r="W12" s="52"/>
      <c r="X12" s="52"/>
      <c r="Y12" s="52"/>
      <c r="Z12" s="52"/>
      <c r="AA12" s="52"/>
      <c r="AB12" s="52"/>
      <c r="AC12" s="52"/>
      <c r="AD12" s="52"/>
      <c r="AE12" s="52"/>
      <c r="AF12" s="52"/>
      <c r="AG12" s="52"/>
      <c r="AH12" s="52"/>
      <c r="AI12" s="52"/>
      <c r="AJ12" s="52"/>
      <c r="AK12" s="52"/>
      <c r="AL12" s="52"/>
      <c r="AM12" s="52"/>
      <c r="AN12" s="52"/>
      <c r="AO12" s="52"/>
      <c r="AP12" s="52"/>
      <c r="AQ12" s="52"/>
      <c r="AR12" s="52"/>
      <c r="AS12" s="52"/>
      <c r="AT12" s="52"/>
      <c r="AU12" s="52"/>
      <c r="AV12" s="52"/>
      <c r="AW12" s="52"/>
      <c r="AX12" s="52"/>
      <c r="AY12" s="52"/>
      <c r="AZ12" s="52"/>
      <c r="BA12" s="52"/>
      <c r="BB12" s="52"/>
      <c r="BC12" s="52"/>
      <c r="BD12" s="52"/>
      <c r="BE12" s="52"/>
      <c r="BF12" s="52"/>
      <c r="BG12" s="52"/>
      <c r="BH12" s="52"/>
      <c r="BI12" s="52"/>
      <c r="BJ12" s="52"/>
      <c r="BK12" s="52"/>
      <c r="BL12" s="52"/>
      <c r="BM12" s="52"/>
      <c r="BN12" s="52"/>
      <c r="BO12" s="52"/>
      <c r="BP12" s="52"/>
      <c r="BQ12" s="52"/>
      <c r="BR12" s="52"/>
      <c r="BS12" s="52"/>
      <c r="BT12" s="52"/>
      <c r="BU12" s="52"/>
      <c r="BV12" s="52"/>
      <c r="BW12" s="52"/>
      <c r="BX12" s="52"/>
      <c r="BY12" s="52"/>
      <c r="BZ12" s="52"/>
      <c r="CA12" s="52"/>
      <c r="CB12" s="52"/>
      <c r="CC12" s="52"/>
      <c r="CD12" s="52"/>
      <c r="CE12" s="52"/>
      <c r="CF12" s="52"/>
      <c r="CG12" s="52"/>
      <c r="CH12" s="52"/>
      <c r="CI12" s="52"/>
      <c r="CJ12" s="52"/>
      <c r="CK12" s="52"/>
      <c r="CL12" s="52"/>
      <c r="CM12" s="52"/>
      <c r="CN12" s="52"/>
      <c r="CO12" s="52"/>
      <c r="CP12" s="52"/>
      <c r="CQ12" s="52"/>
      <c r="CR12" s="52"/>
      <c r="CS12" s="52"/>
      <c r="CT12" s="52"/>
      <c r="CU12" s="52"/>
      <c r="CV12" s="52"/>
      <c r="CW12" s="52"/>
      <c r="CX12" s="52"/>
      <c r="CY12" s="52"/>
      <c r="CZ12" s="52"/>
      <c r="DA12" s="52"/>
      <c r="DB12" s="52"/>
      <c r="DC12" s="52"/>
      <c r="DD12" s="52"/>
      <c r="DE12" s="52"/>
      <c r="DF12" s="52"/>
      <c r="DG12" s="52"/>
      <c r="DH12" s="52"/>
      <c r="DI12" s="52"/>
      <c r="DJ12" s="52"/>
      <c r="DK12" s="52"/>
      <c r="DL12" s="52"/>
      <c r="DM12" s="52"/>
      <c r="DN12" s="52"/>
      <c r="DO12" s="52"/>
      <c r="DP12" s="52"/>
      <c r="DQ12" s="52"/>
      <c r="DR12" s="52"/>
      <c r="DS12" s="52"/>
      <c r="DT12" s="52"/>
      <c r="DU12" s="52"/>
      <c r="DV12" s="52"/>
      <c r="DW12" s="52"/>
      <c r="DX12" s="52"/>
      <c r="DY12" s="52"/>
      <c r="DZ12" s="52"/>
      <c r="EA12" s="52"/>
      <c r="EB12" s="52"/>
      <c r="EC12" s="52"/>
      <c r="ED12" s="52"/>
      <c r="EE12" s="52"/>
      <c r="EF12" s="52"/>
      <c r="EG12" s="52"/>
      <c r="EH12" s="52"/>
      <c r="EI12" s="52"/>
      <c r="EJ12" s="52"/>
      <c r="EK12" s="52"/>
      <c r="EL12" s="52"/>
      <c r="EM12" s="52"/>
      <c r="EN12" s="52"/>
      <c r="EO12" s="52"/>
      <c r="EP12" s="52"/>
      <c r="EQ12" s="52"/>
      <c r="ER12" s="52"/>
      <c r="ES12" s="52"/>
      <c r="ET12" s="52"/>
      <c r="EU12" s="52"/>
      <c r="EV12" s="52"/>
      <c r="EW12" s="52"/>
      <c r="EX12" s="52"/>
      <c r="EY12" s="52"/>
      <c r="EZ12" s="52"/>
      <c r="FA12" s="52"/>
      <c r="FB12" s="52"/>
      <c r="FC12" s="52"/>
      <c r="FD12" s="52"/>
      <c r="FE12" s="52"/>
      <c r="FF12" s="52"/>
      <c r="FG12" s="52"/>
      <c r="FH12" s="52"/>
      <c r="FI12" s="52"/>
      <c r="FJ12" s="52"/>
      <c r="FK12" s="52"/>
      <c r="FL12" s="52"/>
      <c r="FM12" s="52"/>
      <c r="FN12" s="52"/>
      <c r="FO12" s="52"/>
      <c r="FP12" s="52"/>
      <c r="FQ12" s="52"/>
      <c r="FR12" s="52"/>
      <c r="FS12" s="52"/>
      <c r="FT12" s="52"/>
      <c r="FU12" s="52"/>
      <c r="FV12" s="52"/>
      <c r="FW12" s="52"/>
      <c r="FX12" s="52"/>
      <c r="FY12" s="52"/>
      <c r="FZ12" s="52"/>
      <c r="GA12" s="52"/>
      <c r="GB12" s="52"/>
      <c r="GC12" s="52"/>
      <c r="GD12" s="52"/>
      <c r="GE12" s="52"/>
      <c r="GF12" s="52"/>
      <c r="GG12" s="52"/>
      <c r="GH12" s="52"/>
      <c r="GI12" s="52"/>
      <c r="GJ12" s="52"/>
      <c r="GK12" s="52"/>
      <c r="GL12" s="52"/>
      <c r="GM12" s="52"/>
      <c r="GN12" s="52"/>
      <c r="GO12" s="52"/>
      <c r="GP12" s="52"/>
      <c r="GQ12" s="52"/>
      <c r="GR12" s="52"/>
      <c r="GS12" s="52"/>
      <c r="GT12" s="52"/>
      <c r="GU12" s="52"/>
      <c r="GV12" s="52"/>
      <c r="GW12" s="52"/>
      <c r="GX12" s="52"/>
      <c r="GY12" s="52"/>
      <c r="GZ12" s="52"/>
      <c r="HA12" s="52"/>
      <c r="HB12" s="52"/>
      <c r="HC12" s="52"/>
      <c r="HD12" s="52"/>
      <c r="HE12" s="52"/>
      <c r="HF12" s="52"/>
      <c r="HG12" s="52"/>
      <c r="HH12" s="52"/>
      <c r="HI12" s="52"/>
      <c r="HJ12" s="52"/>
      <c r="HK12" s="52"/>
      <c r="HL12" s="52"/>
      <c r="HM12" s="52"/>
      <c r="HN12" s="52"/>
      <c r="HO12" s="52"/>
      <c r="HP12" s="52"/>
      <c r="HQ12" s="52"/>
      <c r="HR12" s="52"/>
      <c r="HS12" s="52"/>
      <c r="HT12" s="52"/>
      <c r="HU12" s="52"/>
      <c r="HV12" s="52"/>
      <c r="HW12" s="52"/>
      <c r="HX12" s="52"/>
      <c r="HY12" s="52"/>
      <c r="HZ12" s="52"/>
      <c r="IA12" s="52"/>
      <c r="IB12" s="52"/>
      <c r="IC12" s="52"/>
      <c r="ID12" s="52"/>
      <c r="IE12" s="52"/>
      <c r="IF12" s="52"/>
      <c r="IG12" s="52"/>
      <c r="IH12" s="52"/>
      <c r="II12" s="52"/>
      <c r="IJ12" s="52"/>
      <c r="IK12" s="52"/>
      <c r="IL12" s="52"/>
      <c r="IM12" s="52"/>
      <c r="IN12" s="52"/>
      <c r="IO12" s="52"/>
      <c r="IP12" s="52"/>
      <c r="IQ12" s="52"/>
      <c r="IR12" s="52"/>
      <c r="IS12" s="52"/>
      <c r="IT12" s="52"/>
      <c r="IU12" s="52"/>
      <c r="IV12" s="52"/>
    </row>
    <row r="13" spans="1:256" ht="21.75" hidden="1" customHeight="1">
      <c r="A13" s="771" t="s">
        <v>243</v>
      </c>
      <c r="B13" s="772"/>
      <c r="C13" s="23"/>
      <c r="D13" s="23"/>
      <c r="E13" s="8"/>
      <c r="F13" s="52"/>
      <c r="G13" s="52"/>
      <c r="H13" s="52"/>
      <c r="I13" s="52"/>
      <c r="J13" s="52"/>
      <c r="K13" s="52"/>
      <c r="L13" s="52"/>
      <c r="M13" s="52"/>
      <c r="N13" s="52"/>
      <c r="O13" s="52"/>
      <c r="P13" s="52"/>
      <c r="Q13" s="52"/>
      <c r="R13" s="52"/>
      <c r="S13" s="52"/>
      <c r="T13" s="52"/>
      <c r="U13" s="52"/>
      <c r="V13" s="52"/>
      <c r="W13" s="52"/>
      <c r="X13" s="52"/>
      <c r="Y13" s="52"/>
      <c r="Z13" s="52"/>
      <c r="AA13" s="52"/>
      <c r="AB13" s="52"/>
      <c r="AC13" s="52"/>
      <c r="AD13" s="52"/>
      <c r="AE13" s="52"/>
      <c r="AF13" s="52"/>
      <c r="AG13" s="52"/>
      <c r="AH13" s="52"/>
      <c r="AI13" s="52"/>
      <c r="AJ13" s="52"/>
      <c r="AK13" s="52"/>
      <c r="AL13" s="52"/>
      <c r="AM13" s="52"/>
      <c r="AN13" s="52"/>
      <c r="AO13" s="52"/>
      <c r="AP13" s="52"/>
      <c r="AQ13" s="52"/>
      <c r="AR13" s="52"/>
      <c r="AS13" s="52"/>
      <c r="AT13" s="52"/>
      <c r="AU13" s="52"/>
      <c r="AV13" s="52"/>
      <c r="AW13" s="52"/>
      <c r="AX13" s="52"/>
      <c r="AY13" s="52"/>
      <c r="AZ13" s="52"/>
      <c r="BA13" s="52"/>
      <c r="BB13" s="52"/>
      <c r="BC13" s="52"/>
      <c r="BD13" s="52"/>
      <c r="BE13" s="52"/>
      <c r="BF13" s="52"/>
      <c r="BG13" s="52"/>
      <c r="BH13" s="52"/>
      <c r="BI13" s="52"/>
      <c r="BJ13" s="52"/>
      <c r="BK13" s="52"/>
      <c r="BL13" s="52"/>
      <c r="BM13" s="52"/>
      <c r="BN13" s="52"/>
      <c r="BO13" s="52"/>
      <c r="BP13" s="52"/>
      <c r="BQ13" s="52"/>
      <c r="BR13" s="52"/>
      <c r="BS13" s="52"/>
      <c r="BT13" s="52"/>
      <c r="BU13" s="52"/>
      <c r="BV13" s="52"/>
      <c r="BW13" s="52"/>
      <c r="BX13" s="52"/>
      <c r="BY13" s="52"/>
      <c r="BZ13" s="52"/>
      <c r="CA13" s="52"/>
      <c r="CB13" s="52"/>
      <c r="CC13" s="52"/>
      <c r="CD13" s="52"/>
      <c r="CE13" s="52"/>
      <c r="CF13" s="52"/>
      <c r="CG13" s="52"/>
      <c r="CH13" s="52"/>
      <c r="CI13" s="52"/>
      <c r="CJ13" s="52"/>
      <c r="CK13" s="52"/>
      <c r="CL13" s="52"/>
      <c r="CM13" s="52"/>
      <c r="CN13" s="52"/>
      <c r="CO13" s="52"/>
      <c r="CP13" s="52"/>
      <c r="CQ13" s="52"/>
      <c r="CR13" s="52"/>
      <c r="CS13" s="52"/>
      <c r="CT13" s="52"/>
      <c r="CU13" s="52"/>
      <c r="CV13" s="52"/>
      <c r="CW13" s="52"/>
      <c r="CX13" s="52"/>
      <c r="CY13" s="52"/>
      <c r="CZ13" s="52"/>
      <c r="DA13" s="52"/>
      <c r="DB13" s="52"/>
      <c r="DC13" s="52"/>
      <c r="DD13" s="52"/>
      <c r="DE13" s="52"/>
      <c r="DF13" s="52"/>
      <c r="DG13" s="52"/>
      <c r="DH13" s="52"/>
      <c r="DI13" s="52"/>
      <c r="DJ13" s="52"/>
      <c r="DK13" s="52"/>
      <c r="DL13" s="52"/>
      <c r="DM13" s="52"/>
      <c r="DN13" s="52"/>
      <c r="DO13" s="52"/>
      <c r="DP13" s="52"/>
      <c r="DQ13" s="52"/>
      <c r="DR13" s="52"/>
      <c r="DS13" s="52"/>
      <c r="DT13" s="52"/>
      <c r="DU13" s="52"/>
      <c r="DV13" s="52"/>
      <c r="DW13" s="52"/>
      <c r="DX13" s="52"/>
      <c r="DY13" s="52"/>
      <c r="DZ13" s="52"/>
      <c r="EA13" s="52"/>
      <c r="EB13" s="52"/>
      <c r="EC13" s="52"/>
      <c r="ED13" s="52"/>
      <c r="EE13" s="52"/>
      <c r="EF13" s="52"/>
      <c r="EG13" s="52"/>
      <c r="EH13" s="52"/>
      <c r="EI13" s="52"/>
      <c r="EJ13" s="52"/>
      <c r="EK13" s="52"/>
      <c r="EL13" s="52"/>
      <c r="EM13" s="52"/>
      <c r="EN13" s="52"/>
      <c r="EO13" s="52"/>
      <c r="EP13" s="52"/>
      <c r="EQ13" s="52"/>
      <c r="ER13" s="52"/>
      <c r="ES13" s="52"/>
      <c r="ET13" s="52"/>
      <c r="EU13" s="52"/>
      <c r="EV13" s="52"/>
      <c r="EW13" s="52"/>
      <c r="EX13" s="52"/>
      <c r="EY13" s="52"/>
      <c r="EZ13" s="52"/>
      <c r="FA13" s="52"/>
      <c r="FB13" s="52"/>
      <c r="FC13" s="52"/>
      <c r="FD13" s="52"/>
      <c r="FE13" s="52"/>
      <c r="FF13" s="52"/>
      <c r="FG13" s="52"/>
      <c r="FH13" s="52"/>
      <c r="FI13" s="52"/>
      <c r="FJ13" s="52"/>
      <c r="FK13" s="52"/>
      <c r="FL13" s="52"/>
      <c r="FM13" s="52"/>
      <c r="FN13" s="52"/>
      <c r="FO13" s="52"/>
      <c r="FP13" s="52"/>
      <c r="FQ13" s="52"/>
      <c r="FR13" s="52"/>
      <c r="FS13" s="52"/>
      <c r="FT13" s="52"/>
      <c r="FU13" s="52"/>
      <c r="FV13" s="52"/>
      <c r="FW13" s="52"/>
      <c r="FX13" s="52"/>
      <c r="FY13" s="52"/>
      <c r="FZ13" s="52"/>
      <c r="GA13" s="52"/>
      <c r="GB13" s="52"/>
      <c r="GC13" s="52"/>
      <c r="GD13" s="52"/>
      <c r="GE13" s="52"/>
      <c r="GF13" s="52"/>
      <c r="GG13" s="52"/>
      <c r="GH13" s="52"/>
      <c r="GI13" s="52"/>
      <c r="GJ13" s="52"/>
      <c r="GK13" s="52"/>
      <c r="GL13" s="52"/>
      <c r="GM13" s="52"/>
      <c r="GN13" s="52"/>
      <c r="GO13" s="52"/>
      <c r="GP13" s="52"/>
      <c r="GQ13" s="52"/>
      <c r="GR13" s="52"/>
      <c r="GS13" s="52"/>
      <c r="GT13" s="52"/>
      <c r="GU13" s="52"/>
      <c r="GV13" s="52"/>
      <c r="GW13" s="52"/>
      <c r="GX13" s="52"/>
      <c r="GY13" s="52"/>
      <c r="GZ13" s="52"/>
      <c r="HA13" s="52"/>
      <c r="HB13" s="52"/>
      <c r="HC13" s="52"/>
      <c r="HD13" s="52"/>
      <c r="HE13" s="52"/>
      <c r="HF13" s="52"/>
      <c r="HG13" s="52"/>
      <c r="HH13" s="52"/>
      <c r="HI13" s="52"/>
      <c r="HJ13" s="52"/>
      <c r="HK13" s="52"/>
      <c r="HL13" s="52"/>
      <c r="HM13" s="52"/>
      <c r="HN13" s="52"/>
      <c r="HO13" s="52"/>
      <c r="HP13" s="52"/>
      <c r="HQ13" s="52"/>
      <c r="HR13" s="52"/>
      <c r="HS13" s="52"/>
      <c r="HT13" s="52"/>
      <c r="HU13" s="52"/>
      <c r="HV13" s="52"/>
      <c r="HW13" s="52"/>
      <c r="HX13" s="52"/>
      <c r="HY13" s="52"/>
      <c r="HZ13" s="52"/>
      <c r="IA13" s="52"/>
      <c r="IB13" s="52"/>
      <c r="IC13" s="52"/>
      <c r="ID13" s="52"/>
      <c r="IE13" s="52"/>
      <c r="IF13" s="52"/>
      <c r="IG13" s="52"/>
      <c r="IH13" s="52"/>
      <c r="II13" s="52"/>
      <c r="IJ13" s="52"/>
      <c r="IK13" s="52"/>
      <c r="IL13" s="52"/>
      <c r="IM13" s="52"/>
      <c r="IN13" s="52"/>
      <c r="IO13" s="52"/>
      <c r="IP13" s="52"/>
      <c r="IQ13" s="52"/>
      <c r="IR13" s="52"/>
      <c r="IS13" s="52"/>
      <c r="IT13" s="52"/>
      <c r="IU13" s="52"/>
      <c r="IV13" s="52"/>
    </row>
    <row r="14" spans="1:256" ht="71.25" hidden="1" customHeight="1">
      <c r="A14" s="61" t="s">
        <v>89</v>
      </c>
      <c r="B14" s="60" t="s">
        <v>73</v>
      </c>
      <c r="C14" s="10"/>
      <c r="D14" s="7"/>
      <c r="E14" s="8"/>
    </row>
    <row r="15" spans="1:256" ht="71.25" hidden="1" customHeight="1">
      <c r="A15" s="11" t="s">
        <v>88</v>
      </c>
      <c r="B15" s="60" t="s">
        <v>73</v>
      </c>
      <c r="C15" s="10"/>
      <c r="D15" s="23"/>
      <c r="E15" s="8"/>
      <c r="F15" s="52"/>
      <c r="G15" s="52"/>
      <c r="H15" s="52"/>
      <c r="I15" s="52"/>
      <c r="J15" s="52"/>
      <c r="K15" s="52"/>
      <c r="L15" s="52"/>
      <c r="M15" s="52"/>
      <c r="N15" s="52"/>
      <c r="O15" s="52"/>
      <c r="P15" s="52"/>
      <c r="Q15" s="52"/>
      <c r="R15" s="52"/>
      <c r="S15" s="52"/>
      <c r="T15" s="52"/>
      <c r="U15" s="52"/>
      <c r="V15" s="52"/>
      <c r="W15" s="52"/>
      <c r="X15" s="52"/>
      <c r="Y15" s="52"/>
      <c r="Z15" s="52"/>
      <c r="AA15" s="52"/>
      <c r="AB15" s="52"/>
      <c r="AC15" s="52"/>
      <c r="AD15" s="52"/>
      <c r="AE15" s="52"/>
      <c r="AF15" s="52"/>
      <c r="AG15" s="52"/>
      <c r="AH15" s="52"/>
      <c r="AI15" s="52"/>
      <c r="AJ15" s="52"/>
      <c r="AK15" s="52"/>
      <c r="AL15" s="52"/>
      <c r="AM15" s="52"/>
      <c r="AN15" s="52"/>
      <c r="AO15" s="52"/>
      <c r="AP15" s="52"/>
      <c r="AQ15" s="52"/>
      <c r="AR15" s="52"/>
      <c r="AS15" s="52"/>
      <c r="AT15" s="52"/>
      <c r="AU15" s="52"/>
      <c r="AV15" s="52"/>
      <c r="AW15" s="52"/>
      <c r="AX15" s="52"/>
      <c r="AY15" s="52"/>
      <c r="AZ15" s="52"/>
      <c r="BA15" s="52"/>
      <c r="BB15" s="52"/>
      <c r="BC15" s="52"/>
      <c r="BD15" s="52"/>
      <c r="BE15" s="52"/>
      <c r="BF15" s="52"/>
      <c r="BG15" s="52"/>
      <c r="BH15" s="52"/>
      <c r="BI15" s="52"/>
      <c r="BJ15" s="52"/>
      <c r="BK15" s="52"/>
      <c r="BL15" s="52"/>
      <c r="BM15" s="52"/>
      <c r="BN15" s="52"/>
      <c r="BO15" s="52"/>
      <c r="BP15" s="52"/>
      <c r="BQ15" s="52"/>
      <c r="BR15" s="52"/>
      <c r="BS15" s="52"/>
      <c r="BT15" s="52"/>
      <c r="BU15" s="52"/>
      <c r="BV15" s="52"/>
      <c r="BW15" s="52"/>
      <c r="BX15" s="52"/>
      <c r="BY15" s="52"/>
      <c r="BZ15" s="52"/>
      <c r="CA15" s="52"/>
      <c r="CB15" s="52"/>
      <c r="CC15" s="52"/>
      <c r="CD15" s="52"/>
      <c r="CE15" s="52"/>
      <c r="CF15" s="52"/>
      <c r="CG15" s="52"/>
      <c r="CH15" s="52"/>
      <c r="CI15" s="52"/>
      <c r="CJ15" s="52"/>
      <c r="CK15" s="52"/>
      <c r="CL15" s="52"/>
      <c r="CM15" s="52"/>
      <c r="CN15" s="52"/>
      <c r="CO15" s="52"/>
      <c r="CP15" s="52"/>
      <c r="CQ15" s="52"/>
      <c r="CR15" s="52"/>
      <c r="CS15" s="52"/>
      <c r="CT15" s="52"/>
      <c r="CU15" s="52"/>
      <c r="CV15" s="52"/>
      <c r="CW15" s="52"/>
      <c r="CX15" s="52"/>
      <c r="CY15" s="52"/>
      <c r="CZ15" s="52"/>
      <c r="DA15" s="52"/>
      <c r="DB15" s="52"/>
      <c r="DC15" s="52"/>
      <c r="DD15" s="52"/>
      <c r="DE15" s="52"/>
      <c r="DF15" s="52"/>
      <c r="DG15" s="52"/>
      <c r="DH15" s="52"/>
      <c r="DI15" s="52"/>
      <c r="DJ15" s="52"/>
      <c r="DK15" s="52"/>
      <c r="DL15" s="52"/>
      <c r="DM15" s="52"/>
      <c r="DN15" s="52"/>
      <c r="DO15" s="52"/>
      <c r="DP15" s="52"/>
      <c r="DQ15" s="52"/>
      <c r="DR15" s="52"/>
      <c r="DS15" s="52"/>
      <c r="DT15" s="52"/>
      <c r="DU15" s="52"/>
      <c r="DV15" s="52"/>
      <c r="DW15" s="52"/>
      <c r="DX15" s="52"/>
      <c r="DY15" s="52"/>
      <c r="DZ15" s="52"/>
      <c r="EA15" s="52"/>
      <c r="EB15" s="52"/>
      <c r="EC15" s="52"/>
      <c r="ED15" s="52"/>
      <c r="EE15" s="52"/>
      <c r="EF15" s="52"/>
      <c r="EG15" s="52"/>
      <c r="EH15" s="52"/>
      <c r="EI15" s="52"/>
      <c r="EJ15" s="52"/>
      <c r="EK15" s="52"/>
      <c r="EL15" s="52"/>
      <c r="EM15" s="52"/>
      <c r="EN15" s="52"/>
      <c r="EO15" s="52"/>
      <c r="EP15" s="52"/>
      <c r="EQ15" s="52"/>
      <c r="ER15" s="52"/>
      <c r="ES15" s="52"/>
      <c r="ET15" s="52"/>
      <c r="EU15" s="52"/>
      <c r="EV15" s="52"/>
      <c r="EW15" s="52"/>
      <c r="EX15" s="52"/>
      <c r="EY15" s="52"/>
      <c r="EZ15" s="52"/>
      <c r="FA15" s="52"/>
      <c r="FB15" s="52"/>
      <c r="FC15" s="52"/>
      <c r="FD15" s="52"/>
      <c r="FE15" s="52"/>
      <c r="FF15" s="52"/>
      <c r="FG15" s="52"/>
      <c r="FH15" s="52"/>
      <c r="FI15" s="52"/>
      <c r="FJ15" s="52"/>
      <c r="FK15" s="52"/>
      <c r="FL15" s="52"/>
      <c r="FM15" s="52"/>
      <c r="FN15" s="52"/>
      <c r="FO15" s="52"/>
      <c r="FP15" s="52"/>
      <c r="FQ15" s="52"/>
      <c r="FR15" s="52"/>
      <c r="FS15" s="52"/>
      <c r="FT15" s="52"/>
      <c r="FU15" s="52"/>
      <c r="FV15" s="52"/>
      <c r="FW15" s="52"/>
      <c r="FX15" s="52"/>
      <c r="FY15" s="52"/>
      <c r="FZ15" s="52"/>
      <c r="GA15" s="52"/>
      <c r="GB15" s="52"/>
      <c r="GC15" s="52"/>
      <c r="GD15" s="52"/>
      <c r="GE15" s="52"/>
      <c r="GF15" s="52"/>
      <c r="GG15" s="52"/>
      <c r="GH15" s="52"/>
      <c r="GI15" s="52"/>
      <c r="GJ15" s="52"/>
      <c r="GK15" s="52"/>
      <c r="GL15" s="52"/>
      <c r="GM15" s="52"/>
      <c r="GN15" s="52"/>
      <c r="GO15" s="52"/>
      <c r="GP15" s="52"/>
      <c r="GQ15" s="52"/>
      <c r="GR15" s="52"/>
      <c r="GS15" s="52"/>
      <c r="GT15" s="52"/>
      <c r="GU15" s="52"/>
      <c r="GV15" s="52"/>
      <c r="GW15" s="52"/>
      <c r="GX15" s="52"/>
      <c r="GY15" s="52"/>
      <c r="GZ15" s="52"/>
      <c r="HA15" s="52"/>
      <c r="HB15" s="52"/>
      <c r="HC15" s="52"/>
      <c r="HD15" s="52"/>
      <c r="HE15" s="52"/>
      <c r="HF15" s="52"/>
      <c r="HG15" s="52"/>
      <c r="HH15" s="52"/>
      <c r="HI15" s="52"/>
      <c r="HJ15" s="52"/>
      <c r="HK15" s="52"/>
      <c r="HL15" s="52"/>
      <c r="HM15" s="52"/>
      <c r="HN15" s="52"/>
      <c r="HO15" s="52"/>
      <c r="HP15" s="52"/>
      <c r="HQ15" s="52"/>
      <c r="HR15" s="52"/>
      <c r="HS15" s="52"/>
      <c r="HT15" s="52"/>
      <c r="HU15" s="52"/>
      <c r="HV15" s="52"/>
      <c r="HW15" s="52"/>
      <c r="HX15" s="52"/>
      <c r="HY15" s="52"/>
      <c r="HZ15" s="52"/>
      <c r="IA15" s="52"/>
      <c r="IB15" s="52"/>
      <c r="IC15" s="52"/>
      <c r="ID15" s="52"/>
      <c r="IE15" s="52"/>
      <c r="IF15" s="52"/>
      <c r="IG15" s="52"/>
      <c r="IH15" s="52"/>
      <c r="II15" s="52"/>
      <c r="IJ15" s="52"/>
      <c r="IK15" s="52"/>
      <c r="IL15" s="52"/>
      <c r="IM15" s="52"/>
      <c r="IN15" s="52"/>
      <c r="IO15" s="52"/>
      <c r="IP15" s="52"/>
      <c r="IQ15" s="52"/>
      <c r="IR15" s="52"/>
      <c r="IS15" s="52"/>
      <c r="IT15" s="52"/>
      <c r="IU15" s="52"/>
      <c r="IV15" s="52"/>
    </row>
    <row r="16" spans="1:256" ht="46.5" hidden="1" customHeight="1">
      <c r="A16" s="85" t="s">
        <v>207</v>
      </c>
      <c r="B16" s="317" t="s">
        <v>73</v>
      </c>
      <c r="C16" s="10"/>
      <c r="D16" s="23"/>
      <c r="E16" s="8"/>
      <c r="F16" s="52"/>
      <c r="G16" s="52"/>
      <c r="H16" s="52"/>
      <c r="I16" s="52"/>
      <c r="J16" s="52"/>
      <c r="K16" s="52"/>
      <c r="L16" s="52"/>
      <c r="M16" s="52"/>
      <c r="N16" s="52"/>
      <c r="O16" s="52"/>
      <c r="P16" s="52"/>
      <c r="Q16" s="52"/>
      <c r="R16" s="52"/>
      <c r="S16" s="52"/>
      <c r="T16" s="52"/>
      <c r="U16" s="52"/>
      <c r="V16" s="52"/>
      <c r="W16" s="52"/>
      <c r="X16" s="52"/>
      <c r="Y16" s="52"/>
      <c r="Z16" s="52"/>
      <c r="AA16" s="52"/>
      <c r="AB16" s="52"/>
      <c r="AC16" s="52"/>
      <c r="AD16" s="52"/>
      <c r="AE16" s="52"/>
      <c r="AF16" s="52"/>
      <c r="AG16" s="52"/>
      <c r="AH16" s="52"/>
      <c r="AI16" s="52"/>
      <c r="AJ16" s="52"/>
      <c r="AK16" s="52"/>
      <c r="AL16" s="52"/>
      <c r="AM16" s="52"/>
      <c r="AN16" s="52"/>
      <c r="AO16" s="52"/>
      <c r="AP16" s="52"/>
      <c r="AQ16" s="52"/>
      <c r="AR16" s="52"/>
      <c r="AS16" s="52"/>
      <c r="AT16" s="52"/>
      <c r="AU16" s="52"/>
      <c r="AV16" s="52"/>
      <c r="AW16" s="52"/>
      <c r="AX16" s="52"/>
      <c r="AY16" s="52"/>
      <c r="AZ16" s="52"/>
      <c r="BA16" s="52"/>
      <c r="BB16" s="52"/>
      <c r="BC16" s="52"/>
      <c r="BD16" s="52"/>
      <c r="BE16" s="52"/>
      <c r="BF16" s="52"/>
      <c r="BG16" s="52"/>
      <c r="BH16" s="52"/>
      <c r="BI16" s="52"/>
      <c r="BJ16" s="52"/>
      <c r="BK16" s="52"/>
      <c r="BL16" s="52"/>
      <c r="BM16" s="52"/>
      <c r="BN16" s="52"/>
      <c r="BO16" s="52"/>
      <c r="BP16" s="52"/>
      <c r="BQ16" s="52"/>
      <c r="BR16" s="52"/>
      <c r="BS16" s="52"/>
      <c r="BT16" s="52"/>
      <c r="BU16" s="52"/>
      <c r="BV16" s="52"/>
      <c r="BW16" s="52"/>
      <c r="BX16" s="52"/>
      <c r="BY16" s="52"/>
      <c r="BZ16" s="52"/>
      <c r="CA16" s="52"/>
      <c r="CB16" s="52"/>
      <c r="CC16" s="52"/>
      <c r="CD16" s="52"/>
      <c r="CE16" s="52"/>
      <c r="CF16" s="52"/>
      <c r="CG16" s="52"/>
      <c r="CH16" s="52"/>
      <c r="CI16" s="52"/>
      <c r="CJ16" s="52"/>
      <c r="CK16" s="52"/>
      <c r="CL16" s="52"/>
      <c r="CM16" s="52"/>
      <c r="CN16" s="52"/>
      <c r="CO16" s="52"/>
      <c r="CP16" s="52"/>
      <c r="CQ16" s="52"/>
      <c r="CR16" s="52"/>
      <c r="CS16" s="52"/>
      <c r="CT16" s="52"/>
      <c r="CU16" s="52"/>
      <c r="CV16" s="52"/>
      <c r="CW16" s="52"/>
      <c r="CX16" s="52"/>
      <c r="CY16" s="52"/>
      <c r="CZ16" s="52"/>
      <c r="DA16" s="52"/>
      <c r="DB16" s="52"/>
      <c r="DC16" s="52"/>
      <c r="DD16" s="52"/>
      <c r="DE16" s="52"/>
      <c r="DF16" s="52"/>
      <c r="DG16" s="52"/>
      <c r="DH16" s="52"/>
      <c r="DI16" s="52"/>
      <c r="DJ16" s="52"/>
      <c r="DK16" s="52"/>
      <c r="DL16" s="52"/>
      <c r="DM16" s="52"/>
      <c r="DN16" s="52"/>
      <c r="DO16" s="52"/>
      <c r="DP16" s="52"/>
      <c r="DQ16" s="52"/>
      <c r="DR16" s="52"/>
      <c r="DS16" s="52"/>
      <c r="DT16" s="52"/>
      <c r="DU16" s="52"/>
      <c r="DV16" s="52"/>
      <c r="DW16" s="52"/>
      <c r="DX16" s="52"/>
      <c r="DY16" s="52"/>
      <c r="DZ16" s="52"/>
      <c r="EA16" s="52"/>
      <c r="EB16" s="52"/>
      <c r="EC16" s="52"/>
      <c r="ED16" s="52"/>
      <c r="EE16" s="52"/>
      <c r="EF16" s="52"/>
      <c r="EG16" s="52"/>
      <c r="EH16" s="52"/>
      <c r="EI16" s="52"/>
      <c r="EJ16" s="52"/>
      <c r="EK16" s="52"/>
      <c r="EL16" s="52"/>
      <c r="EM16" s="52"/>
      <c r="EN16" s="52"/>
      <c r="EO16" s="52"/>
      <c r="EP16" s="52"/>
      <c r="EQ16" s="52"/>
      <c r="ER16" s="52"/>
      <c r="ES16" s="52"/>
      <c r="ET16" s="52"/>
      <c r="EU16" s="52"/>
      <c r="EV16" s="52"/>
      <c r="EW16" s="52"/>
      <c r="EX16" s="52"/>
      <c r="EY16" s="52"/>
      <c r="EZ16" s="52"/>
      <c r="FA16" s="52"/>
      <c r="FB16" s="52"/>
      <c r="FC16" s="52"/>
      <c r="FD16" s="52"/>
      <c r="FE16" s="52"/>
      <c r="FF16" s="52"/>
      <c r="FG16" s="52"/>
      <c r="FH16" s="52"/>
      <c r="FI16" s="52"/>
      <c r="FJ16" s="52"/>
      <c r="FK16" s="52"/>
      <c r="FL16" s="52"/>
      <c r="FM16" s="52"/>
      <c r="FN16" s="52"/>
      <c r="FO16" s="52"/>
      <c r="FP16" s="52"/>
      <c r="FQ16" s="52"/>
      <c r="FR16" s="52"/>
      <c r="FS16" s="52"/>
      <c r="FT16" s="52"/>
      <c r="FU16" s="52"/>
      <c r="FV16" s="52"/>
      <c r="FW16" s="52"/>
      <c r="FX16" s="52"/>
      <c r="FY16" s="52"/>
      <c r="FZ16" s="52"/>
      <c r="GA16" s="52"/>
      <c r="GB16" s="52"/>
      <c r="GC16" s="52"/>
      <c r="GD16" s="52"/>
      <c r="GE16" s="52"/>
      <c r="GF16" s="52"/>
      <c r="GG16" s="52"/>
      <c r="GH16" s="52"/>
      <c r="GI16" s="52"/>
      <c r="GJ16" s="52"/>
      <c r="GK16" s="52"/>
      <c r="GL16" s="52"/>
      <c r="GM16" s="52"/>
      <c r="GN16" s="52"/>
      <c r="GO16" s="52"/>
      <c r="GP16" s="52"/>
      <c r="GQ16" s="52"/>
      <c r="GR16" s="52"/>
      <c r="GS16" s="52"/>
      <c r="GT16" s="52"/>
      <c r="GU16" s="52"/>
      <c r="GV16" s="52"/>
      <c r="GW16" s="52"/>
      <c r="GX16" s="52"/>
      <c r="GY16" s="52"/>
      <c r="GZ16" s="52"/>
      <c r="HA16" s="52"/>
      <c r="HB16" s="52"/>
      <c r="HC16" s="52"/>
      <c r="HD16" s="52"/>
      <c r="HE16" s="52"/>
      <c r="HF16" s="52"/>
      <c r="HG16" s="52"/>
      <c r="HH16" s="52"/>
      <c r="HI16" s="52"/>
      <c r="HJ16" s="52"/>
      <c r="HK16" s="52"/>
      <c r="HL16" s="52"/>
      <c r="HM16" s="52"/>
      <c r="HN16" s="52"/>
      <c r="HO16" s="52"/>
      <c r="HP16" s="52"/>
      <c r="HQ16" s="52"/>
      <c r="HR16" s="52"/>
      <c r="HS16" s="52"/>
      <c r="HT16" s="52"/>
      <c r="HU16" s="52"/>
      <c r="HV16" s="52"/>
      <c r="HW16" s="52"/>
      <c r="HX16" s="52"/>
      <c r="HY16" s="52"/>
      <c r="HZ16" s="52"/>
      <c r="IA16" s="52"/>
      <c r="IB16" s="52"/>
      <c r="IC16" s="52"/>
      <c r="ID16" s="52"/>
      <c r="IE16" s="52"/>
      <c r="IF16" s="52"/>
      <c r="IG16" s="52"/>
      <c r="IH16" s="52"/>
      <c r="II16" s="52"/>
      <c r="IJ16" s="52"/>
      <c r="IK16" s="52"/>
      <c r="IL16" s="52"/>
      <c r="IM16" s="52"/>
      <c r="IN16" s="52"/>
      <c r="IO16" s="52"/>
      <c r="IP16" s="52"/>
      <c r="IQ16" s="52"/>
      <c r="IR16" s="52"/>
      <c r="IS16" s="52"/>
      <c r="IT16" s="52"/>
      <c r="IU16" s="52"/>
      <c r="IV16" s="52"/>
    </row>
    <row r="17" spans="1:256" ht="46.5" hidden="1" customHeight="1">
      <c r="A17" s="9" t="s">
        <v>87</v>
      </c>
      <c r="B17" s="317" t="s">
        <v>73</v>
      </c>
      <c r="C17" s="10"/>
      <c r="D17" s="23"/>
      <c r="E17" s="8"/>
      <c r="F17" s="52"/>
      <c r="G17" s="52"/>
      <c r="H17" s="52"/>
      <c r="I17" s="52"/>
      <c r="J17" s="52"/>
      <c r="K17" s="52"/>
      <c r="L17" s="52"/>
      <c r="M17" s="52"/>
      <c r="N17" s="52"/>
      <c r="O17" s="52"/>
      <c r="P17" s="52"/>
      <c r="Q17" s="52"/>
      <c r="R17" s="52"/>
      <c r="S17" s="52"/>
      <c r="T17" s="52"/>
      <c r="U17" s="52"/>
      <c r="V17" s="52"/>
      <c r="W17" s="52"/>
      <c r="X17" s="52"/>
      <c r="Y17" s="52"/>
      <c r="Z17" s="52"/>
      <c r="AA17" s="52"/>
      <c r="AB17" s="52"/>
      <c r="AC17" s="52"/>
      <c r="AD17" s="52"/>
      <c r="AE17" s="52"/>
      <c r="AF17" s="52"/>
      <c r="AG17" s="52"/>
      <c r="AH17" s="52"/>
      <c r="AI17" s="52"/>
      <c r="AJ17" s="52"/>
      <c r="AK17" s="52"/>
      <c r="AL17" s="52"/>
      <c r="AM17" s="52"/>
      <c r="AN17" s="52"/>
      <c r="AO17" s="52"/>
      <c r="AP17" s="52"/>
      <c r="AQ17" s="52"/>
      <c r="AR17" s="52"/>
      <c r="AS17" s="52"/>
      <c r="AT17" s="52"/>
      <c r="AU17" s="52"/>
      <c r="AV17" s="52"/>
      <c r="AW17" s="52"/>
      <c r="AX17" s="52"/>
      <c r="AY17" s="52"/>
      <c r="AZ17" s="52"/>
      <c r="BA17" s="52"/>
      <c r="BB17" s="52"/>
      <c r="BC17" s="52"/>
      <c r="BD17" s="52"/>
      <c r="BE17" s="52"/>
      <c r="BF17" s="52"/>
      <c r="BG17" s="52"/>
      <c r="BH17" s="52"/>
      <c r="BI17" s="52"/>
      <c r="BJ17" s="52"/>
      <c r="BK17" s="52"/>
      <c r="BL17" s="52"/>
      <c r="BM17" s="52"/>
      <c r="BN17" s="52"/>
      <c r="BO17" s="52"/>
      <c r="BP17" s="52"/>
      <c r="BQ17" s="52"/>
      <c r="BR17" s="52"/>
      <c r="BS17" s="52"/>
      <c r="BT17" s="52"/>
      <c r="BU17" s="52"/>
      <c r="BV17" s="52"/>
      <c r="BW17" s="52"/>
      <c r="BX17" s="52"/>
      <c r="BY17" s="52"/>
      <c r="BZ17" s="52"/>
      <c r="CA17" s="52"/>
      <c r="CB17" s="52"/>
      <c r="CC17" s="52"/>
      <c r="CD17" s="52"/>
      <c r="CE17" s="52"/>
      <c r="CF17" s="52"/>
      <c r="CG17" s="52"/>
      <c r="CH17" s="52"/>
      <c r="CI17" s="52"/>
      <c r="CJ17" s="52"/>
      <c r="CK17" s="52"/>
      <c r="CL17" s="52"/>
      <c r="CM17" s="52"/>
      <c r="CN17" s="52"/>
      <c r="CO17" s="52"/>
      <c r="CP17" s="52"/>
      <c r="CQ17" s="52"/>
      <c r="CR17" s="52"/>
      <c r="CS17" s="52"/>
      <c r="CT17" s="52"/>
      <c r="CU17" s="52"/>
      <c r="CV17" s="52"/>
      <c r="CW17" s="52"/>
      <c r="CX17" s="52"/>
      <c r="CY17" s="52"/>
      <c r="CZ17" s="52"/>
      <c r="DA17" s="52"/>
      <c r="DB17" s="52"/>
      <c r="DC17" s="52"/>
      <c r="DD17" s="52"/>
      <c r="DE17" s="52"/>
      <c r="DF17" s="52"/>
      <c r="DG17" s="52"/>
      <c r="DH17" s="52"/>
      <c r="DI17" s="52"/>
      <c r="DJ17" s="52"/>
      <c r="DK17" s="52"/>
      <c r="DL17" s="52"/>
      <c r="DM17" s="52"/>
      <c r="DN17" s="52"/>
      <c r="DO17" s="52"/>
      <c r="DP17" s="52"/>
      <c r="DQ17" s="52"/>
      <c r="DR17" s="52"/>
      <c r="DS17" s="52"/>
      <c r="DT17" s="52"/>
      <c r="DU17" s="52"/>
      <c r="DV17" s="52"/>
      <c r="DW17" s="52"/>
      <c r="DX17" s="52"/>
      <c r="DY17" s="52"/>
      <c r="DZ17" s="52"/>
      <c r="EA17" s="52"/>
      <c r="EB17" s="52"/>
      <c r="EC17" s="52"/>
      <c r="ED17" s="52"/>
      <c r="EE17" s="52"/>
      <c r="EF17" s="52"/>
      <c r="EG17" s="52"/>
      <c r="EH17" s="52"/>
      <c r="EI17" s="52"/>
      <c r="EJ17" s="52"/>
      <c r="EK17" s="52"/>
      <c r="EL17" s="52"/>
      <c r="EM17" s="52"/>
      <c r="EN17" s="52"/>
      <c r="EO17" s="52"/>
      <c r="EP17" s="52"/>
      <c r="EQ17" s="52"/>
      <c r="ER17" s="52"/>
      <c r="ES17" s="52"/>
      <c r="ET17" s="52"/>
      <c r="EU17" s="52"/>
      <c r="EV17" s="52"/>
      <c r="EW17" s="52"/>
      <c r="EX17" s="52"/>
      <c r="EY17" s="52"/>
      <c r="EZ17" s="52"/>
      <c r="FA17" s="52"/>
      <c r="FB17" s="52"/>
      <c r="FC17" s="52"/>
      <c r="FD17" s="52"/>
      <c r="FE17" s="52"/>
      <c r="FF17" s="52"/>
      <c r="FG17" s="52"/>
      <c r="FH17" s="52"/>
      <c r="FI17" s="52"/>
      <c r="FJ17" s="52"/>
      <c r="FK17" s="52"/>
      <c r="FL17" s="52"/>
      <c r="FM17" s="52"/>
      <c r="FN17" s="52"/>
      <c r="FO17" s="52"/>
      <c r="FP17" s="52"/>
      <c r="FQ17" s="52"/>
      <c r="FR17" s="52"/>
      <c r="FS17" s="52"/>
      <c r="FT17" s="52"/>
      <c r="FU17" s="52"/>
      <c r="FV17" s="52"/>
      <c r="FW17" s="52"/>
      <c r="FX17" s="52"/>
      <c r="FY17" s="52"/>
      <c r="FZ17" s="52"/>
      <c r="GA17" s="52"/>
      <c r="GB17" s="52"/>
      <c r="GC17" s="52"/>
      <c r="GD17" s="52"/>
      <c r="GE17" s="52"/>
      <c r="GF17" s="52"/>
      <c r="GG17" s="52"/>
      <c r="GH17" s="52"/>
      <c r="GI17" s="52"/>
      <c r="GJ17" s="52"/>
      <c r="GK17" s="52"/>
      <c r="GL17" s="52"/>
      <c r="GM17" s="52"/>
      <c r="GN17" s="52"/>
      <c r="GO17" s="52"/>
      <c r="GP17" s="52"/>
      <c r="GQ17" s="52"/>
      <c r="GR17" s="52"/>
      <c r="GS17" s="52"/>
      <c r="GT17" s="52"/>
      <c r="GU17" s="52"/>
      <c r="GV17" s="52"/>
      <c r="GW17" s="52"/>
      <c r="GX17" s="52"/>
      <c r="GY17" s="52"/>
      <c r="GZ17" s="52"/>
      <c r="HA17" s="52"/>
      <c r="HB17" s="52"/>
      <c r="HC17" s="52"/>
      <c r="HD17" s="52"/>
      <c r="HE17" s="52"/>
      <c r="HF17" s="52"/>
      <c r="HG17" s="52"/>
      <c r="HH17" s="52"/>
      <c r="HI17" s="52"/>
      <c r="HJ17" s="52"/>
      <c r="HK17" s="52"/>
      <c r="HL17" s="52"/>
      <c r="HM17" s="52"/>
      <c r="HN17" s="52"/>
      <c r="HO17" s="52"/>
      <c r="HP17" s="52"/>
      <c r="HQ17" s="52"/>
      <c r="HR17" s="52"/>
      <c r="HS17" s="52"/>
      <c r="HT17" s="52"/>
      <c r="HU17" s="52"/>
      <c r="HV17" s="52"/>
      <c r="HW17" s="52"/>
      <c r="HX17" s="52"/>
      <c r="HY17" s="52"/>
      <c r="HZ17" s="52"/>
      <c r="IA17" s="52"/>
      <c r="IB17" s="52"/>
      <c r="IC17" s="52"/>
      <c r="ID17" s="52"/>
      <c r="IE17" s="52"/>
      <c r="IF17" s="52"/>
      <c r="IG17" s="52"/>
      <c r="IH17" s="52"/>
      <c r="II17" s="52"/>
      <c r="IJ17" s="52"/>
      <c r="IK17" s="52"/>
      <c r="IL17" s="52"/>
      <c r="IM17" s="52"/>
      <c r="IN17" s="52"/>
      <c r="IO17" s="52"/>
      <c r="IP17" s="52"/>
      <c r="IQ17" s="52"/>
      <c r="IR17" s="52"/>
      <c r="IS17" s="52"/>
      <c r="IT17" s="52"/>
      <c r="IU17" s="52"/>
      <c r="IV17" s="52"/>
    </row>
    <row r="18" spans="1:256" ht="45" hidden="1" customHeight="1">
      <c r="A18" s="85" t="s">
        <v>74</v>
      </c>
      <c r="B18" s="317" t="s">
        <v>82</v>
      </c>
      <c r="C18" s="10"/>
      <c r="D18" s="23"/>
      <c r="E18" s="8"/>
      <c r="F18" s="52"/>
      <c r="G18" s="52"/>
      <c r="H18" s="52"/>
      <c r="I18" s="52"/>
      <c r="J18" s="52"/>
      <c r="K18" s="52"/>
      <c r="L18" s="52"/>
      <c r="M18" s="52"/>
      <c r="N18" s="52"/>
      <c r="O18" s="52"/>
      <c r="P18" s="52"/>
      <c r="Q18" s="52"/>
      <c r="R18" s="52"/>
      <c r="S18" s="52"/>
      <c r="T18" s="52"/>
      <c r="U18" s="52"/>
      <c r="V18" s="52"/>
      <c r="W18" s="52"/>
      <c r="X18" s="52"/>
      <c r="Y18" s="52"/>
      <c r="Z18" s="52"/>
      <c r="AA18" s="52"/>
      <c r="AB18" s="52"/>
      <c r="AC18" s="52"/>
      <c r="AD18" s="52"/>
      <c r="AE18" s="52"/>
      <c r="AF18" s="52"/>
      <c r="AG18" s="52"/>
      <c r="AH18" s="52"/>
      <c r="AI18" s="52"/>
      <c r="AJ18" s="52"/>
      <c r="AK18" s="52"/>
      <c r="AL18" s="52"/>
      <c r="AM18" s="52"/>
      <c r="AN18" s="52"/>
      <c r="AO18" s="52"/>
      <c r="AP18" s="52"/>
      <c r="AQ18" s="52"/>
      <c r="AR18" s="52"/>
      <c r="AS18" s="52"/>
      <c r="AT18" s="52"/>
      <c r="AU18" s="52"/>
      <c r="AV18" s="52"/>
      <c r="AW18" s="52"/>
      <c r="AX18" s="52"/>
      <c r="AY18" s="52"/>
      <c r="AZ18" s="52"/>
      <c r="BA18" s="52"/>
      <c r="BB18" s="52"/>
      <c r="BC18" s="52"/>
      <c r="BD18" s="52"/>
      <c r="BE18" s="52"/>
      <c r="BF18" s="52"/>
      <c r="BG18" s="52"/>
      <c r="BH18" s="52"/>
      <c r="BI18" s="52"/>
      <c r="BJ18" s="52"/>
      <c r="BK18" s="52"/>
      <c r="BL18" s="52"/>
      <c r="BM18" s="52"/>
      <c r="BN18" s="52"/>
      <c r="BO18" s="52"/>
      <c r="BP18" s="52"/>
      <c r="BQ18" s="52"/>
      <c r="BR18" s="52"/>
      <c r="BS18" s="52"/>
      <c r="BT18" s="52"/>
      <c r="BU18" s="52"/>
      <c r="BV18" s="52"/>
      <c r="BW18" s="52"/>
      <c r="BX18" s="52"/>
      <c r="BY18" s="52"/>
      <c r="BZ18" s="52"/>
      <c r="CA18" s="52"/>
      <c r="CB18" s="52"/>
      <c r="CC18" s="52"/>
      <c r="CD18" s="52"/>
      <c r="CE18" s="52"/>
      <c r="CF18" s="52"/>
      <c r="CG18" s="52"/>
      <c r="CH18" s="52"/>
      <c r="CI18" s="52"/>
      <c r="CJ18" s="52"/>
      <c r="CK18" s="52"/>
      <c r="CL18" s="52"/>
      <c r="CM18" s="52"/>
      <c r="CN18" s="52"/>
      <c r="CO18" s="52"/>
      <c r="CP18" s="52"/>
      <c r="CQ18" s="52"/>
      <c r="CR18" s="52"/>
      <c r="CS18" s="52"/>
      <c r="CT18" s="52"/>
      <c r="CU18" s="52"/>
      <c r="CV18" s="52"/>
      <c r="CW18" s="52"/>
      <c r="CX18" s="52"/>
      <c r="CY18" s="52"/>
      <c r="CZ18" s="52"/>
      <c r="DA18" s="52"/>
      <c r="DB18" s="52"/>
      <c r="DC18" s="52"/>
      <c r="DD18" s="52"/>
      <c r="DE18" s="52"/>
      <c r="DF18" s="52"/>
      <c r="DG18" s="52"/>
      <c r="DH18" s="52"/>
      <c r="DI18" s="52"/>
      <c r="DJ18" s="52"/>
      <c r="DK18" s="52"/>
      <c r="DL18" s="52"/>
      <c r="DM18" s="52"/>
      <c r="DN18" s="52"/>
      <c r="DO18" s="52"/>
      <c r="DP18" s="52"/>
      <c r="DQ18" s="52"/>
      <c r="DR18" s="52"/>
      <c r="DS18" s="52"/>
      <c r="DT18" s="52"/>
      <c r="DU18" s="52"/>
      <c r="DV18" s="52"/>
      <c r="DW18" s="52"/>
      <c r="DX18" s="52"/>
      <c r="DY18" s="52"/>
      <c r="DZ18" s="52"/>
      <c r="EA18" s="52"/>
      <c r="EB18" s="52"/>
      <c r="EC18" s="52"/>
      <c r="ED18" s="52"/>
      <c r="EE18" s="52"/>
      <c r="EF18" s="52"/>
      <c r="EG18" s="52"/>
      <c r="EH18" s="52"/>
      <c r="EI18" s="52"/>
      <c r="EJ18" s="52"/>
      <c r="EK18" s="52"/>
      <c r="EL18" s="52"/>
      <c r="EM18" s="52"/>
      <c r="EN18" s="52"/>
      <c r="EO18" s="52"/>
      <c r="EP18" s="52"/>
      <c r="EQ18" s="52"/>
      <c r="ER18" s="52"/>
      <c r="ES18" s="52"/>
      <c r="ET18" s="52"/>
      <c r="EU18" s="52"/>
      <c r="EV18" s="52"/>
      <c r="EW18" s="52"/>
      <c r="EX18" s="52"/>
      <c r="EY18" s="52"/>
      <c r="EZ18" s="52"/>
      <c r="FA18" s="52"/>
      <c r="FB18" s="52"/>
      <c r="FC18" s="52"/>
      <c r="FD18" s="52"/>
      <c r="FE18" s="52"/>
      <c r="FF18" s="52"/>
      <c r="FG18" s="52"/>
      <c r="FH18" s="52"/>
      <c r="FI18" s="52"/>
      <c r="FJ18" s="52"/>
      <c r="FK18" s="52"/>
      <c r="FL18" s="52"/>
      <c r="FM18" s="52"/>
      <c r="FN18" s="52"/>
      <c r="FO18" s="52"/>
      <c r="FP18" s="52"/>
      <c r="FQ18" s="52"/>
      <c r="FR18" s="52"/>
      <c r="FS18" s="52"/>
      <c r="FT18" s="52"/>
      <c r="FU18" s="52"/>
      <c r="FV18" s="52"/>
      <c r="FW18" s="52"/>
      <c r="FX18" s="52"/>
      <c r="FY18" s="52"/>
      <c r="FZ18" s="52"/>
      <c r="GA18" s="52"/>
      <c r="GB18" s="52"/>
      <c r="GC18" s="52"/>
      <c r="GD18" s="52"/>
      <c r="GE18" s="52"/>
      <c r="GF18" s="52"/>
      <c r="GG18" s="52"/>
      <c r="GH18" s="52"/>
      <c r="GI18" s="52"/>
      <c r="GJ18" s="52"/>
      <c r="GK18" s="52"/>
      <c r="GL18" s="52"/>
      <c r="GM18" s="52"/>
      <c r="GN18" s="52"/>
      <c r="GO18" s="52"/>
      <c r="GP18" s="52"/>
      <c r="GQ18" s="52"/>
      <c r="GR18" s="52"/>
      <c r="GS18" s="52"/>
      <c r="GT18" s="52"/>
      <c r="GU18" s="52"/>
      <c r="GV18" s="52"/>
      <c r="GW18" s="52"/>
      <c r="GX18" s="52"/>
      <c r="GY18" s="52"/>
      <c r="GZ18" s="52"/>
      <c r="HA18" s="52"/>
      <c r="HB18" s="52"/>
      <c r="HC18" s="52"/>
      <c r="HD18" s="52"/>
      <c r="HE18" s="52"/>
      <c r="HF18" s="52"/>
      <c r="HG18" s="52"/>
      <c r="HH18" s="52"/>
      <c r="HI18" s="52"/>
      <c r="HJ18" s="52"/>
      <c r="HK18" s="52"/>
      <c r="HL18" s="52"/>
      <c r="HM18" s="52"/>
      <c r="HN18" s="52"/>
      <c r="HO18" s="52"/>
      <c r="HP18" s="52"/>
      <c r="HQ18" s="52"/>
      <c r="HR18" s="52"/>
      <c r="HS18" s="52"/>
      <c r="HT18" s="52"/>
      <c r="HU18" s="52"/>
      <c r="HV18" s="52"/>
      <c r="HW18" s="52"/>
      <c r="HX18" s="52"/>
      <c r="HY18" s="52"/>
      <c r="HZ18" s="52"/>
      <c r="IA18" s="52"/>
      <c r="IB18" s="52"/>
      <c r="IC18" s="52"/>
      <c r="ID18" s="52"/>
      <c r="IE18" s="52"/>
      <c r="IF18" s="52"/>
      <c r="IG18" s="52"/>
      <c r="IH18" s="52"/>
      <c r="II18" s="52"/>
      <c r="IJ18" s="52"/>
      <c r="IK18" s="52"/>
      <c r="IL18" s="52"/>
      <c r="IM18" s="52"/>
      <c r="IN18" s="52"/>
      <c r="IO18" s="52"/>
      <c r="IP18" s="52"/>
      <c r="IQ18" s="52"/>
      <c r="IR18" s="52"/>
      <c r="IS18" s="52"/>
      <c r="IT18" s="52"/>
      <c r="IU18" s="52"/>
      <c r="IV18" s="52"/>
    </row>
    <row r="19" spans="1:256" ht="45" hidden="1" customHeight="1">
      <c r="A19" s="9" t="s">
        <v>266</v>
      </c>
      <c r="B19" s="317" t="s">
        <v>83</v>
      </c>
      <c r="C19" s="10"/>
      <c r="D19" s="23"/>
      <c r="E19" s="8"/>
      <c r="F19" s="52"/>
      <c r="G19" s="52"/>
      <c r="H19" s="52"/>
      <c r="I19" s="52"/>
      <c r="J19" s="52"/>
      <c r="K19" s="52"/>
      <c r="L19" s="52"/>
      <c r="M19" s="52"/>
      <c r="N19" s="52"/>
      <c r="O19" s="52"/>
      <c r="P19" s="52"/>
      <c r="Q19" s="52"/>
      <c r="R19" s="52"/>
      <c r="S19" s="52"/>
      <c r="T19" s="52"/>
      <c r="U19" s="52"/>
      <c r="V19" s="52"/>
      <c r="W19" s="52"/>
      <c r="X19" s="52"/>
      <c r="Y19" s="52"/>
      <c r="Z19" s="52"/>
      <c r="AA19" s="52"/>
      <c r="AB19" s="52"/>
      <c r="AC19" s="52"/>
      <c r="AD19" s="52"/>
      <c r="AE19" s="52"/>
      <c r="AF19" s="52"/>
      <c r="AG19" s="52"/>
      <c r="AH19" s="52"/>
      <c r="AI19" s="52"/>
      <c r="AJ19" s="52"/>
      <c r="AK19" s="52"/>
      <c r="AL19" s="52"/>
      <c r="AM19" s="52"/>
      <c r="AN19" s="52"/>
      <c r="AO19" s="52"/>
      <c r="AP19" s="52"/>
      <c r="AQ19" s="52"/>
      <c r="AR19" s="52"/>
      <c r="AS19" s="52"/>
      <c r="AT19" s="52"/>
      <c r="AU19" s="52"/>
      <c r="AV19" s="52"/>
      <c r="AW19" s="52"/>
      <c r="AX19" s="52"/>
      <c r="AY19" s="52"/>
      <c r="AZ19" s="52"/>
      <c r="BA19" s="52"/>
      <c r="BB19" s="52"/>
      <c r="BC19" s="52"/>
      <c r="BD19" s="52"/>
      <c r="BE19" s="52"/>
      <c r="BF19" s="52"/>
      <c r="BG19" s="52"/>
      <c r="BH19" s="52"/>
      <c r="BI19" s="52"/>
      <c r="BJ19" s="52"/>
      <c r="BK19" s="52"/>
      <c r="BL19" s="52"/>
      <c r="BM19" s="52"/>
      <c r="BN19" s="52"/>
      <c r="BO19" s="52"/>
      <c r="BP19" s="52"/>
      <c r="BQ19" s="52"/>
      <c r="BR19" s="52"/>
      <c r="BS19" s="52"/>
      <c r="BT19" s="52"/>
      <c r="BU19" s="52"/>
      <c r="BV19" s="52"/>
      <c r="BW19" s="52"/>
      <c r="BX19" s="52"/>
      <c r="BY19" s="52"/>
      <c r="BZ19" s="52"/>
      <c r="CA19" s="52"/>
      <c r="CB19" s="52"/>
      <c r="CC19" s="52"/>
      <c r="CD19" s="52"/>
      <c r="CE19" s="52"/>
      <c r="CF19" s="52"/>
      <c r="CG19" s="52"/>
      <c r="CH19" s="52"/>
      <c r="CI19" s="52"/>
      <c r="CJ19" s="52"/>
      <c r="CK19" s="52"/>
      <c r="CL19" s="52"/>
      <c r="CM19" s="52"/>
      <c r="CN19" s="52"/>
      <c r="CO19" s="52"/>
      <c r="CP19" s="52"/>
      <c r="CQ19" s="52"/>
      <c r="CR19" s="52"/>
      <c r="CS19" s="52"/>
      <c r="CT19" s="52"/>
      <c r="CU19" s="52"/>
      <c r="CV19" s="52"/>
      <c r="CW19" s="52"/>
      <c r="CX19" s="52"/>
      <c r="CY19" s="52"/>
      <c r="CZ19" s="52"/>
      <c r="DA19" s="52"/>
      <c r="DB19" s="52"/>
      <c r="DC19" s="52"/>
      <c r="DD19" s="52"/>
      <c r="DE19" s="52"/>
      <c r="DF19" s="52"/>
      <c r="DG19" s="52"/>
      <c r="DH19" s="52"/>
      <c r="DI19" s="52"/>
      <c r="DJ19" s="52"/>
      <c r="DK19" s="52"/>
      <c r="DL19" s="52"/>
      <c r="DM19" s="52"/>
      <c r="DN19" s="52"/>
      <c r="DO19" s="52"/>
      <c r="DP19" s="52"/>
      <c r="DQ19" s="52"/>
      <c r="DR19" s="52"/>
      <c r="DS19" s="52"/>
      <c r="DT19" s="52"/>
      <c r="DU19" s="52"/>
      <c r="DV19" s="52"/>
      <c r="DW19" s="52"/>
      <c r="DX19" s="52"/>
      <c r="DY19" s="52"/>
      <c r="DZ19" s="52"/>
      <c r="EA19" s="52"/>
      <c r="EB19" s="52"/>
      <c r="EC19" s="52"/>
      <c r="ED19" s="52"/>
      <c r="EE19" s="52"/>
      <c r="EF19" s="52"/>
      <c r="EG19" s="52"/>
      <c r="EH19" s="52"/>
      <c r="EI19" s="52"/>
      <c r="EJ19" s="52"/>
      <c r="EK19" s="52"/>
      <c r="EL19" s="52"/>
      <c r="EM19" s="52"/>
      <c r="EN19" s="52"/>
      <c r="EO19" s="52"/>
      <c r="EP19" s="52"/>
      <c r="EQ19" s="52"/>
      <c r="ER19" s="52"/>
      <c r="ES19" s="52"/>
      <c r="ET19" s="52"/>
      <c r="EU19" s="52"/>
      <c r="EV19" s="52"/>
      <c r="EW19" s="52"/>
      <c r="EX19" s="52"/>
      <c r="EY19" s="52"/>
      <c r="EZ19" s="52"/>
      <c r="FA19" s="52"/>
      <c r="FB19" s="52"/>
      <c r="FC19" s="52"/>
      <c r="FD19" s="52"/>
      <c r="FE19" s="52"/>
      <c r="FF19" s="52"/>
      <c r="FG19" s="52"/>
      <c r="FH19" s="52"/>
      <c r="FI19" s="52"/>
      <c r="FJ19" s="52"/>
      <c r="FK19" s="52"/>
      <c r="FL19" s="52"/>
      <c r="FM19" s="52"/>
      <c r="FN19" s="52"/>
      <c r="FO19" s="52"/>
      <c r="FP19" s="52"/>
      <c r="FQ19" s="52"/>
      <c r="FR19" s="52"/>
      <c r="FS19" s="52"/>
      <c r="FT19" s="52"/>
      <c r="FU19" s="52"/>
      <c r="FV19" s="52"/>
      <c r="FW19" s="52"/>
      <c r="FX19" s="52"/>
      <c r="FY19" s="52"/>
      <c r="FZ19" s="52"/>
      <c r="GA19" s="52"/>
      <c r="GB19" s="52"/>
      <c r="GC19" s="52"/>
      <c r="GD19" s="52"/>
      <c r="GE19" s="52"/>
      <c r="GF19" s="52"/>
      <c r="GG19" s="52"/>
      <c r="GH19" s="52"/>
      <c r="GI19" s="52"/>
      <c r="GJ19" s="52"/>
      <c r="GK19" s="52"/>
      <c r="GL19" s="52"/>
      <c r="GM19" s="52"/>
      <c r="GN19" s="52"/>
      <c r="GO19" s="52"/>
      <c r="GP19" s="52"/>
      <c r="GQ19" s="52"/>
      <c r="GR19" s="52"/>
      <c r="GS19" s="52"/>
      <c r="GT19" s="52"/>
      <c r="GU19" s="52"/>
      <c r="GV19" s="52"/>
      <c r="GW19" s="52"/>
      <c r="GX19" s="52"/>
      <c r="GY19" s="52"/>
      <c r="GZ19" s="52"/>
      <c r="HA19" s="52"/>
      <c r="HB19" s="52"/>
      <c r="HC19" s="52"/>
      <c r="HD19" s="52"/>
      <c r="HE19" s="52"/>
      <c r="HF19" s="52"/>
      <c r="HG19" s="52"/>
      <c r="HH19" s="52"/>
      <c r="HI19" s="52"/>
      <c r="HJ19" s="52"/>
      <c r="HK19" s="52"/>
      <c r="HL19" s="52"/>
      <c r="HM19" s="52"/>
      <c r="HN19" s="52"/>
      <c r="HO19" s="52"/>
      <c r="HP19" s="52"/>
      <c r="HQ19" s="52"/>
      <c r="HR19" s="52"/>
      <c r="HS19" s="52"/>
      <c r="HT19" s="52"/>
      <c r="HU19" s="52"/>
      <c r="HV19" s="52"/>
      <c r="HW19" s="52"/>
      <c r="HX19" s="52"/>
      <c r="HY19" s="52"/>
      <c r="HZ19" s="52"/>
      <c r="IA19" s="52"/>
      <c r="IB19" s="52"/>
      <c r="IC19" s="52"/>
      <c r="ID19" s="52"/>
      <c r="IE19" s="52"/>
      <c r="IF19" s="52"/>
      <c r="IG19" s="52"/>
      <c r="IH19" s="52"/>
      <c r="II19" s="52"/>
      <c r="IJ19" s="52"/>
      <c r="IK19" s="52"/>
      <c r="IL19" s="52"/>
      <c r="IM19" s="52"/>
      <c r="IN19" s="52"/>
      <c r="IO19" s="52"/>
      <c r="IP19" s="52"/>
      <c r="IQ19" s="52"/>
      <c r="IR19" s="52"/>
      <c r="IS19" s="52"/>
      <c r="IT19" s="52"/>
      <c r="IU19" s="52"/>
      <c r="IV19" s="52"/>
    </row>
    <row r="20" spans="1:256" ht="42.75" hidden="1" customHeight="1">
      <c r="A20" s="9" t="s">
        <v>75</v>
      </c>
      <c r="B20" s="60" t="s">
        <v>83</v>
      </c>
      <c r="C20" s="10"/>
      <c r="D20" s="23"/>
      <c r="E20" s="8"/>
      <c r="F20" s="52"/>
      <c r="G20" s="52"/>
      <c r="H20" s="52"/>
      <c r="I20" s="52"/>
      <c r="J20" s="52"/>
      <c r="K20" s="52"/>
      <c r="L20" s="52"/>
      <c r="M20" s="52"/>
      <c r="N20" s="52"/>
      <c r="O20" s="52"/>
      <c r="P20" s="52"/>
      <c r="Q20" s="52"/>
      <c r="R20" s="52"/>
      <c r="S20" s="52"/>
      <c r="T20" s="52"/>
      <c r="U20" s="52"/>
      <c r="V20" s="52"/>
      <c r="W20" s="52"/>
      <c r="X20" s="52"/>
      <c r="Y20" s="52"/>
      <c r="Z20" s="52"/>
      <c r="AA20" s="52"/>
      <c r="AB20" s="52"/>
      <c r="AC20" s="52"/>
      <c r="AD20" s="52"/>
      <c r="AE20" s="52"/>
      <c r="AF20" s="52"/>
      <c r="AG20" s="52"/>
      <c r="AH20" s="52"/>
      <c r="AI20" s="52"/>
      <c r="AJ20" s="52"/>
      <c r="AK20" s="52"/>
      <c r="AL20" s="52"/>
      <c r="AM20" s="52"/>
      <c r="AN20" s="52"/>
      <c r="AO20" s="52"/>
      <c r="AP20" s="52"/>
      <c r="AQ20" s="52"/>
      <c r="AR20" s="52"/>
      <c r="AS20" s="52"/>
      <c r="AT20" s="52"/>
      <c r="AU20" s="52"/>
      <c r="AV20" s="52"/>
      <c r="AW20" s="52"/>
      <c r="AX20" s="52"/>
      <c r="AY20" s="52"/>
      <c r="AZ20" s="52"/>
      <c r="BA20" s="52"/>
      <c r="BB20" s="52"/>
      <c r="BC20" s="52"/>
      <c r="BD20" s="52"/>
      <c r="BE20" s="52"/>
      <c r="BF20" s="52"/>
      <c r="BG20" s="52"/>
      <c r="BH20" s="52"/>
      <c r="BI20" s="52"/>
      <c r="BJ20" s="52"/>
      <c r="BK20" s="52"/>
      <c r="BL20" s="52"/>
      <c r="BM20" s="52"/>
      <c r="BN20" s="52"/>
      <c r="BO20" s="52"/>
      <c r="BP20" s="52"/>
      <c r="BQ20" s="52"/>
      <c r="BR20" s="52"/>
      <c r="BS20" s="52"/>
      <c r="BT20" s="52"/>
      <c r="BU20" s="52"/>
      <c r="BV20" s="52"/>
      <c r="BW20" s="52"/>
      <c r="BX20" s="52"/>
      <c r="BY20" s="52"/>
      <c r="BZ20" s="52"/>
      <c r="CA20" s="52"/>
      <c r="CB20" s="52"/>
      <c r="CC20" s="52"/>
      <c r="CD20" s="52"/>
      <c r="CE20" s="52"/>
      <c r="CF20" s="52"/>
      <c r="CG20" s="52"/>
      <c r="CH20" s="52"/>
      <c r="CI20" s="52"/>
      <c r="CJ20" s="52"/>
      <c r="CK20" s="52"/>
      <c r="CL20" s="52"/>
      <c r="CM20" s="52"/>
      <c r="CN20" s="52"/>
      <c r="CO20" s="52"/>
      <c r="CP20" s="52"/>
      <c r="CQ20" s="52"/>
      <c r="CR20" s="52"/>
      <c r="CS20" s="52"/>
      <c r="CT20" s="52"/>
      <c r="CU20" s="52"/>
      <c r="CV20" s="52"/>
      <c r="CW20" s="52"/>
      <c r="CX20" s="52"/>
      <c r="CY20" s="52"/>
      <c r="CZ20" s="52"/>
      <c r="DA20" s="52"/>
      <c r="DB20" s="52"/>
      <c r="DC20" s="52"/>
      <c r="DD20" s="52"/>
      <c r="DE20" s="52"/>
      <c r="DF20" s="52"/>
      <c r="DG20" s="52"/>
      <c r="DH20" s="52"/>
      <c r="DI20" s="52"/>
      <c r="DJ20" s="52"/>
      <c r="DK20" s="52"/>
      <c r="DL20" s="52"/>
      <c r="DM20" s="52"/>
      <c r="DN20" s="52"/>
      <c r="DO20" s="52"/>
      <c r="DP20" s="52"/>
      <c r="DQ20" s="52"/>
      <c r="DR20" s="52"/>
      <c r="DS20" s="52"/>
      <c r="DT20" s="52"/>
      <c r="DU20" s="52"/>
      <c r="DV20" s="52"/>
      <c r="DW20" s="52"/>
      <c r="DX20" s="52"/>
      <c r="DY20" s="52"/>
      <c r="DZ20" s="52"/>
      <c r="EA20" s="52"/>
      <c r="EB20" s="52"/>
      <c r="EC20" s="52"/>
      <c r="ED20" s="52"/>
      <c r="EE20" s="52"/>
      <c r="EF20" s="52"/>
      <c r="EG20" s="52"/>
      <c r="EH20" s="52"/>
      <c r="EI20" s="52"/>
      <c r="EJ20" s="52"/>
      <c r="EK20" s="52"/>
      <c r="EL20" s="52"/>
      <c r="EM20" s="52"/>
      <c r="EN20" s="52"/>
      <c r="EO20" s="52"/>
      <c r="EP20" s="52"/>
      <c r="EQ20" s="52"/>
      <c r="ER20" s="52"/>
      <c r="ES20" s="52"/>
      <c r="ET20" s="52"/>
      <c r="EU20" s="52"/>
      <c r="EV20" s="52"/>
      <c r="EW20" s="52"/>
      <c r="EX20" s="52"/>
      <c r="EY20" s="52"/>
      <c r="EZ20" s="52"/>
      <c r="FA20" s="52"/>
      <c r="FB20" s="52"/>
      <c r="FC20" s="52"/>
      <c r="FD20" s="52"/>
      <c r="FE20" s="52"/>
      <c r="FF20" s="52"/>
      <c r="FG20" s="52"/>
      <c r="FH20" s="52"/>
      <c r="FI20" s="52"/>
      <c r="FJ20" s="52"/>
      <c r="FK20" s="52"/>
      <c r="FL20" s="52"/>
      <c r="FM20" s="52"/>
      <c r="FN20" s="52"/>
      <c r="FO20" s="52"/>
      <c r="FP20" s="52"/>
      <c r="FQ20" s="52"/>
      <c r="FR20" s="52"/>
      <c r="FS20" s="52"/>
      <c r="FT20" s="52"/>
      <c r="FU20" s="52"/>
      <c r="FV20" s="52"/>
      <c r="FW20" s="52"/>
      <c r="FX20" s="52"/>
      <c r="FY20" s="52"/>
      <c r="FZ20" s="52"/>
      <c r="GA20" s="52"/>
      <c r="GB20" s="52"/>
      <c r="GC20" s="52"/>
      <c r="GD20" s="52"/>
      <c r="GE20" s="52"/>
      <c r="GF20" s="52"/>
      <c r="GG20" s="52"/>
      <c r="GH20" s="52"/>
      <c r="GI20" s="52"/>
      <c r="GJ20" s="52"/>
      <c r="GK20" s="52"/>
      <c r="GL20" s="52"/>
      <c r="GM20" s="52"/>
      <c r="GN20" s="52"/>
      <c r="GO20" s="52"/>
      <c r="GP20" s="52"/>
      <c r="GQ20" s="52"/>
      <c r="GR20" s="52"/>
      <c r="GS20" s="52"/>
      <c r="GT20" s="52"/>
      <c r="GU20" s="52"/>
      <c r="GV20" s="52"/>
      <c r="GW20" s="52"/>
      <c r="GX20" s="52"/>
      <c r="GY20" s="52"/>
      <c r="GZ20" s="52"/>
      <c r="HA20" s="52"/>
      <c r="HB20" s="52"/>
      <c r="HC20" s="52"/>
      <c r="HD20" s="52"/>
      <c r="HE20" s="52"/>
      <c r="HF20" s="52"/>
      <c r="HG20" s="52"/>
      <c r="HH20" s="52"/>
      <c r="HI20" s="52"/>
      <c r="HJ20" s="52"/>
      <c r="HK20" s="52"/>
      <c r="HL20" s="52"/>
      <c r="HM20" s="52"/>
      <c r="HN20" s="52"/>
      <c r="HO20" s="52"/>
      <c r="HP20" s="52"/>
      <c r="HQ20" s="52"/>
      <c r="HR20" s="52"/>
      <c r="HS20" s="52"/>
      <c r="HT20" s="52"/>
      <c r="HU20" s="52"/>
      <c r="HV20" s="52"/>
      <c r="HW20" s="52"/>
      <c r="HX20" s="52"/>
      <c r="HY20" s="52"/>
      <c r="HZ20" s="52"/>
      <c r="IA20" s="52"/>
      <c r="IB20" s="52"/>
      <c r="IC20" s="52"/>
      <c r="ID20" s="52"/>
      <c r="IE20" s="52"/>
      <c r="IF20" s="52"/>
      <c r="IG20" s="52"/>
      <c r="IH20" s="52"/>
      <c r="II20" s="52"/>
      <c r="IJ20" s="52"/>
      <c r="IK20" s="52"/>
      <c r="IL20" s="52"/>
      <c r="IM20" s="52"/>
      <c r="IN20" s="52"/>
      <c r="IO20" s="52"/>
      <c r="IP20" s="52"/>
      <c r="IQ20" s="52"/>
      <c r="IR20" s="52"/>
      <c r="IS20" s="52"/>
      <c r="IT20" s="52"/>
      <c r="IU20" s="52"/>
      <c r="IV20" s="52"/>
    </row>
    <row r="21" spans="1:256" ht="20.25" customHeight="1">
      <c r="A21" s="773" t="s">
        <v>85</v>
      </c>
      <c r="B21" s="774"/>
      <c r="C21" s="10"/>
      <c r="D21" s="23"/>
      <c r="E21" s="8"/>
      <c r="F21" s="52"/>
      <c r="G21" s="52"/>
      <c r="H21" s="52"/>
      <c r="I21" s="52"/>
      <c r="J21" s="52"/>
      <c r="K21" s="52"/>
      <c r="L21" s="52"/>
      <c r="M21" s="52"/>
      <c r="N21" s="52"/>
      <c r="O21" s="52"/>
      <c r="P21" s="52"/>
      <c r="Q21" s="52"/>
      <c r="R21" s="52"/>
      <c r="S21" s="52"/>
      <c r="T21" s="52"/>
      <c r="U21" s="52"/>
      <c r="V21" s="52"/>
      <c r="W21" s="52"/>
      <c r="X21" s="52"/>
      <c r="Y21" s="52"/>
      <c r="Z21" s="52"/>
      <c r="AA21" s="52"/>
      <c r="AB21" s="52"/>
      <c r="AC21" s="52"/>
      <c r="AD21" s="52"/>
      <c r="AE21" s="52"/>
      <c r="AF21" s="52"/>
      <c r="AG21" s="52"/>
      <c r="AH21" s="52"/>
      <c r="AI21" s="52"/>
      <c r="AJ21" s="52"/>
      <c r="AK21" s="52"/>
      <c r="AL21" s="52"/>
      <c r="AM21" s="52"/>
      <c r="AN21" s="52"/>
      <c r="AO21" s="52"/>
      <c r="AP21" s="52"/>
      <c r="AQ21" s="52"/>
      <c r="AR21" s="52"/>
      <c r="AS21" s="52"/>
      <c r="AT21" s="52"/>
      <c r="AU21" s="52"/>
      <c r="AV21" s="52"/>
      <c r="AW21" s="52"/>
      <c r="AX21" s="52"/>
      <c r="AY21" s="52"/>
      <c r="AZ21" s="52"/>
      <c r="BA21" s="52"/>
      <c r="BB21" s="52"/>
      <c r="BC21" s="52"/>
      <c r="BD21" s="52"/>
      <c r="BE21" s="52"/>
      <c r="BF21" s="52"/>
      <c r="BG21" s="52"/>
      <c r="BH21" s="52"/>
      <c r="BI21" s="52"/>
      <c r="BJ21" s="52"/>
      <c r="BK21" s="52"/>
      <c r="BL21" s="52"/>
      <c r="BM21" s="52"/>
      <c r="BN21" s="52"/>
      <c r="BO21" s="52"/>
      <c r="BP21" s="52"/>
      <c r="BQ21" s="52"/>
      <c r="BR21" s="52"/>
      <c r="BS21" s="52"/>
      <c r="BT21" s="52"/>
      <c r="BU21" s="52"/>
      <c r="BV21" s="52"/>
      <c r="BW21" s="52"/>
      <c r="BX21" s="52"/>
      <c r="BY21" s="52"/>
      <c r="BZ21" s="52"/>
      <c r="CA21" s="52"/>
      <c r="CB21" s="52"/>
      <c r="CC21" s="52"/>
      <c r="CD21" s="52"/>
      <c r="CE21" s="52"/>
      <c r="CF21" s="52"/>
      <c r="CG21" s="52"/>
      <c r="CH21" s="52"/>
      <c r="CI21" s="52"/>
      <c r="CJ21" s="52"/>
      <c r="CK21" s="52"/>
      <c r="CL21" s="52"/>
      <c r="CM21" s="52"/>
      <c r="CN21" s="52"/>
      <c r="CO21" s="52"/>
      <c r="CP21" s="52"/>
      <c r="CQ21" s="52"/>
      <c r="CR21" s="52"/>
      <c r="CS21" s="52"/>
      <c r="CT21" s="52"/>
      <c r="CU21" s="52"/>
      <c r="CV21" s="52"/>
      <c r="CW21" s="52"/>
      <c r="CX21" s="52"/>
      <c r="CY21" s="52"/>
      <c r="CZ21" s="52"/>
      <c r="DA21" s="52"/>
      <c r="DB21" s="52"/>
      <c r="DC21" s="52"/>
      <c r="DD21" s="52"/>
      <c r="DE21" s="52"/>
      <c r="DF21" s="52"/>
      <c r="DG21" s="52"/>
      <c r="DH21" s="52"/>
      <c r="DI21" s="52"/>
      <c r="DJ21" s="52"/>
      <c r="DK21" s="52"/>
      <c r="DL21" s="52"/>
      <c r="DM21" s="52"/>
      <c r="DN21" s="52"/>
      <c r="DO21" s="52"/>
      <c r="DP21" s="52"/>
      <c r="DQ21" s="52"/>
      <c r="DR21" s="52"/>
      <c r="DS21" s="52"/>
      <c r="DT21" s="52"/>
      <c r="DU21" s="52"/>
      <c r="DV21" s="52"/>
      <c r="DW21" s="52"/>
      <c r="DX21" s="52"/>
      <c r="DY21" s="52"/>
      <c r="DZ21" s="52"/>
      <c r="EA21" s="52"/>
      <c r="EB21" s="52"/>
      <c r="EC21" s="52"/>
      <c r="ED21" s="52"/>
      <c r="EE21" s="52"/>
      <c r="EF21" s="52"/>
      <c r="EG21" s="52"/>
      <c r="EH21" s="52"/>
      <c r="EI21" s="52"/>
      <c r="EJ21" s="52"/>
      <c r="EK21" s="52"/>
      <c r="EL21" s="52"/>
      <c r="EM21" s="52"/>
      <c r="EN21" s="52"/>
      <c r="EO21" s="52"/>
      <c r="EP21" s="52"/>
      <c r="EQ21" s="52"/>
      <c r="ER21" s="52"/>
      <c r="ES21" s="52"/>
      <c r="ET21" s="52"/>
      <c r="EU21" s="52"/>
      <c r="EV21" s="52"/>
      <c r="EW21" s="52"/>
      <c r="EX21" s="52"/>
      <c r="EY21" s="52"/>
      <c r="EZ21" s="52"/>
      <c r="FA21" s="52"/>
      <c r="FB21" s="52"/>
      <c r="FC21" s="52"/>
      <c r="FD21" s="52"/>
      <c r="FE21" s="52"/>
      <c r="FF21" s="52"/>
      <c r="FG21" s="52"/>
      <c r="FH21" s="52"/>
      <c r="FI21" s="52"/>
      <c r="FJ21" s="52"/>
      <c r="FK21" s="52"/>
      <c r="FL21" s="52"/>
      <c r="FM21" s="52"/>
      <c r="FN21" s="52"/>
      <c r="FO21" s="52"/>
      <c r="FP21" s="52"/>
      <c r="FQ21" s="52"/>
      <c r="FR21" s="52"/>
      <c r="FS21" s="52"/>
      <c r="FT21" s="52"/>
      <c r="FU21" s="52"/>
      <c r="FV21" s="52"/>
      <c r="FW21" s="52"/>
      <c r="FX21" s="52"/>
      <c r="FY21" s="52"/>
      <c r="FZ21" s="52"/>
      <c r="GA21" s="52"/>
      <c r="GB21" s="52"/>
      <c r="GC21" s="52"/>
      <c r="GD21" s="52"/>
      <c r="GE21" s="52"/>
      <c r="GF21" s="52"/>
      <c r="GG21" s="52"/>
      <c r="GH21" s="52"/>
      <c r="GI21" s="52"/>
      <c r="GJ21" s="52"/>
      <c r="GK21" s="52"/>
      <c r="GL21" s="52"/>
      <c r="GM21" s="52"/>
      <c r="GN21" s="52"/>
      <c r="GO21" s="52"/>
      <c r="GP21" s="52"/>
      <c r="GQ21" s="52"/>
      <c r="GR21" s="52"/>
      <c r="GS21" s="52"/>
      <c r="GT21" s="52"/>
      <c r="GU21" s="52"/>
      <c r="GV21" s="52"/>
      <c r="GW21" s="52"/>
      <c r="GX21" s="52"/>
      <c r="GY21" s="52"/>
      <c r="GZ21" s="52"/>
      <c r="HA21" s="52"/>
      <c r="HB21" s="52"/>
      <c r="HC21" s="52"/>
      <c r="HD21" s="52"/>
      <c r="HE21" s="52"/>
      <c r="HF21" s="52"/>
      <c r="HG21" s="52"/>
      <c r="HH21" s="52"/>
      <c r="HI21" s="52"/>
      <c r="HJ21" s="52"/>
      <c r="HK21" s="52"/>
      <c r="HL21" s="52"/>
      <c r="HM21" s="52"/>
      <c r="HN21" s="52"/>
      <c r="HO21" s="52"/>
      <c r="HP21" s="52"/>
      <c r="HQ21" s="52"/>
      <c r="HR21" s="52"/>
      <c r="HS21" s="52"/>
      <c r="HT21" s="52"/>
      <c r="HU21" s="52"/>
      <c r="HV21" s="52"/>
      <c r="HW21" s="52"/>
      <c r="HX21" s="52"/>
      <c r="HY21" s="52"/>
      <c r="HZ21" s="52"/>
      <c r="IA21" s="52"/>
      <c r="IB21" s="52"/>
      <c r="IC21" s="52"/>
      <c r="ID21" s="52"/>
      <c r="IE21" s="52"/>
      <c r="IF21" s="52"/>
      <c r="IG21" s="52"/>
      <c r="IH21" s="52"/>
      <c r="II21" s="52"/>
      <c r="IJ21" s="52"/>
      <c r="IK21" s="52"/>
      <c r="IL21" s="52"/>
      <c r="IM21" s="52"/>
      <c r="IN21" s="52"/>
      <c r="IO21" s="52"/>
      <c r="IP21" s="52"/>
      <c r="IQ21" s="52"/>
      <c r="IR21" s="52"/>
      <c r="IS21" s="52"/>
      <c r="IT21" s="52"/>
      <c r="IU21" s="52"/>
      <c r="IV21" s="52"/>
    </row>
    <row r="22" spans="1:256" ht="48.4" customHeight="1">
      <c r="A22" s="85" t="s">
        <v>121</v>
      </c>
      <c r="B22" s="317" t="s">
        <v>83</v>
      </c>
      <c r="C22" s="10"/>
      <c r="D22" s="7"/>
      <c r="E22" s="8"/>
    </row>
    <row r="23" spans="1:256" ht="48.4" customHeight="1">
      <c r="A23" s="85" t="s">
        <v>208</v>
      </c>
      <c r="B23" s="317" t="s">
        <v>209</v>
      </c>
      <c r="C23" s="10"/>
      <c r="D23" s="23"/>
      <c r="E23" s="8"/>
      <c r="F23" s="52"/>
      <c r="G23" s="52"/>
      <c r="H23" s="52"/>
      <c r="I23" s="52"/>
      <c r="J23" s="52"/>
      <c r="K23" s="52"/>
      <c r="L23" s="52"/>
      <c r="M23" s="52"/>
      <c r="N23" s="52"/>
      <c r="O23" s="52"/>
      <c r="P23" s="52"/>
      <c r="Q23" s="52"/>
      <c r="R23" s="52"/>
      <c r="S23" s="52"/>
      <c r="T23" s="52"/>
      <c r="U23" s="52"/>
      <c r="V23" s="52"/>
      <c r="W23" s="52"/>
      <c r="X23" s="52"/>
      <c r="Y23" s="52"/>
      <c r="Z23" s="52"/>
      <c r="AA23" s="52"/>
      <c r="AB23" s="52"/>
      <c r="AC23" s="52"/>
      <c r="AD23" s="52"/>
      <c r="AE23" s="52"/>
      <c r="AF23" s="52"/>
      <c r="AG23" s="52"/>
      <c r="AH23" s="52"/>
      <c r="AI23" s="52"/>
      <c r="AJ23" s="52"/>
      <c r="AK23" s="52"/>
      <c r="AL23" s="52"/>
      <c r="AM23" s="52"/>
      <c r="AN23" s="52"/>
      <c r="AO23" s="52"/>
      <c r="AP23" s="52"/>
      <c r="AQ23" s="52"/>
      <c r="AR23" s="52"/>
      <c r="AS23" s="52"/>
      <c r="AT23" s="52"/>
      <c r="AU23" s="52"/>
      <c r="AV23" s="52"/>
      <c r="AW23" s="52"/>
      <c r="AX23" s="52"/>
      <c r="AY23" s="52"/>
      <c r="AZ23" s="52"/>
      <c r="BA23" s="52"/>
      <c r="BB23" s="52"/>
      <c r="BC23" s="52"/>
      <c r="BD23" s="52"/>
      <c r="BE23" s="52"/>
      <c r="BF23" s="52"/>
      <c r="BG23" s="52"/>
      <c r="BH23" s="52"/>
      <c r="BI23" s="52"/>
      <c r="BJ23" s="52"/>
      <c r="BK23" s="52"/>
      <c r="BL23" s="52"/>
      <c r="BM23" s="52"/>
      <c r="BN23" s="52"/>
      <c r="BO23" s="52"/>
      <c r="BP23" s="52"/>
      <c r="BQ23" s="52"/>
      <c r="BR23" s="52"/>
      <c r="BS23" s="52"/>
      <c r="BT23" s="52"/>
      <c r="BU23" s="52"/>
      <c r="BV23" s="52"/>
      <c r="BW23" s="52"/>
      <c r="BX23" s="52"/>
      <c r="BY23" s="52"/>
      <c r="BZ23" s="52"/>
      <c r="CA23" s="52"/>
      <c r="CB23" s="52"/>
      <c r="CC23" s="52"/>
      <c r="CD23" s="52"/>
      <c r="CE23" s="52"/>
      <c r="CF23" s="52"/>
      <c r="CG23" s="52"/>
      <c r="CH23" s="52"/>
      <c r="CI23" s="52"/>
      <c r="CJ23" s="52"/>
      <c r="CK23" s="52"/>
      <c r="CL23" s="52"/>
      <c r="CM23" s="52"/>
      <c r="CN23" s="52"/>
      <c r="CO23" s="52"/>
      <c r="CP23" s="52"/>
      <c r="CQ23" s="52"/>
      <c r="CR23" s="52"/>
      <c r="CS23" s="52"/>
      <c r="CT23" s="52"/>
      <c r="CU23" s="52"/>
      <c r="CV23" s="52"/>
      <c r="CW23" s="52"/>
      <c r="CX23" s="52"/>
      <c r="CY23" s="52"/>
      <c r="CZ23" s="52"/>
      <c r="DA23" s="52"/>
      <c r="DB23" s="52"/>
      <c r="DC23" s="52"/>
      <c r="DD23" s="52"/>
      <c r="DE23" s="52"/>
      <c r="DF23" s="52"/>
      <c r="DG23" s="52"/>
      <c r="DH23" s="52"/>
      <c r="DI23" s="52"/>
      <c r="DJ23" s="52"/>
      <c r="DK23" s="52"/>
      <c r="DL23" s="52"/>
      <c r="DM23" s="52"/>
      <c r="DN23" s="52"/>
      <c r="DO23" s="52"/>
      <c r="DP23" s="52"/>
      <c r="DQ23" s="52"/>
      <c r="DR23" s="52"/>
      <c r="DS23" s="52"/>
      <c r="DT23" s="52"/>
      <c r="DU23" s="52"/>
      <c r="DV23" s="52"/>
      <c r="DW23" s="52"/>
      <c r="DX23" s="52"/>
      <c r="DY23" s="52"/>
      <c r="DZ23" s="52"/>
      <c r="EA23" s="52"/>
      <c r="EB23" s="52"/>
      <c r="EC23" s="52"/>
      <c r="ED23" s="52"/>
      <c r="EE23" s="52"/>
      <c r="EF23" s="52"/>
      <c r="EG23" s="52"/>
      <c r="EH23" s="52"/>
      <c r="EI23" s="52"/>
      <c r="EJ23" s="52"/>
      <c r="EK23" s="52"/>
      <c r="EL23" s="52"/>
      <c r="EM23" s="52"/>
      <c r="EN23" s="52"/>
      <c r="EO23" s="52"/>
      <c r="EP23" s="52"/>
      <c r="EQ23" s="52"/>
      <c r="ER23" s="52"/>
      <c r="ES23" s="52"/>
      <c r="ET23" s="52"/>
      <c r="EU23" s="52"/>
      <c r="EV23" s="52"/>
      <c r="EW23" s="52"/>
      <c r="EX23" s="52"/>
      <c r="EY23" s="52"/>
      <c r="EZ23" s="52"/>
      <c r="FA23" s="52"/>
      <c r="FB23" s="52"/>
      <c r="FC23" s="52"/>
      <c r="FD23" s="52"/>
      <c r="FE23" s="52"/>
      <c r="FF23" s="52"/>
      <c r="FG23" s="52"/>
      <c r="FH23" s="52"/>
      <c r="FI23" s="52"/>
      <c r="FJ23" s="52"/>
      <c r="FK23" s="52"/>
      <c r="FL23" s="52"/>
      <c r="FM23" s="52"/>
      <c r="FN23" s="52"/>
      <c r="FO23" s="52"/>
      <c r="FP23" s="52"/>
      <c r="FQ23" s="52"/>
      <c r="FR23" s="52"/>
      <c r="FS23" s="52"/>
      <c r="FT23" s="52"/>
      <c r="FU23" s="52"/>
      <c r="FV23" s="52"/>
      <c r="FW23" s="52"/>
      <c r="FX23" s="52"/>
      <c r="FY23" s="52"/>
      <c r="FZ23" s="52"/>
      <c r="GA23" s="52"/>
      <c r="GB23" s="52"/>
      <c r="GC23" s="52"/>
      <c r="GD23" s="52"/>
      <c r="GE23" s="52"/>
      <c r="GF23" s="52"/>
      <c r="GG23" s="52"/>
      <c r="GH23" s="52"/>
      <c r="GI23" s="52"/>
      <c r="GJ23" s="52"/>
      <c r="GK23" s="52"/>
      <c r="GL23" s="52"/>
      <c r="GM23" s="52"/>
      <c r="GN23" s="52"/>
      <c r="GO23" s="52"/>
      <c r="GP23" s="52"/>
      <c r="GQ23" s="52"/>
      <c r="GR23" s="52"/>
      <c r="GS23" s="52"/>
      <c r="GT23" s="52"/>
      <c r="GU23" s="52"/>
      <c r="GV23" s="52"/>
      <c r="GW23" s="52"/>
      <c r="GX23" s="52"/>
      <c r="GY23" s="52"/>
      <c r="GZ23" s="52"/>
      <c r="HA23" s="52"/>
      <c r="HB23" s="52"/>
      <c r="HC23" s="52"/>
      <c r="HD23" s="52"/>
      <c r="HE23" s="52"/>
      <c r="HF23" s="52"/>
      <c r="HG23" s="52"/>
      <c r="HH23" s="52"/>
      <c r="HI23" s="52"/>
      <c r="HJ23" s="52"/>
      <c r="HK23" s="52"/>
      <c r="HL23" s="52"/>
      <c r="HM23" s="52"/>
      <c r="HN23" s="52"/>
      <c r="HO23" s="52"/>
      <c r="HP23" s="52"/>
      <c r="HQ23" s="52"/>
      <c r="HR23" s="52"/>
      <c r="HS23" s="52"/>
      <c r="HT23" s="52"/>
      <c r="HU23" s="52"/>
      <c r="HV23" s="52"/>
      <c r="HW23" s="52"/>
      <c r="HX23" s="52"/>
      <c r="HY23" s="52"/>
      <c r="HZ23" s="52"/>
      <c r="IA23" s="52"/>
      <c r="IB23" s="52"/>
      <c r="IC23" s="52"/>
      <c r="ID23" s="52"/>
      <c r="IE23" s="52"/>
      <c r="IF23" s="52"/>
      <c r="IG23" s="52"/>
      <c r="IH23" s="52"/>
      <c r="II23" s="52"/>
      <c r="IJ23" s="52"/>
      <c r="IK23" s="52"/>
      <c r="IL23" s="52"/>
      <c r="IM23" s="52"/>
      <c r="IN23" s="52"/>
      <c r="IO23" s="52"/>
      <c r="IP23" s="52"/>
      <c r="IQ23" s="52"/>
      <c r="IR23" s="52"/>
      <c r="IS23" s="52"/>
      <c r="IT23" s="52"/>
      <c r="IU23" s="52"/>
      <c r="IV23" s="52"/>
    </row>
    <row r="24" spans="1:256" ht="48.4" customHeight="1">
      <c r="A24" s="85" t="s">
        <v>265</v>
      </c>
      <c r="B24" s="317" t="s">
        <v>73</v>
      </c>
      <c r="C24" s="10"/>
      <c r="D24" s="23"/>
      <c r="E24" s="8"/>
      <c r="F24" s="52"/>
      <c r="G24" s="52"/>
      <c r="H24" s="52"/>
      <c r="I24" s="52"/>
      <c r="J24" s="52"/>
      <c r="K24" s="52"/>
      <c r="L24" s="52"/>
      <c r="M24" s="52"/>
      <c r="N24" s="52"/>
      <c r="O24" s="52"/>
      <c r="P24" s="52"/>
      <c r="Q24" s="52"/>
      <c r="R24" s="52"/>
      <c r="S24" s="52"/>
      <c r="T24" s="52"/>
      <c r="U24" s="52"/>
      <c r="V24" s="52"/>
      <c r="W24" s="52"/>
      <c r="X24" s="52"/>
      <c r="Y24" s="52"/>
      <c r="Z24" s="52"/>
      <c r="AA24" s="52"/>
      <c r="AB24" s="52"/>
      <c r="AC24" s="52"/>
      <c r="AD24" s="52"/>
      <c r="AE24" s="52"/>
      <c r="AF24" s="52"/>
      <c r="AG24" s="52"/>
      <c r="AH24" s="52"/>
      <c r="AI24" s="52"/>
      <c r="AJ24" s="52"/>
      <c r="AK24" s="52"/>
      <c r="AL24" s="52"/>
      <c r="AM24" s="52"/>
      <c r="AN24" s="52"/>
      <c r="AO24" s="52"/>
      <c r="AP24" s="52"/>
      <c r="AQ24" s="52"/>
      <c r="AR24" s="52"/>
      <c r="AS24" s="52"/>
      <c r="AT24" s="52"/>
      <c r="AU24" s="52"/>
      <c r="AV24" s="52"/>
      <c r="AW24" s="52"/>
      <c r="AX24" s="52"/>
      <c r="AY24" s="52"/>
      <c r="AZ24" s="52"/>
      <c r="BA24" s="52"/>
      <c r="BB24" s="52"/>
      <c r="BC24" s="52"/>
      <c r="BD24" s="52"/>
      <c r="BE24" s="52"/>
      <c r="BF24" s="52"/>
      <c r="BG24" s="52"/>
      <c r="BH24" s="52"/>
      <c r="BI24" s="52"/>
      <c r="BJ24" s="52"/>
      <c r="BK24" s="52"/>
      <c r="BL24" s="52"/>
      <c r="BM24" s="52"/>
      <c r="BN24" s="52"/>
      <c r="BO24" s="52"/>
      <c r="BP24" s="52"/>
      <c r="BQ24" s="52"/>
      <c r="BR24" s="52"/>
      <c r="BS24" s="52"/>
      <c r="BT24" s="52"/>
      <c r="BU24" s="52"/>
      <c r="BV24" s="52"/>
      <c r="BW24" s="52"/>
      <c r="BX24" s="52"/>
      <c r="BY24" s="52"/>
      <c r="BZ24" s="52"/>
      <c r="CA24" s="52"/>
      <c r="CB24" s="52"/>
      <c r="CC24" s="52"/>
      <c r="CD24" s="52"/>
      <c r="CE24" s="52"/>
      <c r="CF24" s="52"/>
      <c r="CG24" s="52"/>
      <c r="CH24" s="52"/>
      <c r="CI24" s="52"/>
      <c r="CJ24" s="52"/>
      <c r="CK24" s="52"/>
      <c r="CL24" s="52"/>
      <c r="CM24" s="52"/>
      <c r="CN24" s="52"/>
      <c r="CO24" s="52"/>
      <c r="CP24" s="52"/>
      <c r="CQ24" s="52"/>
      <c r="CR24" s="52"/>
      <c r="CS24" s="52"/>
      <c r="CT24" s="52"/>
      <c r="CU24" s="52"/>
      <c r="CV24" s="52"/>
      <c r="CW24" s="52"/>
      <c r="CX24" s="52"/>
      <c r="CY24" s="52"/>
      <c r="CZ24" s="52"/>
      <c r="DA24" s="52"/>
      <c r="DB24" s="52"/>
      <c r="DC24" s="52"/>
      <c r="DD24" s="52"/>
      <c r="DE24" s="52"/>
      <c r="DF24" s="52"/>
      <c r="DG24" s="52"/>
      <c r="DH24" s="52"/>
      <c r="DI24" s="52"/>
      <c r="DJ24" s="52"/>
      <c r="DK24" s="52"/>
      <c r="DL24" s="52"/>
      <c r="DM24" s="52"/>
      <c r="DN24" s="52"/>
      <c r="DO24" s="52"/>
      <c r="DP24" s="52"/>
      <c r="DQ24" s="52"/>
      <c r="DR24" s="52"/>
      <c r="DS24" s="52"/>
      <c r="DT24" s="52"/>
      <c r="DU24" s="52"/>
      <c r="DV24" s="52"/>
      <c r="DW24" s="52"/>
      <c r="DX24" s="52"/>
      <c r="DY24" s="52"/>
      <c r="DZ24" s="52"/>
      <c r="EA24" s="52"/>
      <c r="EB24" s="52"/>
      <c r="EC24" s="52"/>
      <c r="ED24" s="52"/>
      <c r="EE24" s="52"/>
      <c r="EF24" s="52"/>
      <c r="EG24" s="52"/>
      <c r="EH24" s="52"/>
      <c r="EI24" s="52"/>
      <c r="EJ24" s="52"/>
      <c r="EK24" s="52"/>
      <c r="EL24" s="52"/>
      <c r="EM24" s="52"/>
      <c r="EN24" s="52"/>
      <c r="EO24" s="52"/>
      <c r="EP24" s="52"/>
      <c r="EQ24" s="52"/>
      <c r="ER24" s="52"/>
      <c r="ES24" s="52"/>
      <c r="ET24" s="52"/>
      <c r="EU24" s="52"/>
      <c r="EV24" s="52"/>
      <c r="EW24" s="52"/>
      <c r="EX24" s="52"/>
      <c r="EY24" s="52"/>
      <c r="EZ24" s="52"/>
      <c r="FA24" s="52"/>
      <c r="FB24" s="52"/>
      <c r="FC24" s="52"/>
      <c r="FD24" s="52"/>
      <c r="FE24" s="52"/>
      <c r="FF24" s="52"/>
      <c r="FG24" s="52"/>
      <c r="FH24" s="52"/>
      <c r="FI24" s="52"/>
      <c r="FJ24" s="52"/>
      <c r="FK24" s="52"/>
      <c r="FL24" s="52"/>
      <c r="FM24" s="52"/>
      <c r="FN24" s="52"/>
      <c r="FO24" s="52"/>
      <c r="FP24" s="52"/>
      <c r="FQ24" s="52"/>
      <c r="FR24" s="52"/>
      <c r="FS24" s="52"/>
      <c r="FT24" s="52"/>
      <c r="FU24" s="52"/>
      <c r="FV24" s="52"/>
      <c r="FW24" s="52"/>
      <c r="FX24" s="52"/>
      <c r="FY24" s="52"/>
      <c r="FZ24" s="52"/>
      <c r="GA24" s="52"/>
      <c r="GB24" s="52"/>
      <c r="GC24" s="52"/>
      <c r="GD24" s="52"/>
      <c r="GE24" s="52"/>
      <c r="GF24" s="52"/>
      <c r="GG24" s="52"/>
      <c r="GH24" s="52"/>
      <c r="GI24" s="52"/>
      <c r="GJ24" s="52"/>
      <c r="GK24" s="52"/>
      <c r="GL24" s="52"/>
      <c r="GM24" s="52"/>
      <c r="GN24" s="52"/>
      <c r="GO24" s="52"/>
      <c r="GP24" s="52"/>
      <c r="GQ24" s="52"/>
      <c r="GR24" s="52"/>
      <c r="GS24" s="52"/>
      <c r="GT24" s="52"/>
      <c r="GU24" s="52"/>
      <c r="GV24" s="52"/>
      <c r="GW24" s="52"/>
      <c r="GX24" s="52"/>
      <c r="GY24" s="52"/>
      <c r="GZ24" s="52"/>
      <c r="HA24" s="52"/>
      <c r="HB24" s="52"/>
      <c r="HC24" s="52"/>
      <c r="HD24" s="52"/>
      <c r="HE24" s="52"/>
      <c r="HF24" s="52"/>
      <c r="HG24" s="52"/>
      <c r="HH24" s="52"/>
      <c r="HI24" s="52"/>
      <c r="HJ24" s="52"/>
      <c r="HK24" s="52"/>
      <c r="HL24" s="52"/>
      <c r="HM24" s="52"/>
      <c r="HN24" s="52"/>
      <c r="HO24" s="52"/>
      <c r="HP24" s="52"/>
      <c r="HQ24" s="52"/>
      <c r="HR24" s="52"/>
      <c r="HS24" s="52"/>
      <c r="HT24" s="52"/>
      <c r="HU24" s="52"/>
      <c r="HV24" s="52"/>
      <c r="HW24" s="52"/>
      <c r="HX24" s="52"/>
      <c r="HY24" s="52"/>
      <c r="HZ24" s="52"/>
      <c r="IA24" s="52"/>
      <c r="IB24" s="52"/>
      <c r="IC24" s="52"/>
      <c r="ID24" s="52"/>
      <c r="IE24" s="52"/>
      <c r="IF24" s="52"/>
      <c r="IG24" s="52"/>
      <c r="IH24" s="52"/>
      <c r="II24" s="52"/>
      <c r="IJ24" s="52"/>
      <c r="IK24" s="52"/>
      <c r="IL24" s="52"/>
      <c r="IM24" s="52"/>
      <c r="IN24" s="52"/>
      <c r="IO24" s="52"/>
      <c r="IP24" s="52"/>
      <c r="IQ24" s="52"/>
      <c r="IR24" s="52"/>
      <c r="IS24" s="52"/>
      <c r="IT24" s="52"/>
      <c r="IU24" s="52"/>
      <c r="IV24" s="52"/>
    </row>
    <row r="25" spans="1:256" ht="48.4" customHeight="1">
      <c r="A25" s="9" t="s">
        <v>264</v>
      </c>
      <c r="B25" s="317" t="s">
        <v>209</v>
      </c>
      <c r="C25" s="10"/>
      <c r="D25" s="23"/>
      <c r="E25" s="8"/>
      <c r="F25" s="52"/>
      <c r="G25" s="52"/>
      <c r="H25" s="52"/>
      <c r="I25" s="52"/>
      <c r="J25" s="52"/>
      <c r="K25" s="52"/>
      <c r="L25" s="52"/>
      <c r="M25" s="52"/>
      <c r="N25" s="52"/>
      <c r="O25" s="52"/>
      <c r="P25" s="52"/>
      <c r="Q25" s="52"/>
      <c r="R25" s="52"/>
      <c r="S25" s="52"/>
      <c r="T25" s="52"/>
      <c r="U25" s="52"/>
      <c r="V25" s="52"/>
      <c r="W25" s="52"/>
      <c r="X25" s="52"/>
      <c r="Y25" s="52"/>
      <c r="Z25" s="52"/>
      <c r="AA25" s="52"/>
      <c r="AB25" s="52"/>
      <c r="AC25" s="52"/>
      <c r="AD25" s="52"/>
      <c r="AE25" s="52"/>
      <c r="AF25" s="52"/>
      <c r="AG25" s="52"/>
      <c r="AH25" s="52"/>
      <c r="AI25" s="52"/>
      <c r="AJ25" s="52"/>
      <c r="AK25" s="52"/>
      <c r="AL25" s="52"/>
      <c r="AM25" s="52"/>
      <c r="AN25" s="52"/>
      <c r="AO25" s="52"/>
      <c r="AP25" s="52"/>
      <c r="AQ25" s="52"/>
      <c r="AR25" s="52"/>
      <c r="AS25" s="52"/>
      <c r="AT25" s="52"/>
      <c r="AU25" s="52"/>
      <c r="AV25" s="52"/>
      <c r="AW25" s="52"/>
      <c r="AX25" s="52"/>
      <c r="AY25" s="52"/>
      <c r="AZ25" s="52"/>
      <c r="BA25" s="52"/>
      <c r="BB25" s="52"/>
      <c r="BC25" s="52"/>
      <c r="BD25" s="52"/>
      <c r="BE25" s="52"/>
      <c r="BF25" s="52"/>
      <c r="BG25" s="52"/>
      <c r="BH25" s="52"/>
      <c r="BI25" s="52"/>
      <c r="BJ25" s="52"/>
      <c r="BK25" s="52"/>
      <c r="BL25" s="52"/>
      <c r="BM25" s="52"/>
      <c r="BN25" s="52"/>
      <c r="BO25" s="52"/>
      <c r="BP25" s="52"/>
      <c r="BQ25" s="52"/>
      <c r="BR25" s="52"/>
      <c r="BS25" s="52"/>
      <c r="BT25" s="52"/>
      <c r="BU25" s="52"/>
      <c r="BV25" s="52"/>
      <c r="BW25" s="52"/>
      <c r="BX25" s="52"/>
      <c r="BY25" s="52"/>
      <c r="BZ25" s="52"/>
      <c r="CA25" s="52"/>
      <c r="CB25" s="52"/>
      <c r="CC25" s="52"/>
      <c r="CD25" s="52"/>
      <c r="CE25" s="52"/>
      <c r="CF25" s="52"/>
      <c r="CG25" s="52"/>
      <c r="CH25" s="52"/>
      <c r="CI25" s="52"/>
      <c r="CJ25" s="52"/>
      <c r="CK25" s="52"/>
      <c r="CL25" s="52"/>
      <c r="CM25" s="52"/>
      <c r="CN25" s="52"/>
      <c r="CO25" s="52"/>
      <c r="CP25" s="52"/>
      <c r="CQ25" s="52"/>
      <c r="CR25" s="52"/>
      <c r="CS25" s="52"/>
      <c r="CT25" s="52"/>
      <c r="CU25" s="52"/>
      <c r="CV25" s="52"/>
      <c r="CW25" s="52"/>
      <c r="CX25" s="52"/>
      <c r="CY25" s="52"/>
      <c r="CZ25" s="52"/>
      <c r="DA25" s="52"/>
      <c r="DB25" s="52"/>
      <c r="DC25" s="52"/>
      <c r="DD25" s="52"/>
      <c r="DE25" s="52"/>
      <c r="DF25" s="52"/>
      <c r="DG25" s="52"/>
      <c r="DH25" s="52"/>
      <c r="DI25" s="52"/>
      <c r="DJ25" s="52"/>
      <c r="DK25" s="52"/>
      <c r="DL25" s="52"/>
      <c r="DM25" s="52"/>
      <c r="DN25" s="52"/>
      <c r="DO25" s="52"/>
      <c r="DP25" s="52"/>
      <c r="DQ25" s="52"/>
      <c r="DR25" s="52"/>
      <c r="DS25" s="52"/>
      <c r="DT25" s="52"/>
      <c r="DU25" s="52"/>
      <c r="DV25" s="52"/>
      <c r="DW25" s="52"/>
      <c r="DX25" s="52"/>
      <c r="DY25" s="52"/>
      <c r="DZ25" s="52"/>
      <c r="EA25" s="52"/>
      <c r="EB25" s="52"/>
      <c r="EC25" s="52"/>
      <c r="ED25" s="52"/>
      <c r="EE25" s="52"/>
      <c r="EF25" s="52"/>
      <c r="EG25" s="52"/>
      <c r="EH25" s="52"/>
      <c r="EI25" s="52"/>
      <c r="EJ25" s="52"/>
      <c r="EK25" s="52"/>
      <c r="EL25" s="52"/>
      <c r="EM25" s="52"/>
      <c r="EN25" s="52"/>
      <c r="EO25" s="52"/>
      <c r="EP25" s="52"/>
      <c r="EQ25" s="52"/>
      <c r="ER25" s="52"/>
      <c r="ES25" s="52"/>
      <c r="ET25" s="52"/>
      <c r="EU25" s="52"/>
      <c r="EV25" s="52"/>
      <c r="EW25" s="52"/>
      <c r="EX25" s="52"/>
      <c r="EY25" s="52"/>
      <c r="EZ25" s="52"/>
      <c r="FA25" s="52"/>
      <c r="FB25" s="52"/>
      <c r="FC25" s="52"/>
      <c r="FD25" s="52"/>
      <c r="FE25" s="52"/>
      <c r="FF25" s="52"/>
      <c r="FG25" s="52"/>
      <c r="FH25" s="52"/>
      <c r="FI25" s="52"/>
      <c r="FJ25" s="52"/>
      <c r="FK25" s="52"/>
      <c r="FL25" s="52"/>
      <c r="FM25" s="52"/>
      <c r="FN25" s="52"/>
      <c r="FO25" s="52"/>
      <c r="FP25" s="52"/>
      <c r="FQ25" s="52"/>
      <c r="FR25" s="52"/>
      <c r="FS25" s="52"/>
      <c r="FT25" s="52"/>
      <c r="FU25" s="52"/>
      <c r="FV25" s="52"/>
      <c r="FW25" s="52"/>
      <c r="FX25" s="52"/>
      <c r="FY25" s="52"/>
      <c r="FZ25" s="52"/>
      <c r="GA25" s="52"/>
      <c r="GB25" s="52"/>
      <c r="GC25" s="52"/>
      <c r="GD25" s="52"/>
      <c r="GE25" s="52"/>
      <c r="GF25" s="52"/>
      <c r="GG25" s="52"/>
      <c r="GH25" s="52"/>
      <c r="GI25" s="52"/>
      <c r="GJ25" s="52"/>
      <c r="GK25" s="52"/>
      <c r="GL25" s="52"/>
      <c r="GM25" s="52"/>
      <c r="GN25" s="52"/>
      <c r="GO25" s="52"/>
      <c r="GP25" s="52"/>
      <c r="GQ25" s="52"/>
      <c r="GR25" s="52"/>
      <c r="GS25" s="52"/>
      <c r="GT25" s="52"/>
      <c r="GU25" s="52"/>
      <c r="GV25" s="52"/>
      <c r="GW25" s="52"/>
      <c r="GX25" s="52"/>
      <c r="GY25" s="52"/>
      <c r="GZ25" s="52"/>
      <c r="HA25" s="52"/>
      <c r="HB25" s="52"/>
      <c r="HC25" s="52"/>
      <c r="HD25" s="52"/>
      <c r="HE25" s="52"/>
      <c r="HF25" s="52"/>
      <c r="HG25" s="52"/>
      <c r="HH25" s="52"/>
      <c r="HI25" s="52"/>
      <c r="HJ25" s="52"/>
      <c r="HK25" s="52"/>
      <c r="HL25" s="52"/>
      <c r="HM25" s="52"/>
      <c r="HN25" s="52"/>
      <c r="HO25" s="52"/>
      <c r="HP25" s="52"/>
      <c r="HQ25" s="52"/>
      <c r="HR25" s="52"/>
      <c r="HS25" s="52"/>
      <c r="HT25" s="52"/>
      <c r="HU25" s="52"/>
      <c r="HV25" s="52"/>
      <c r="HW25" s="52"/>
      <c r="HX25" s="52"/>
      <c r="HY25" s="52"/>
      <c r="HZ25" s="52"/>
      <c r="IA25" s="52"/>
      <c r="IB25" s="52"/>
      <c r="IC25" s="52"/>
      <c r="ID25" s="52"/>
      <c r="IE25" s="52"/>
      <c r="IF25" s="52"/>
      <c r="IG25" s="52"/>
      <c r="IH25" s="52"/>
      <c r="II25" s="52"/>
      <c r="IJ25" s="52"/>
      <c r="IK25" s="52"/>
      <c r="IL25" s="52"/>
      <c r="IM25" s="52"/>
      <c r="IN25" s="52"/>
      <c r="IO25" s="52"/>
      <c r="IP25" s="52"/>
      <c r="IQ25" s="52"/>
      <c r="IR25" s="52"/>
      <c r="IS25" s="52"/>
      <c r="IT25" s="52"/>
      <c r="IU25" s="52"/>
      <c r="IV25" s="52"/>
    </row>
    <row r="26" spans="1:256" ht="48.4" hidden="1" customHeight="1">
      <c r="A26" s="9" t="s">
        <v>90</v>
      </c>
      <c r="B26" s="317" t="s">
        <v>83</v>
      </c>
      <c r="C26" s="10"/>
      <c r="D26" s="7"/>
      <c r="E26" s="8"/>
    </row>
    <row r="27" spans="1:256" ht="48.4" hidden="1" customHeight="1">
      <c r="A27" s="9" t="s">
        <v>91</v>
      </c>
      <c r="B27" s="317" t="s">
        <v>83</v>
      </c>
      <c r="C27" s="10"/>
      <c r="D27" s="7"/>
      <c r="E27" s="8"/>
    </row>
    <row r="28" spans="1:256" ht="48.4" hidden="1" customHeight="1">
      <c r="A28" s="9" t="s">
        <v>92</v>
      </c>
      <c r="B28" s="317" t="s">
        <v>83</v>
      </c>
      <c r="C28" s="10"/>
      <c r="D28" s="7"/>
      <c r="E28" s="8"/>
    </row>
    <row r="29" spans="1:256" ht="37.9" hidden="1" customHeight="1">
      <c r="A29" s="9" t="s">
        <v>93</v>
      </c>
      <c r="B29" s="317" t="s">
        <v>83</v>
      </c>
      <c r="C29" s="10"/>
      <c r="D29" s="7"/>
      <c r="E29" s="8"/>
    </row>
    <row r="30" spans="1:256" s="530" customFormat="1" ht="37.35" customHeight="1">
      <c r="A30" s="751" t="s">
        <v>717</v>
      </c>
      <c r="B30" s="752" t="s">
        <v>83</v>
      </c>
      <c r="C30" s="753"/>
      <c r="D30" s="754"/>
      <c r="E30" s="755"/>
      <c r="F30" s="756"/>
      <c r="G30" s="756"/>
      <c r="H30" s="756"/>
      <c r="I30" s="756"/>
      <c r="J30" s="756"/>
      <c r="K30" s="756"/>
      <c r="L30" s="756"/>
      <c r="M30" s="756"/>
      <c r="N30" s="756"/>
      <c r="O30" s="756"/>
      <c r="P30" s="756"/>
      <c r="Q30" s="756"/>
      <c r="R30" s="756"/>
      <c r="S30" s="756"/>
      <c r="T30" s="756"/>
      <c r="U30" s="756"/>
      <c r="V30" s="756"/>
      <c r="W30" s="756"/>
      <c r="X30" s="756"/>
      <c r="Y30" s="756"/>
      <c r="Z30" s="756"/>
      <c r="AA30" s="756"/>
      <c r="AB30" s="756"/>
      <c r="AC30" s="756"/>
      <c r="AD30" s="756"/>
      <c r="AE30" s="756"/>
      <c r="AF30" s="756"/>
      <c r="AG30" s="756"/>
      <c r="AH30" s="756"/>
      <c r="AI30" s="756"/>
      <c r="AJ30" s="756"/>
      <c r="AK30" s="756"/>
      <c r="AL30" s="756"/>
      <c r="AM30" s="756"/>
      <c r="AN30" s="756"/>
      <c r="AO30" s="756"/>
      <c r="AP30" s="756"/>
      <c r="AQ30" s="756"/>
      <c r="AR30" s="756"/>
      <c r="AS30" s="756"/>
      <c r="AT30" s="756"/>
      <c r="AU30" s="756"/>
      <c r="AV30" s="756"/>
      <c r="AW30" s="756"/>
      <c r="AX30" s="756"/>
      <c r="AY30" s="756"/>
      <c r="AZ30" s="756"/>
      <c r="BA30" s="756"/>
      <c r="BB30" s="756"/>
      <c r="BC30" s="756"/>
      <c r="BD30" s="756"/>
      <c r="BE30" s="756"/>
      <c r="BF30" s="756"/>
      <c r="BG30" s="756"/>
      <c r="BH30" s="756"/>
      <c r="BI30" s="756"/>
      <c r="BJ30" s="756"/>
      <c r="BK30" s="756"/>
      <c r="BL30" s="756"/>
      <c r="BM30" s="756"/>
      <c r="BN30" s="756"/>
      <c r="BO30" s="756"/>
      <c r="BP30" s="756"/>
      <c r="BQ30" s="756"/>
      <c r="BR30" s="756"/>
      <c r="BS30" s="756"/>
      <c r="BT30" s="756"/>
      <c r="BU30" s="756"/>
      <c r="BV30" s="756"/>
      <c r="BW30" s="756"/>
      <c r="BX30" s="756"/>
      <c r="BY30" s="756"/>
      <c r="BZ30" s="756"/>
      <c r="CA30" s="756"/>
      <c r="CB30" s="756"/>
      <c r="CC30" s="756"/>
      <c r="CD30" s="756"/>
      <c r="CE30" s="756"/>
      <c r="CF30" s="756"/>
      <c r="CG30" s="756"/>
      <c r="CH30" s="756"/>
      <c r="CI30" s="756"/>
      <c r="CJ30" s="756"/>
      <c r="CK30" s="756"/>
      <c r="CL30" s="756"/>
      <c r="CM30" s="756"/>
      <c r="CN30" s="756"/>
      <c r="CO30" s="756"/>
      <c r="CP30" s="756"/>
      <c r="CQ30" s="756"/>
      <c r="CR30" s="756"/>
      <c r="CS30" s="756"/>
      <c r="CT30" s="756"/>
      <c r="CU30" s="756"/>
      <c r="CV30" s="756"/>
      <c r="CW30" s="756"/>
      <c r="CX30" s="756"/>
      <c r="CY30" s="756"/>
      <c r="CZ30" s="756"/>
      <c r="DA30" s="756"/>
      <c r="DB30" s="756"/>
      <c r="DC30" s="756"/>
      <c r="DD30" s="756"/>
      <c r="DE30" s="756"/>
      <c r="DF30" s="756"/>
      <c r="DG30" s="756"/>
      <c r="DH30" s="756"/>
      <c r="DI30" s="756"/>
      <c r="DJ30" s="756"/>
      <c r="DK30" s="756"/>
      <c r="DL30" s="756"/>
      <c r="DM30" s="756"/>
      <c r="DN30" s="756"/>
      <c r="DO30" s="756"/>
      <c r="DP30" s="756"/>
      <c r="DQ30" s="756"/>
      <c r="DR30" s="756"/>
      <c r="DS30" s="756"/>
      <c r="DT30" s="756"/>
      <c r="DU30" s="756"/>
      <c r="DV30" s="756"/>
      <c r="DW30" s="756"/>
      <c r="DX30" s="756"/>
      <c r="DY30" s="756"/>
      <c r="DZ30" s="756"/>
      <c r="EA30" s="756"/>
      <c r="EB30" s="756"/>
      <c r="EC30" s="756"/>
      <c r="ED30" s="756"/>
      <c r="EE30" s="756"/>
      <c r="EF30" s="756"/>
      <c r="EG30" s="756"/>
      <c r="EH30" s="756"/>
      <c r="EI30" s="756"/>
      <c r="EJ30" s="756"/>
      <c r="EK30" s="756"/>
      <c r="EL30" s="756"/>
      <c r="EM30" s="756"/>
      <c r="EN30" s="756"/>
      <c r="EO30" s="756"/>
      <c r="EP30" s="756"/>
      <c r="EQ30" s="756"/>
      <c r="ER30" s="756"/>
      <c r="ES30" s="756"/>
      <c r="ET30" s="756"/>
      <c r="EU30" s="756"/>
      <c r="EV30" s="756"/>
      <c r="EW30" s="756"/>
      <c r="EX30" s="756"/>
      <c r="EY30" s="756"/>
      <c r="EZ30" s="756"/>
      <c r="FA30" s="756"/>
      <c r="FB30" s="756"/>
      <c r="FC30" s="756"/>
      <c r="FD30" s="756"/>
      <c r="FE30" s="756"/>
      <c r="FF30" s="756"/>
      <c r="FG30" s="756"/>
      <c r="FH30" s="756"/>
      <c r="FI30" s="756"/>
      <c r="FJ30" s="756"/>
      <c r="FK30" s="756"/>
      <c r="FL30" s="756"/>
      <c r="FM30" s="756"/>
      <c r="FN30" s="756"/>
      <c r="FO30" s="756"/>
      <c r="FP30" s="756"/>
      <c r="FQ30" s="756"/>
      <c r="FR30" s="756"/>
      <c r="FS30" s="756"/>
      <c r="FT30" s="756"/>
      <c r="FU30" s="756"/>
      <c r="FV30" s="756"/>
      <c r="FW30" s="756"/>
      <c r="FX30" s="756"/>
      <c r="FY30" s="756"/>
      <c r="FZ30" s="756"/>
      <c r="GA30" s="756"/>
      <c r="GB30" s="756"/>
      <c r="GC30" s="756"/>
      <c r="GD30" s="756"/>
      <c r="GE30" s="756"/>
      <c r="GF30" s="756"/>
      <c r="GG30" s="756"/>
      <c r="GH30" s="756"/>
      <c r="GI30" s="756"/>
      <c r="GJ30" s="756"/>
      <c r="GK30" s="756"/>
      <c r="GL30" s="756"/>
      <c r="GM30" s="756"/>
      <c r="GN30" s="756"/>
      <c r="GO30" s="756"/>
      <c r="GP30" s="756"/>
      <c r="GQ30" s="756"/>
      <c r="GR30" s="756"/>
      <c r="GS30" s="756"/>
      <c r="GT30" s="756"/>
      <c r="GU30" s="756"/>
      <c r="GV30" s="756"/>
      <c r="GW30" s="756"/>
      <c r="GX30" s="756"/>
      <c r="GY30" s="756"/>
      <c r="GZ30" s="756"/>
      <c r="HA30" s="756"/>
      <c r="HB30" s="756"/>
      <c r="HC30" s="756"/>
      <c r="HD30" s="756"/>
      <c r="HE30" s="756"/>
      <c r="HF30" s="756"/>
      <c r="HG30" s="756"/>
      <c r="HH30" s="756"/>
      <c r="HI30" s="756"/>
      <c r="HJ30" s="756"/>
      <c r="HK30" s="756"/>
      <c r="HL30" s="756"/>
      <c r="HM30" s="756"/>
      <c r="HN30" s="756"/>
      <c r="HO30" s="756"/>
      <c r="HP30" s="756"/>
      <c r="HQ30" s="756"/>
      <c r="HR30" s="756"/>
      <c r="HS30" s="756"/>
      <c r="HT30" s="756"/>
      <c r="HU30" s="756"/>
      <c r="HV30" s="756"/>
      <c r="HW30" s="756"/>
      <c r="HX30" s="756"/>
      <c r="HY30" s="756"/>
      <c r="HZ30" s="756"/>
      <c r="IA30" s="756"/>
      <c r="IB30" s="756"/>
      <c r="IC30" s="756"/>
      <c r="ID30" s="756"/>
      <c r="IE30" s="756"/>
      <c r="IF30" s="756"/>
      <c r="IG30" s="756"/>
      <c r="IH30" s="756"/>
      <c r="II30" s="756"/>
      <c r="IJ30" s="756"/>
      <c r="IK30" s="756"/>
      <c r="IL30" s="756"/>
      <c r="IM30" s="756"/>
      <c r="IN30" s="756"/>
      <c r="IO30" s="756"/>
      <c r="IP30" s="756"/>
      <c r="IQ30" s="756"/>
      <c r="IR30" s="756"/>
      <c r="IS30" s="756"/>
      <c r="IT30" s="756"/>
      <c r="IU30" s="756"/>
      <c r="IV30" s="756"/>
    </row>
  </sheetData>
  <mergeCells count="4">
    <mergeCell ref="A2:B2"/>
    <mergeCell ref="A13:B13"/>
    <mergeCell ref="A21:B21"/>
    <mergeCell ref="A4:B4"/>
  </mergeCells>
  <pageMargins left="1" right="1" top="1" bottom="1" header="0.25" footer="0.25"/>
  <pageSetup orientation="portrait" r:id="rId1"/>
  <headerFooter>
    <oddFooter>&amp;C&amp;"Helvetica Neue,Regular"&amp;12&amp;K000000&amp;P</oddFooter>
  </headerFooter>
  <extLst>
    <ext xmlns:x14="http://schemas.microsoft.com/office/spreadsheetml/2009/9/main" uri="{CCE6A557-97BC-4b89-ADB6-D9C93CAAB3DF}">
      <x14:dataValidations xmlns:xm="http://schemas.microsoft.com/office/excel/2006/main" count="2">
        <x14:dataValidation type="list" allowBlank="1" showInputMessage="1" showErrorMessage="1">
          <x14:formula1>
            <xm:f>Feuil2!$A$1:$A$4</xm:f>
          </x14:formula1>
          <xm:sqref>B7</xm:sqref>
        </x14:dataValidation>
        <x14:dataValidation type="list" allowBlank="1" showInputMessage="1" showErrorMessage="1">
          <x14:formula1>
            <xm:f>Feuil2!$A$13:$A$18</xm:f>
          </x14:formula1>
          <xm:sqref>B10</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9"/>
  <dimension ref="A1:IV27"/>
  <sheetViews>
    <sheetView showGridLines="0" zoomScale="93" zoomScaleNormal="93" workbookViewId="0">
      <selection activeCell="A10" sqref="A10"/>
    </sheetView>
  </sheetViews>
  <sheetFormatPr baseColWidth="10" defaultColWidth="10.85546875" defaultRowHeight="12.75" customHeight="1"/>
  <cols>
    <col min="1" max="1" width="36.5703125" style="27" customWidth="1"/>
    <col min="2" max="2" width="29.42578125" style="27" customWidth="1"/>
    <col min="3" max="3" width="29.28515625" style="27" customWidth="1"/>
    <col min="4" max="4" width="29.42578125" style="27" customWidth="1"/>
    <col min="5" max="5" width="29.42578125" style="52" customWidth="1"/>
    <col min="6" max="6" width="30.85546875" style="27" customWidth="1"/>
    <col min="7" max="7" width="27.28515625" style="27" customWidth="1"/>
    <col min="8" max="256" width="10.85546875" style="27" customWidth="1"/>
  </cols>
  <sheetData>
    <row r="1" spans="1:256" s="89" customFormat="1" ht="29.25" customHeight="1">
      <c r="A1" s="1119" t="s">
        <v>106</v>
      </c>
      <c r="B1" s="1119"/>
      <c r="C1" s="88"/>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8"/>
      <c r="BM1" s="88"/>
      <c r="BN1" s="88"/>
      <c r="BO1" s="88"/>
      <c r="BP1" s="88"/>
      <c r="BQ1" s="88"/>
      <c r="BR1" s="88"/>
      <c r="BS1" s="88"/>
      <c r="BT1" s="88"/>
      <c r="BU1" s="88"/>
      <c r="BV1" s="88"/>
      <c r="BW1" s="88"/>
      <c r="BX1" s="88"/>
      <c r="BY1" s="88"/>
      <c r="BZ1" s="88"/>
      <c r="CA1" s="88"/>
      <c r="CB1" s="88"/>
      <c r="CC1" s="88"/>
      <c r="CD1" s="88"/>
      <c r="CE1" s="88"/>
      <c r="CF1" s="88"/>
      <c r="CG1" s="88"/>
      <c r="CH1" s="88"/>
      <c r="CI1" s="88"/>
      <c r="CJ1" s="88"/>
      <c r="CK1" s="88"/>
      <c r="CL1" s="88"/>
      <c r="CM1" s="88"/>
      <c r="CN1" s="88"/>
      <c r="CO1" s="88"/>
      <c r="CP1" s="88"/>
      <c r="CQ1" s="88"/>
      <c r="CR1" s="88"/>
      <c r="CS1" s="88"/>
      <c r="CT1" s="88"/>
      <c r="CU1" s="88"/>
      <c r="CV1" s="88"/>
      <c r="CW1" s="88"/>
      <c r="CX1" s="88"/>
      <c r="CY1" s="88"/>
      <c r="CZ1" s="88"/>
      <c r="DA1" s="88"/>
      <c r="DB1" s="88"/>
      <c r="DC1" s="88"/>
      <c r="DD1" s="88"/>
      <c r="DE1" s="88"/>
      <c r="DF1" s="88"/>
      <c r="DG1" s="88"/>
      <c r="DH1" s="88"/>
      <c r="DI1" s="88"/>
      <c r="DJ1" s="88"/>
      <c r="DK1" s="88"/>
      <c r="DL1" s="88"/>
      <c r="DM1" s="88"/>
      <c r="DN1" s="88"/>
      <c r="DO1" s="88"/>
      <c r="DP1" s="88"/>
      <c r="DQ1" s="88"/>
      <c r="DR1" s="88"/>
      <c r="DS1" s="88"/>
      <c r="DT1" s="88"/>
      <c r="DU1" s="88"/>
      <c r="DV1" s="88"/>
      <c r="DW1" s="88"/>
      <c r="DX1" s="88"/>
      <c r="DY1" s="88"/>
      <c r="DZ1" s="88"/>
      <c r="EA1" s="88"/>
      <c r="EB1" s="88"/>
      <c r="EC1" s="88"/>
      <c r="ED1" s="88"/>
      <c r="EE1" s="88"/>
      <c r="EF1" s="88"/>
      <c r="EG1" s="88"/>
      <c r="EH1" s="88"/>
      <c r="EI1" s="88"/>
      <c r="EJ1" s="88"/>
      <c r="EK1" s="88"/>
      <c r="EL1" s="88"/>
      <c r="EM1" s="88"/>
      <c r="EN1" s="88"/>
      <c r="EO1" s="88"/>
      <c r="EP1" s="88"/>
      <c r="EQ1" s="88"/>
      <c r="ER1" s="88"/>
      <c r="ES1" s="88"/>
      <c r="ET1" s="88"/>
      <c r="EU1" s="88"/>
      <c r="EV1" s="88"/>
      <c r="EW1" s="88"/>
      <c r="EX1" s="88"/>
      <c r="EY1" s="88"/>
      <c r="EZ1" s="88"/>
      <c r="FA1" s="88"/>
      <c r="FB1" s="88"/>
      <c r="FC1" s="88"/>
      <c r="FD1" s="88"/>
      <c r="FE1" s="88"/>
      <c r="FF1" s="88"/>
      <c r="FG1" s="88"/>
      <c r="FH1" s="88"/>
      <c r="FI1" s="88"/>
      <c r="FJ1" s="88"/>
      <c r="FK1" s="88"/>
      <c r="FL1" s="88"/>
      <c r="FM1" s="88"/>
      <c r="FN1" s="88"/>
      <c r="FO1" s="88"/>
      <c r="FP1" s="88"/>
      <c r="FQ1" s="88"/>
      <c r="FR1" s="88"/>
      <c r="FS1" s="88"/>
      <c r="FT1" s="88"/>
      <c r="FU1" s="88"/>
      <c r="FV1" s="88"/>
      <c r="FW1" s="88"/>
      <c r="FX1" s="88"/>
      <c r="FY1" s="88"/>
      <c r="FZ1" s="88"/>
      <c r="GA1" s="88"/>
      <c r="GB1" s="88"/>
      <c r="GC1" s="88"/>
      <c r="GD1" s="88"/>
      <c r="GE1" s="88"/>
      <c r="GF1" s="88"/>
      <c r="GG1" s="88"/>
      <c r="GH1" s="88"/>
      <c r="GI1" s="88"/>
      <c r="GJ1" s="88"/>
      <c r="GK1" s="88"/>
      <c r="GL1" s="88"/>
      <c r="GM1" s="88"/>
      <c r="GN1" s="88"/>
      <c r="GO1" s="88"/>
      <c r="GP1" s="88"/>
      <c r="GQ1" s="88"/>
      <c r="GR1" s="88"/>
      <c r="GS1" s="88"/>
      <c r="GT1" s="88"/>
      <c r="GU1" s="88"/>
      <c r="GV1" s="88"/>
      <c r="GW1" s="88"/>
      <c r="GX1" s="88"/>
      <c r="GY1" s="88"/>
      <c r="GZ1" s="88"/>
      <c r="HA1" s="88"/>
      <c r="HB1" s="88"/>
      <c r="HC1" s="88"/>
      <c r="HD1" s="88"/>
      <c r="HE1" s="88"/>
      <c r="HF1" s="88"/>
      <c r="HG1" s="88"/>
      <c r="HH1" s="88"/>
      <c r="HI1" s="88"/>
      <c r="HJ1" s="88"/>
      <c r="HK1" s="88"/>
      <c r="HL1" s="88"/>
      <c r="HM1" s="88"/>
      <c r="HN1" s="88"/>
      <c r="HO1" s="88"/>
      <c r="HP1" s="88"/>
      <c r="HQ1" s="88"/>
      <c r="HR1" s="88"/>
      <c r="HS1" s="88"/>
      <c r="HT1" s="88"/>
      <c r="HU1" s="88"/>
      <c r="HV1" s="88"/>
      <c r="HW1" s="88"/>
      <c r="HX1" s="88"/>
      <c r="HY1" s="88"/>
      <c r="HZ1" s="88"/>
      <c r="IA1" s="88"/>
      <c r="IB1" s="88"/>
      <c r="IC1" s="88"/>
      <c r="ID1" s="88"/>
      <c r="IE1" s="88"/>
      <c r="IF1" s="88"/>
      <c r="IG1" s="88"/>
      <c r="IH1" s="88"/>
      <c r="II1" s="88"/>
      <c r="IJ1" s="88"/>
      <c r="IK1" s="88"/>
      <c r="IL1" s="88"/>
      <c r="IM1" s="88"/>
      <c r="IN1" s="88"/>
      <c r="IO1" s="88"/>
      <c r="IP1" s="88"/>
      <c r="IQ1" s="88"/>
      <c r="IR1" s="88"/>
      <c r="IS1" s="88"/>
      <c r="IT1" s="88"/>
      <c r="IU1" s="88"/>
      <c r="IV1" s="88"/>
    </row>
    <row r="2" spans="1:256" ht="24" customHeight="1">
      <c r="A2" s="28" t="s">
        <v>8</v>
      </c>
      <c r="B2" s="1115" t="s">
        <v>9</v>
      </c>
      <c r="C2" s="1116"/>
      <c r="D2" s="1116"/>
      <c r="E2" s="63"/>
      <c r="F2" s="29" t="s">
        <v>10</v>
      </c>
      <c r="G2" s="30"/>
    </row>
    <row r="3" spans="1:256" ht="81" customHeight="1">
      <c r="A3" s="31"/>
      <c r="B3" s="32" t="s">
        <v>11</v>
      </c>
      <c r="C3" s="32" t="s">
        <v>13</v>
      </c>
      <c r="D3" s="32" t="s">
        <v>55</v>
      </c>
      <c r="E3" s="32" t="s">
        <v>12</v>
      </c>
      <c r="F3" s="33" t="s">
        <v>14</v>
      </c>
      <c r="G3" s="33" t="s">
        <v>15</v>
      </c>
    </row>
    <row r="4" spans="1:256" ht="14.65" customHeight="1">
      <c r="A4" s="34" t="s">
        <v>16</v>
      </c>
      <c r="B4" s="35"/>
      <c r="C4" s="36"/>
      <c r="D4" s="36"/>
      <c r="E4" s="35"/>
      <c r="F4" s="30"/>
      <c r="G4" s="30"/>
    </row>
    <row r="5" spans="1:256" ht="14.65" customHeight="1">
      <c r="A5" s="37" t="s">
        <v>17</v>
      </c>
      <c r="B5" s="38">
        <v>0.25</v>
      </c>
      <c r="C5" s="39">
        <v>0.5</v>
      </c>
      <c r="D5" s="39">
        <v>1</v>
      </c>
      <c r="E5" s="38">
        <v>0.25</v>
      </c>
      <c r="F5" s="31"/>
      <c r="G5" s="30"/>
    </row>
    <row r="6" spans="1:256" ht="14.65" customHeight="1">
      <c r="A6" s="37" t="s">
        <v>18</v>
      </c>
      <c r="B6" s="40" t="s">
        <v>19</v>
      </c>
      <c r="C6" s="41" t="s">
        <v>19</v>
      </c>
      <c r="D6" s="41" t="s">
        <v>19</v>
      </c>
      <c r="E6" s="40" t="s">
        <v>20</v>
      </c>
      <c r="F6" s="31"/>
      <c r="G6" s="30"/>
    </row>
    <row r="7" spans="1:256" ht="14.65" customHeight="1">
      <c r="A7" s="37" t="s">
        <v>21</v>
      </c>
      <c r="B7" s="40" t="s">
        <v>22</v>
      </c>
      <c r="C7" s="41" t="s">
        <v>23</v>
      </c>
      <c r="D7" s="41" t="s">
        <v>24</v>
      </c>
      <c r="E7" s="41"/>
      <c r="F7" s="31"/>
      <c r="G7" s="30"/>
    </row>
    <row r="8" spans="1:256" ht="14.65" customHeight="1">
      <c r="A8" s="37" t="s">
        <v>25</v>
      </c>
      <c r="B8" s="42"/>
      <c r="C8" s="43"/>
      <c r="D8" s="43"/>
      <c r="E8" s="43"/>
      <c r="F8" s="31"/>
      <c r="G8" s="30"/>
    </row>
    <row r="9" spans="1:256" ht="14.65" customHeight="1">
      <c r="A9" s="37" t="s">
        <v>26</v>
      </c>
      <c r="B9" s="38">
        <v>0.25</v>
      </c>
      <c r="C9" s="39">
        <v>0.5</v>
      </c>
      <c r="D9" s="39">
        <v>1</v>
      </c>
      <c r="E9" s="39"/>
      <c r="F9" s="31"/>
      <c r="G9" s="30"/>
    </row>
    <row r="10" spans="1:256" ht="14.65" customHeight="1">
      <c r="A10" s="44" t="s">
        <v>27</v>
      </c>
      <c r="B10" s="45">
        <v>1</v>
      </c>
      <c r="C10" s="45">
        <v>2</v>
      </c>
      <c r="D10" s="45">
        <v>3.5</v>
      </c>
      <c r="E10" s="45"/>
      <c r="F10" s="30"/>
      <c r="G10" s="30"/>
    </row>
    <row r="11" spans="1:256" ht="14.65" customHeight="1">
      <c r="A11" s="30"/>
      <c r="B11" s="30"/>
      <c r="C11" s="30"/>
      <c r="D11" s="30"/>
      <c r="E11" s="30"/>
      <c r="F11" s="30"/>
      <c r="G11" s="30"/>
    </row>
    <row r="12" spans="1:256" ht="38.25" customHeight="1">
      <c r="A12" s="33" t="s">
        <v>28</v>
      </c>
      <c r="B12" s="30"/>
      <c r="C12" s="30"/>
      <c r="D12" s="30"/>
      <c r="E12" s="30"/>
      <c r="F12" s="30"/>
      <c r="G12" s="30"/>
    </row>
    <row r="13" spans="1:256" ht="38.25" customHeight="1">
      <c r="A13" s="33" t="s">
        <v>29</v>
      </c>
      <c r="B13" s="47"/>
      <c r="C13" s="47"/>
      <c r="D13" s="47"/>
      <c r="E13" s="47"/>
      <c r="F13" s="30"/>
      <c r="G13" s="30"/>
    </row>
    <row r="14" spans="1:256" ht="25.5" customHeight="1">
      <c r="A14" s="2"/>
      <c r="B14" s="1117" t="s">
        <v>30</v>
      </c>
      <c r="C14" s="1118"/>
      <c r="D14" s="1118"/>
      <c r="E14" s="62"/>
      <c r="F14" s="48" t="s">
        <v>31</v>
      </c>
      <c r="G14" s="30"/>
    </row>
    <row r="15" spans="1:256" ht="40.5" customHeight="1">
      <c r="A15" s="31"/>
      <c r="B15" s="32" t="s">
        <v>32</v>
      </c>
      <c r="C15" s="32" t="s">
        <v>13</v>
      </c>
      <c r="D15" s="32" t="s">
        <v>55</v>
      </c>
      <c r="E15" s="32"/>
      <c r="F15" s="30"/>
      <c r="G15" s="30"/>
    </row>
    <row r="16" spans="1:256" ht="14.65" customHeight="1">
      <c r="A16" s="34" t="s">
        <v>33</v>
      </c>
      <c r="B16" s="35"/>
      <c r="C16" s="36"/>
      <c r="D16" s="36"/>
      <c r="E16" s="36"/>
      <c r="F16" s="30"/>
      <c r="G16" s="30"/>
    </row>
    <row r="17" spans="1:7" ht="14.65" customHeight="1">
      <c r="A17" s="37" t="s">
        <v>17</v>
      </c>
      <c r="B17" s="38">
        <v>0.25</v>
      </c>
      <c r="C17" s="39">
        <v>0.5</v>
      </c>
      <c r="D17" s="39">
        <v>1</v>
      </c>
      <c r="E17" s="39"/>
      <c r="F17" s="30"/>
      <c r="G17" s="30"/>
    </row>
    <row r="18" spans="1:7" ht="14.65" customHeight="1">
      <c r="A18" s="37" t="s">
        <v>18</v>
      </c>
      <c r="B18" s="40" t="s">
        <v>19</v>
      </c>
      <c r="C18" s="41" t="s">
        <v>19</v>
      </c>
      <c r="D18" s="41" t="s">
        <v>19</v>
      </c>
      <c r="E18" s="41"/>
      <c r="F18" s="30"/>
      <c r="G18" s="30"/>
    </row>
    <row r="19" spans="1:7" ht="14.65" customHeight="1">
      <c r="A19" s="37" t="s">
        <v>21</v>
      </c>
      <c r="B19" s="38">
        <v>0.5</v>
      </c>
      <c r="C19" s="39">
        <v>1</v>
      </c>
      <c r="D19" s="39">
        <v>1.5</v>
      </c>
      <c r="E19" s="39"/>
      <c r="F19" s="30"/>
      <c r="G19" s="30"/>
    </row>
    <row r="20" spans="1:7" ht="14.65" customHeight="1">
      <c r="A20" s="37" t="s">
        <v>26</v>
      </c>
      <c r="B20" s="38">
        <v>0.25</v>
      </c>
      <c r="C20" s="39">
        <v>0.5</v>
      </c>
      <c r="D20" s="39">
        <v>1</v>
      </c>
      <c r="E20" s="39"/>
      <c r="F20" s="30"/>
      <c r="G20" s="30"/>
    </row>
    <row r="21" spans="1:7" ht="14.65" customHeight="1">
      <c r="A21" s="44" t="s">
        <v>27</v>
      </c>
      <c r="B21" s="45">
        <f>SUM(B16:B20)</f>
        <v>1</v>
      </c>
      <c r="C21" s="45">
        <f>SUM(C16:C20)</f>
        <v>2</v>
      </c>
      <c r="D21" s="45">
        <f>SUM(D16:D20)</f>
        <v>3.5</v>
      </c>
      <c r="E21" s="45"/>
      <c r="F21" s="30"/>
      <c r="G21" s="30"/>
    </row>
    <row r="22" spans="1:7" ht="14.65" customHeight="1">
      <c r="A22" s="30"/>
      <c r="B22" s="30"/>
      <c r="C22" s="30"/>
      <c r="D22" s="30"/>
      <c r="E22" s="30"/>
      <c r="F22" s="30"/>
      <c r="G22" s="30"/>
    </row>
    <row r="23" spans="1:7" ht="14.65" customHeight="1">
      <c r="A23" s="30"/>
      <c r="B23" s="30"/>
      <c r="C23" s="30"/>
      <c r="D23" s="30"/>
      <c r="E23" s="30"/>
      <c r="F23" s="30"/>
      <c r="G23" s="30"/>
    </row>
    <row r="24" spans="1:7" ht="89.25" customHeight="1">
      <c r="A24" s="33" t="s">
        <v>34</v>
      </c>
      <c r="B24" s="33" t="s">
        <v>35</v>
      </c>
      <c r="C24" s="33" t="s">
        <v>36</v>
      </c>
      <c r="D24" s="30"/>
      <c r="E24" s="30"/>
      <c r="F24" s="30"/>
      <c r="G24" s="30"/>
    </row>
    <row r="25" spans="1:7" ht="14.65" customHeight="1">
      <c r="A25" s="30"/>
      <c r="B25" s="30"/>
      <c r="C25" s="30"/>
      <c r="D25" s="30"/>
      <c r="E25" s="30"/>
      <c r="F25" s="30"/>
      <c r="G25" s="30"/>
    </row>
    <row r="26" spans="1:7" ht="89.25" customHeight="1">
      <c r="A26" s="33" t="s">
        <v>37</v>
      </c>
      <c r="B26" s="33" t="s">
        <v>38</v>
      </c>
      <c r="C26" s="30"/>
      <c r="D26" s="30"/>
      <c r="E26" s="30"/>
      <c r="F26" s="30"/>
      <c r="G26" s="30"/>
    </row>
    <row r="27" spans="1:7" ht="63.75" customHeight="1">
      <c r="A27" s="33" t="s">
        <v>39</v>
      </c>
      <c r="B27" s="33" t="s">
        <v>54</v>
      </c>
      <c r="C27" s="30"/>
      <c r="D27" s="30"/>
      <c r="E27" s="30"/>
      <c r="F27" s="30"/>
      <c r="G27" s="30"/>
    </row>
  </sheetData>
  <mergeCells count="3">
    <mergeCell ref="B2:D2"/>
    <mergeCell ref="B14:D14"/>
    <mergeCell ref="A1:B1"/>
  </mergeCells>
  <pageMargins left="0.7" right="0.7" top="0.75" bottom="0.75" header="0.3" footer="0.3"/>
  <pageSetup orientation="portrait"/>
  <headerFooter>
    <oddFooter>&amp;C&amp;"Helvetica Neue,Regular"&amp;12&amp;K000000&amp;P</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0"/>
  <dimension ref="A1:IV27"/>
  <sheetViews>
    <sheetView showGridLines="0" workbookViewId="0">
      <selection activeCell="B10" sqref="B10"/>
    </sheetView>
  </sheetViews>
  <sheetFormatPr baseColWidth="10" defaultColWidth="10.85546875" defaultRowHeight="12.75" customHeight="1"/>
  <cols>
    <col min="1" max="1" width="29.85546875" style="50" customWidth="1"/>
    <col min="2" max="2" width="29.28515625" style="50" customWidth="1"/>
    <col min="3" max="3" width="26.42578125" style="50" customWidth="1"/>
    <col min="4" max="4" width="30.85546875" style="50" customWidth="1"/>
    <col min="5" max="5" width="39.85546875" style="50" customWidth="1"/>
    <col min="6" max="256" width="10.85546875" style="50" customWidth="1"/>
  </cols>
  <sheetData>
    <row r="1" spans="1:256" ht="27" customHeight="1">
      <c r="A1" s="1122" t="s">
        <v>106</v>
      </c>
      <c r="B1" s="1122"/>
      <c r="C1" s="52"/>
      <c r="D1" s="52"/>
      <c r="E1" s="52"/>
      <c r="F1" s="52"/>
      <c r="G1" s="52"/>
      <c r="H1" s="52"/>
      <c r="I1" s="52"/>
      <c r="J1" s="52"/>
      <c r="K1" s="52"/>
      <c r="L1" s="52"/>
      <c r="M1" s="52"/>
      <c r="N1" s="52"/>
      <c r="O1" s="52"/>
      <c r="P1" s="52"/>
      <c r="Q1" s="52"/>
      <c r="R1" s="52"/>
      <c r="S1" s="52"/>
      <c r="T1" s="52"/>
      <c r="U1" s="52"/>
      <c r="V1" s="52"/>
      <c r="W1" s="52"/>
      <c r="X1" s="52"/>
      <c r="Y1" s="52"/>
      <c r="Z1" s="52"/>
      <c r="AA1" s="52"/>
      <c r="AB1" s="52"/>
      <c r="AC1" s="52"/>
      <c r="AD1" s="52"/>
      <c r="AE1" s="52"/>
      <c r="AF1" s="52"/>
      <c r="AG1" s="52"/>
      <c r="AH1" s="52"/>
      <c r="AI1" s="52"/>
      <c r="AJ1" s="52"/>
      <c r="AK1" s="52"/>
      <c r="AL1" s="52"/>
      <c r="AM1" s="52"/>
      <c r="AN1" s="52"/>
      <c r="AO1" s="52"/>
      <c r="AP1" s="52"/>
      <c r="AQ1" s="52"/>
      <c r="AR1" s="52"/>
      <c r="AS1" s="52"/>
      <c r="AT1" s="52"/>
      <c r="AU1" s="52"/>
      <c r="AV1" s="52"/>
      <c r="AW1" s="52"/>
      <c r="AX1" s="52"/>
      <c r="AY1" s="52"/>
      <c r="AZ1" s="52"/>
      <c r="BA1" s="52"/>
      <c r="BB1" s="52"/>
      <c r="BC1" s="52"/>
      <c r="BD1" s="52"/>
      <c r="BE1" s="52"/>
      <c r="BF1" s="52"/>
      <c r="BG1" s="52"/>
      <c r="BH1" s="52"/>
      <c r="BI1" s="52"/>
      <c r="BJ1" s="52"/>
      <c r="BK1" s="52"/>
      <c r="BL1" s="52"/>
      <c r="BM1" s="52"/>
      <c r="BN1" s="52"/>
      <c r="BO1" s="52"/>
      <c r="BP1" s="52"/>
      <c r="BQ1" s="52"/>
      <c r="BR1" s="52"/>
      <c r="BS1" s="52"/>
      <c r="BT1" s="52"/>
      <c r="BU1" s="52"/>
      <c r="BV1" s="52"/>
      <c r="BW1" s="52"/>
      <c r="BX1" s="52"/>
      <c r="BY1" s="52"/>
      <c r="BZ1" s="52"/>
      <c r="CA1" s="52"/>
      <c r="CB1" s="52"/>
      <c r="CC1" s="52"/>
      <c r="CD1" s="52"/>
      <c r="CE1" s="52"/>
      <c r="CF1" s="52"/>
      <c r="CG1" s="52"/>
      <c r="CH1" s="52"/>
      <c r="CI1" s="52"/>
      <c r="CJ1" s="52"/>
      <c r="CK1" s="52"/>
      <c r="CL1" s="52"/>
      <c r="CM1" s="52"/>
      <c r="CN1" s="52"/>
      <c r="CO1" s="52"/>
      <c r="CP1" s="52"/>
      <c r="CQ1" s="52"/>
      <c r="CR1" s="52"/>
      <c r="CS1" s="52"/>
      <c r="CT1" s="52"/>
      <c r="CU1" s="52"/>
      <c r="CV1" s="52"/>
      <c r="CW1" s="52"/>
      <c r="CX1" s="52"/>
      <c r="CY1" s="52"/>
      <c r="CZ1" s="52"/>
      <c r="DA1" s="52"/>
      <c r="DB1" s="52"/>
      <c r="DC1" s="52"/>
      <c r="DD1" s="52"/>
      <c r="DE1" s="52"/>
      <c r="DF1" s="52"/>
      <c r="DG1" s="52"/>
      <c r="DH1" s="52"/>
      <c r="DI1" s="52"/>
      <c r="DJ1" s="52"/>
      <c r="DK1" s="52"/>
      <c r="DL1" s="52"/>
      <c r="DM1" s="52"/>
      <c r="DN1" s="52"/>
      <c r="DO1" s="52"/>
      <c r="DP1" s="52"/>
      <c r="DQ1" s="52"/>
      <c r="DR1" s="52"/>
      <c r="DS1" s="52"/>
      <c r="DT1" s="52"/>
      <c r="DU1" s="52"/>
      <c r="DV1" s="52"/>
      <c r="DW1" s="52"/>
      <c r="DX1" s="52"/>
      <c r="DY1" s="52"/>
      <c r="DZ1" s="52"/>
      <c r="EA1" s="52"/>
      <c r="EB1" s="52"/>
      <c r="EC1" s="52"/>
      <c r="ED1" s="52"/>
      <c r="EE1" s="52"/>
      <c r="EF1" s="52"/>
      <c r="EG1" s="52"/>
      <c r="EH1" s="52"/>
      <c r="EI1" s="52"/>
      <c r="EJ1" s="52"/>
      <c r="EK1" s="52"/>
      <c r="EL1" s="52"/>
      <c r="EM1" s="52"/>
      <c r="EN1" s="52"/>
      <c r="EO1" s="52"/>
      <c r="EP1" s="52"/>
      <c r="EQ1" s="52"/>
      <c r="ER1" s="52"/>
      <c r="ES1" s="52"/>
      <c r="ET1" s="52"/>
      <c r="EU1" s="52"/>
      <c r="EV1" s="52"/>
      <c r="EW1" s="52"/>
      <c r="EX1" s="52"/>
      <c r="EY1" s="52"/>
      <c r="EZ1" s="52"/>
      <c r="FA1" s="52"/>
      <c r="FB1" s="52"/>
      <c r="FC1" s="52"/>
      <c r="FD1" s="52"/>
      <c r="FE1" s="52"/>
      <c r="FF1" s="52"/>
      <c r="FG1" s="52"/>
      <c r="FH1" s="52"/>
      <c r="FI1" s="52"/>
      <c r="FJ1" s="52"/>
      <c r="FK1" s="52"/>
      <c r="FL1" s="52"/>
      <c r="FM1" s="52"/>
      <c r="FN1" s="52"/>
      <c r="FO1" s="52"/>
      <c r="FP1" s="52"/>
      <c r="FQ1" s="52"/>
      <c r="FR1" s="52"/>
      <c r="FS1" s="52"/>
      <c r="FT1" s="52"/>
      <c r="FU1" s="52"/>
      <c r="FV1" s="52"/>
      <c r="FW1" s="52"/>
      <c r="FX1" s="52"/>
      <c r="FY1" s="52"/>
      <c r="FZ1" s="52"/>
      <c r="GA1" s="52"/>
      <c r="GB1" s="52"/>
      <c r="GC1" s="52"/>
      <c r="GD1" s="52"/>
      <c r="GE1" s="52"/>
      <c r="GF1" s="52"/>
      <c r="GG1" s="52"/>
      <c r="GH1" s="52"/>
      <c r="GI1" s="52"/>
      <c r="GJ1" s="52"/>
      <c r="GK1" s="52"/>
      <c r="GL1" s="52"/>
      <c r="GM1" s="52"/>
      <c r="GN1" s="52"/>
      <c r="GO1" s="52"/>
      <c r="GP1" s="52"/>
      <c r="GQ1" s="52"/>
      <c r="GR1" s="52"/>
      <c r="GS1" s="52"/>
      <c r="GT1" s="52"/>
      <c r="GU1" s="52"/>
      <c r="GV1" s="52"/>
      <c r="GW1" s="52"/>
      <c r="GX1" s="52"/>
      <c r="GY1" s="52"/>
      <c r="GZ1" s="52"/>
      <c r="HA1" s="52"/>
      <c r="HB1" s="52"/>
      <c r="HC1" s="52"/>
      <c r="HD1" s="52"/>
      <c r="HE1" s="52"/>
      <c r="HF1" s="52"/>
      <c r="HG1" s="52"/>
      <c r="HH1" s="52"/>
      <c r="HI1" s="52"/>
      <c r="HJ1" s="52"/>
      <c r="HK1" s="52"/>
      <c r="HL1" s="52"/>
      <c r="HM1" s="52"/>
      <c r="HN1" s="52"/>
      <c r="HO1" s="52"/>
      <c r="HP1" s="52"/>
      <c r="HQ1" s="52"/>
      <c r="HR1" s="52"/>
      <c r="HS1" s="52"/>
      <c r="HT1" s="52"/>
      <c r="HU1" s="52"/>
      <c r="HV1" s="52"/>
      <c r="HW1" s="52"/>
      <c r="HX1" s="52"/>
      <c r="HY1" s="52"/>
      <c r="HZ1" s="52"/>
      <c r="IA1" s="52"/>
      <c r="IB1" s="52"/>
      <c r="IC1" s="52"/>
      <c r="ID1" s="52"/>
      <c r="IE1" s="52"/>
      <c r="IF1" s="52"/>
      <c r="IG1" s="52"/>
      <c r="IH1" s="52"/>
      <c r="II1" s="52"/>
      <c r="IJ1" s="52"/>
      <c r="IK1" s="52"/>
      <c r="IL1" s="52"/>
      <c r="IM1" s="52"/>
      <c r="IN1" s="52"/>
      <c r="IO1" s="52"/>
      <c r="IP1" s="52"/>
      <c r="IQ1" s="52"/>
      <c r="IR1" s="52"/>
      <c r="IS1" s="52"/>
      <c r="IT1" s="52"/>
      <c r="IU1" s="52"/>
      <c r="IV1" s="52"/>
    </row>
    <row r="2" spans="1:256" ht="24" customHeight="1">
      <c r="A2" s="28" t="s">
        <v>0</v>
      </c>
      <c r="B2" s="1120" t="s">
        <v>9</v>
      </c>
      <c r="C2" s="1121"/>
      <c r="D2" s="29" t="s">
        <v>10</v>
      </c>
      <c r="E2" s="30"/>
    </row>
    <row r="3" spans="1:256" ht="69.75" customHeight="1">
      <c r="A3" s="31"/>
      <c r="B3" s="51" t="s">
        <v>41</v>
      </c>
      <c r="C3" s="32" t="s">
        <v>12</v>
      </c>
      <c r="D3" s="33" t="s">
        <v>14</v>
      </c>
      <c r="E3" s="33" t="s">
        <v>15</v>
      </c>
    </row>
    <row r="4" spans="1:256" ht="14.65" customHeight="1">
      <c r="A4" s="34" t="s">
        <v>16</v>
      </c>
      <c r="B4" s="35"/>
      <c r="C4" s="35"/>
      <c r="D4" s="30"/>
      <c r="E4" s="30"/>
    </row>
    <row r="5" spans="1:256" ht="14.65" customHeight="1">
      <c r="A5" s="37" t="s">
        <v>17</v>
      </c>
      <c r="B5" s="39">
        <v>0.5</v>
      </c>
      <c r="C5" s="38">
        <v>0.25</v>
      </c>
      <c r="D5" s="31"/>
      <c r="E5" s="30"/>
    </row>
    <row r="6" spans="1:256" ht="14.65" customHeight="1">
      <c r="A6" s="37" t="s">
        <v>18</v>
      </c>
      <c r="B6" s="41" t="s">
        <v>19</v>
      </c>
      <c r="C6" s="40" t="s">
        <v>20</v>
      </c>
      <c r="D6" s="31"/>
      <c r="E6" s="30"/>
    </row>
    <row r="7" spans="1:256" ht="14.65" customHeight="1">
      <c r="A7" s="37" t="s">
        <v>21</v>
      </c>
      <c r="B7" s="41" t="s">
        <v>23</v>
      </c>
      <c r="C7" s="42"/>
      <c r="D7" s="31"/>
      <c r="E7" s="30"/>
    </row>
    <row r="8" spans="1:256" ht="14.65" customHeight="1">
      <c r="A8" s="37" t="s">
        <v>25</v>
      </c>
      <c r="B8" s="43"/>
      <c r="C8" s="42"/>
      <c r="D8" s="31"/>
      <c r="E8" s="30"/>
    </row>
    <row r="9" spans="1:256" ht="14.65" customHeight="1">
      <c r="A9" s="37" t="s">
        <v>26</v>
      </c>
      <c r="B9" s="39">
        <v>0.5</v>
      </c>
      <c r="C9" s="42"/>
      <c r="D9" s="31"/>
      <c r="E9" s="30"/>
    </row>
    <row r="10" spans="1:256" ht="14.65" customHeight="1">
      <c r="A10" s="44" t="s">
        <v>27</v>
      </c>
      <c r="B10" s="45">
        <v>2</v>
      </c>
      <c r="C10" s="46"/>
      <c r="D10" s="30"/>
      <c r="E10" s="30"/>
    </row>
    <row r="11" spans="1:256" ht="14.65" customHeight="1">
      <c r="A11" s="30"/>
      <c r="B11" s="30"/>
      <c r="C11" s="30"/>
      <c r="D11" s="30"/>
      <c r="E11" s="30"/>
    </row>
    <row r="12" spans="1:256" ht="38.25" customHeight="1">
      <c r="A12" s="33" t="s">
        <v>28</v>
      </c>
      <c r="B12" s="30"/>
      <c r="C12" s="30"/>
      <c r="D12" s="30"/>
      <c r="E12" s="30"/>
    </row>
    <row r="13" spans="1:256" ht="25.5" customHeight="1">
      <c r="A13" s="33" t="s">
        <v>42</v>
      </c>
      <c r="B13" s="47"/>
      <c r="C13" s="47"/>
      <c r="D13" s="30"/>
      <c r="E13" s="30"/>
    </row>
    <row r="14" spans="1:256" ht="25.5" customHeight="1">
      <c r="A14" s="2"/>
      <c r="B14" s="1117" t="s">
        <v>30</v>
      </c>
      <c r="C14" s="1118"/>
      <c r="D14" s="48" t="s">
        <v>31</v>
      </c>
      <c r="E14" s="30"/>
    </row>
    <row r="15" spans="1:256" ht="15" customHeight="1">
      <c r="A15" s="31"/>
      <c r="B15" s="51" t="s">
        <v>41</v>
      </c>
      <c r="C15" s="49"/>
      <c r="D15" s="30"/>
      <c r="E15" s="30"/>
    </row>
    <row r="16" spans="1:256" ht="14.65" customHeight="1">
      <c r="A16" s="34" t="s">
        <v>33</v>
      </c>
      <c r="B16" s="35"/>
      <c r="C16" s="35"/>
      <c r="D16" s="30"/>
      <c r="E16" s="30"/>
    </row>
    <row r="17" spans="1:5" ht="14.65" customHeight="1">
      <c r="A17" s="37" t="s">
        <v>17</v>
      </c>
      <c r="B17" s="39">
        <v>0.5</v>
      </c>
      <c r="C17" s="42"/>
      <c r="D17" s="30"/>
      <c r="E17" s="30"/>
    </row>
    <row r="18" spans="1:5" ht="14.65" customHeight="1">
      <c r="A18" s="37" t="s">
        <v>18</v>
      </c>
      <c r="B18" s="41" t="s">
        <v>19</v>
      </c>
      <c r="C18" s="42"/>
      <c r="D18" s="30"/>
      <c r="E18" s="30"/>
    </row>
    <row r="19" spans="1:5" ht="14.65" customHeight="1">
      <c r="A19" s="37" t="s">
        <v>21</v>
      </c>
      <c r="B19" s="39">
        <v>1</v>
      </c>
      <c r="C19" s="42"/>
      <c r="D19" s="30"/>
      <c r="E19" s="30"/>
    </row>
    <row r="20" spans="1:5" ht="14.65" customHeight="1">
      <c r="A20" s="37" t="s">
        <v>26</v>
      </c>
      <c r="B20" s="39">
        <v>0.5</v>
      </c>
      <c r="C20" s="42"/>
      <c r="D20" s="30"/>
      <c r="E20" s="30"/>
    </row>
    <row r="21" spans="1:5" ht="14.65" customHeight="1">
      <c r="A21" s="44" t="s">
        <v>27</v>
      </c>
      <c r="B21" s="45">
        <f>SUM(B16:B20)</f>
        <v>2</v>
      </c>
      <c r="C21" s="46"/>
      <c r="D21" s="30"/>
      <c r="E21" s="30"/>
    </row>
    <row r="22" spans="1:5" ht="14.65" customHeight="1">
      <c r="A22" s="30"/>
      <c r="B22" s="30"/>
      <c r="C22" s="30"/>
      <c r="D22" s="30"/>
      <c r="E22" s="30"/>
    </row>
    <row r="23" spans="1:5" ht="14.65" customHeight="1">
      <c r="A23" s="30"/>
      <c r="B23" s="30"/>
      <c r="C23" s="30"/>
      <c r="D23" s="30"/>
      <c r="E23" s="30"/>
    </row>
    <row r="24" spans="1:5" ht="76.5" customHeight="1">
      <c r="A24" s="33" t="s">
        <v>34</v>
      </c>
      <c r="B24" s="33" t="s">
        <v>43</v>
      </c>
      <c r="C24" s="30"/>
      <c r="D24" s="30"/>
      <c r="E24" s="30"/>
    </row>
    <row r="25" spans="1:5" ht="14.65" customHeight="1">
      <c r="A25" s="30"/>
      <c r="B25" s="30"/>
      <c r="C25" s="30"/>
      <c r="D25" s="30"/>
      <c r="E25" s="30"/>
    </row>
    <row r="26" spans="1:5" ht="51" customHeight="1">
      <c r="A26" s="33" t="s">
        <v>37</v>
      </c>
      <c r="B26" s="33" t="s">
        <v>38</v>
      </c>
      <c r="C26" s="30"/>
      <c r="D26" s="30"/>
      <c r="E26" s="30"/>
    </row>
    <row r="27" spans="1:5" ht="38.25" customHeight="1">
      <c r="A27" s="33" t="s">
        <v>39</v>
      </c>
      <c r="B27" s="33" t="s">
        <v>40</v>
      </c>
      <c r="C27" s="30"/>
      <c r="D27" s="30"/>
      <c r="E27" s="30"/>
    </row>
  </sheetData>
  <mergeCells count="3">
    <mergeCell ref="B2:C2"/>
    <mergeCell ref="B14:C14"/>
    <mergeCell ref="A1:B1"/>
  </mergeCells>
  <pageMargins left="0.7" right="0.7" top="0.75" bottom="0.75" header="0.3" footer="0.3"/>
  <pageSetup orientation="portrait"/>
  <headerFooter>
    <oddFooter>&amp;C&amp;"Helvetica Neue,Regular"&amp;12&amp;K000000&amp;P</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1"/>
  <dimension ref="A1:IV16"/>
  <sheetViews>
    <sheetView showGridLines="0" workbookViewId="0">
      <selection activeCell="H11" sqref="H11"/>
    </sheetView>
  </sheetViews>
  <sheetFormatPr baseColWidth="10" defaultColWidth="10.85546875" defaultRowHeight="12.75" customHeight="1"/>
  <cols>
    <col min="1" max="1" width="30.85546875" style="52" customWidth="1"/>
    <col min="2" max="2" width="27.28515625" style="52" customWidth="1"/>
    <col min="3" max="3" width="18.7109375" style="52" customWidth="1"/>
    <col min="4" max="4" width="19.85546875" style="52" customWidth="1"/>
    <col min="5" max="5" width="11.42578125" style="52" customWidth="1"/>
    <col min="6" max="6" width="26.85546875" style="52" customWidth="1"/>
    <col min="7" max="256" width="10.85546875" style="52" customWidth="1"/>
  </cols>
  <sheetData>
    <row r="1" spans="1:6" ht="24" customHeight="1">
      <c r="A1" s="130" t="s">
        <v>106</v>
      </c>
      <c r="B1" s="30"/>
      <c r="C1" s="30"/>
      <c r="D1" s="30"/>
      <c r="E1" s="30"/>
      <c r="F1" s="30"/>
    </row>
    <row r="2" spans="1:6" ht="36" customHeight="1">
      <c r="A2" s="53"/>
      <c r="B2" s="1126" t="s">
        <v>44</v>
      </c>
      <c r="C2" s="1127"/>
      <c r="D2" s="1127"/>
      <c r="E2" s="1128"/>
      <c r="F2" s="53"/>
    </row>
    <row r="3" spans="1:6" ht="41.25" customHeight="1">
      <c r="A3" s="54"/>
      <c r="B3" s="55"/>
      <c r="C3" s="22" t="s">
        <v>45</v>
      </c>
      <c r="D3" s="131" t="s">
        <v>46</v>
      </c>
      <c r="E3" s="137" t="s">
        <v>47</v>
      </c>
      <c r="F3" s="134" t="s">
        <v>48</v>
      </c>
    </row>
    <row r="4" spans="1:6" ht="14.65" customHeight="1">
      <c r="A4" s="54"/>
      <c r="B4" s="1123" t="s">
        <v>49</v>
      </c>
      <c r="C4" s="56">
        <v>0.25</v>
      </c>
      <c r="D4" s="132">
        <v>0.25</v>
      </c>
      <c r="E4" s="138"/>
      <c r="F4" s="135"/>
    </row>
    <row r="5" spans="1:6" ht="14.65" customHeight="1">
      <c r="A5" s="54"/>
      <c r="B5" s="1124"/>
      <c r="C5" s="56">
        <v>0.5</v>
      </c>
      <c r="D5" s="132">
        <v>0.5</v>
      </c>
      <c r="E5" s="138"/>
      <c r="F5" s="135"/>
    </row>
    <row r="6" spans="1:6" ht="14.65" customHeight="1">
      <c r="A6" s="54"/>
      <c r="B6" s="1125"/>
      <c r="C6" s="57">
        <v>0.25</v>
      </c>
      <c r="D6" s="133">
        <v>0.25</v>
      </c>
      <c r="E6" s="139"/>
      <c r="F6" s="135"/>
    </row>
    <row r="7" spans="1:6" ht="14.65" customHeight="1">
      <c r="A7" s="54"/>
      <c r="B7" s="1123" t="s">
        <v>50</v>
      </c>
      <c r="C7" s="57">
        <v>0.25</v>
      </c>
      <c r="D7" s="133">
        <v>0.25</v>
      </c>
      <c r="E7" s="139"/>
      <c r="F7" s="135"/>
    </row>
    <row r="8" spans="1:6" ht="14.65" customHeight="1">
      <c r="A8" s="54"/>
      <c r="B8" s="1124"/>
      <c r="C8" s="57">
        <v>0.75</v>
      </c>
      <c r="D8" s="133">
        <v>0.75</v>
      </c>
      <c r="E8" s="139"/>
      <c r="F8" s="135"/>
    </row>
    <row r="9" spans="1:6" ht="14.65" customHeight="1">
      <c r="A9" s="54"/>
      <c r="B9" s="1125"/>
      <c r="C9" s="57">
        <v>0.25</v>
      </c>
      <c r="D9" s="133">
        <v>0.25</v>
      </c>
      <c r="E9" s="139"/>
      <c r="F9" s="135"/>
    </row>
    <row r="10" spans="1:6" ht="14.65" customHeight="1">
      <c r="A10" s="54"/>
      <c r="B10" s="1123" t="s">
        <v>51</v>
      </c>
      <c r="C10" s="57">
        <v>0.25</v>
      </c>
      <c r="D10" s="133">
        <v>0.25</v>
      </c>
      <c r="E10" s="139"/>
      <c r="F10" s="135"/>
    </row>
    <row r="11" spans="1:6" ht="14.65" customHeight="1">
      <c r="A11" s="54"/>
      <c r="B11" s="1124"/>
      <c r="C11" s="57">
        <v>1</v>
      </c>
      <c r="D11" s="133">
        <v>1</v>
      </c>
      <c r="E11" s="139"/>
      <c r="F11" s="135"/>
    </row>
    <row r="12" spans="1:6" ht="14.65" customHeight="1">
      <c r="A12" s="54"/>
      <c r="B12" s="1125"/>
      <c r="C12" s="57">
        <v>0.25</v>
      </c>
      <c r="D12" s="133">
        <v>0.25</v>
      </c>
      <c r="E12" s="139"/>
      <c r="F12" s="135"/>
    </row>
    <row r="13" spans="1:6" ht="14.65" customHeight="1">
      <c r="A13" s="53"/>
      <c r="B13" s="58"/>
      <c r="C13" s="58"/>
      <c r="D13" s="58"/>
      <c r="E13" s="136"/>
      <c r="F13" s="53"/>
    </row>
    <row r="14" spans="1:6" ht="14.65" customHeight="1">
      <c r="A14" s="53"/>
      <c r="B14" s="53"/>
      <c r="C14" s="53"/>
      <c r="D14" s="53"/>
      <c r="E14" s="53"/>
      <c r="F14" s="53"/>
    </row>
    <row r="15" spans="1:6" ht="14.65" customHeight="1">
      <c r="A15" s="53"/>
      <c r="B15" s="53"/>
      <c r="C15" s="59" t="s">
        <v>107</v>
      </c>
      <c r="D15" s="53"/>
      <c r="E15" s="53"/>
      <c r="F15" s="53"/>
    </row>
    <row r="16" spans="1:6" ht="14.65" customHeight="1">
      <c r="A16" s="53"/>
      <c r="B16" s="53"/>
      <c r="C16" s="59" t="s">
        <v>52</v>
      </c>
      <c r="D16" s="53"/>
      <c r="E16" s="53"/>
      <c r="F16" s="53"/>
    </row>
  </sheetData>
  <mergeCells count="4">
    <mergeCell ref="B4:B6"/>
    <mergeCell ref="B7:B9"/>
    <mergeCell ref="B10:B12"/>
    <mergeCell ref="B2:E2"/>
  </mergeCells>
  <pageMargins left="0.7" right="0.7" top="0.75" bottom="0.75" header="0.3" footer="0.3"/>
  <pageSetup orientation="portrait"/>
  <headerFooter>
    <oddFooter>&amp;C&amp;"Helvetica Neue,Regular"&amp;12&amp;K000000&amp;P</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2"/>
  <dimension ref="A2:G15"/>
  <sheetViews>
    <sheetView workbookViewId="0">
      <selection activeCell="F16" sqref="F16"/>
    </sheetView>
  </sheetViews>
  <sheetFormatPr baseColWidth="10" defaultColWidth="11.42578125" defaultRowHeight="14.25"/>
  <cols>
    <col min="1" max="1" width="3.28515625" style="69" customWidth="1"/>
    <col min="2" max="2" width="17.7109375" style="69" hidden="1" customWidth="1"/>
    <col min="3" max="3" width="18.140625" style="69" bestFit="1" customWidth="1"/>
    <col min="4" max="4" width="8.140625" style="69" bestFit="1" customWidth="1"/>
    <col min="5" max="7" width="46.28515625" style="72" customWidth="1"/>
    <col min="8" max="16384" width="11.42578125" style="69"/>
  </cols>
  <sheetData>
    <row r="2" spans="1:7" ht="27.75">
      <c r="B2" s="71" t="s">
        <v>67</v>
      </c>
      <c r="C2" s="71"/>
    </row>
    <row r="5" spans="1:7" ht="15">
      <c r="A5" s="73"/>
      <c r="B5" s="73" t="s">
        <v>59</v>
      </c>
      <c r="C5" s="70" t="s">
        <v>59</v>
      </c>
      <c r="D5" s="70" t="s">
        <v>60</v>
      </c>
      <c r="E5" s="74" t="s">
        <v>61</v>
      </c>
      <c r="F5" s="74" t="s">
        <v>62</v>
      </c>
      <c r="G5" s="75" t="s">
        <v>63</v>
      </c>
    </row>
    <row r="6" spans="1:7">
      <c r="A6" s="69">
        <v>1</v>
      </c>
      <c r="B6" s="69" t="s">
        <v>69</v>
      </c>
      <c r="C6" s="69" t="str">
        <f>IFERROR(INDEX(Tableau1[Catégorie],Data!E2),"")</f>
        <v/>
      </c>
      <c r="D6" s="69" t="str">
        <f>IFERROR(INDEX(Tableau1[Critère],Data!E2),"")</f>
        <v/>
      </c>
      <c r="E6" s="69" t="str">
        <f>IFERROR(INDEX(Tableau1[Modalité d''audit DA1],Data!$E2),"")</f>
        <v/>
      </c>
      <c r="F6" s="69" t="str">
        <f>IFERROR(INDEX(Tableau1[Modalité d''audit DA2],Data!$E2),"")</f>
        <v/>
      </c>
      <c r="G6" s="69" t="str">
        <f>IFERROR(INDEX(Tableau1[Modalité d''audit DA3],Data!$E2),"")</f>
        <v/>
      </c>
    </row>
    <row r="7" spans="1:7">
      <c r="A7" s="69">
        <v>2</v>
      </c>
      <c r="B7" s="69" t="s">
        <v>69</v>
      </c>
      <c r="C7" s="69" t="str">
        <f>IFERROR(INDEX(Tableau1[Catégorie],Data!E3),"")</f>
        <v/>
      </c>
      <c r="D7" s="69" t="str">
        <f>IFERROR(INDEX(Tableau1[Critère],Data!E3),"")</f>
        <v/>
      </c>
      <c r="E7" s="69" t="str">
        <f>IFERROR(INDEX(Tableau1[Modalité d''audit DA1],Data!$E3),"")</f>
        <v/>
      </c>
      <c r="F7" s="69" t="str">
        <f>IFERROR(INDEX(Tableau1[Modalité d''audit DA2],Data!$E3),"")</f>
        <v/>
      </c>
      <c r="G7" s="69" t="str">
        <f>IFERROR(INDEX(Tableau1[Modalité d''audit DA3],Data!$E3),"")</f>
        <v/>
      </c>
    </row>
    <row r="8" spans="1:7">
      <c r="A8" s="69">
        <v>3</v>
      </c>
      <c r="B8" s="69" t="s">
        <v>69</v>
      </c>
      <c r="C8" s="69" t="str">
        <f>IFERROR(INDEX(Tableau1[Catégorie],Data!E4),"")</f>
        <v/>
      </c>
      <c r="D8" s="69" t="str">
        <f>IFERROR(INDEX(Tableau1[Critère],Data!E4),"")</f>
        <v/>
      </c>
      <c r="E8" s="69" t="str">
        <f>IFERROR(INDEX(Tableau1[Modalité d''audit DA1],Data!$E4),"")</f>
        <v/>
      </c>
      <c r="F8" s="69" t="str">
        <f>IFERROR(INDEX(Tableau1[Modalité d''audit DA2],Data!$E4),"")</f>
        <v/>
      </c>
      <c r="G8" s="69" t="str">
        <f>IFERROR(INDEX(Tableau1[Modalité d''audit DA3],Data!$E4),"")</f>
        <v/>
      </c>
    </row>
    <row r="9" spans="1:7">
      <c r="A9" s="69">
        <v>4</v>
      </c>
      <c r="B9" s="69" t="s">
        <v>69</v>
      </c>
      <c r="C9" s="69" t="str">
        <f>IFERROR(INDEX(Tableau1[Catégorie],Data!E5),"")</f>
        <v/>
      </c>
      <c r="D9" s="69" t="str">
        <f>IFERROR(INDEX(Tableau1[Critère],Data!E5),"")</f>
        <v/>
      </c>
      <c r="E9" s="69" t="str">
        <f>IFERROR(INDEX(Tableau1[Modalité d''audit DA1],Data!$E5),"")</f>
        <v/>
      </c>
      <c r="F9" s="69" t="str">
        <f>IFERROR(INDEX(Tableau1[Modalité d''audit DA2],Data!$E5),"")</f>
        <v/>
      </c>
      <c r="G9" s="69" t="str">
        <f>IFERROR(INDEX(Tableau1[Modalité d''audit DA3],Data!$E5),"")</f>
        <v/>
      </c>
    </row>
    <row r="10" spans="1:7">
      <c r="A10" s="69">
        <v>5</v>
      </c>
      <c r="B10" s="69" t="s">
        <v>69</v>
      </c>
      <c r="C10" s="69" t="str">
        <f>IFERROR(INDEX(Tableau1[Catégorie],Data!E6),"")</f>
        <v/>
      </c>
      <c r="D10" s="69" t="str">
        <f>IFERROR(INDEX(Tableau1[Critère],Data!E6),"")</f>
        <v/>
      </c>
      <c r="E10" s="69" t="str">
        <f>IFERROR(INDEX(Tableau1[Modalité d''audit DA1],Data!$E6),"")</f>
        <v/>
      </c>
      <c r="F10" s="69" t="str">
        <f>IFERROR(INDEX(Tableau1[Modalité d''audit DA2],Data!$E6),"")</f>
        <v/>
      </c>
      <c r="G10" s="69" t="str">
        <f>IFERROR(INDEX(Tableau1[Modalité d''audit DA3],Data!$E6),"")</f>
        <v/>
      </c>
    </row>
    <row r="11" spans="1:7">
      <c r="A11" s="69">
        <v>6</v>
      </c>
      <c r="B11" s="69" t="s">
        <v>69</v>
      </c>
      <c r="C11" s="69" t="str">
        <f>IFERROR(INDEX(Tableau1[Catégorie],Data!E7),"")</f>
        <v/>
      </c>
      <c r="D11" s="69" t="str">
        <f>IFERROR(INDEX(Tableau1[Critère],Data!E7),"")</f>
        <v/>
      </c>
      <c r="E11" s="69" t="str">
        <f>IFERROR(INDEX(Tableau1[Modalité d''audit DA1],Data!$E7),"")</f>
        <v/>
      </c>
      <c r="F11" s="69" t="str">
        <f>IFERROR(INDEX(Tableau1[Modalité d''audit DA2],Data!$E7),"")</f>
        <v/>
      </c>
      <c r="G11" s="69" t="str">
        <f>IFERROR(INDEX(Tableau1[Modalité d''audit DA3],Data!$E7),"")</f>
        <v/>
      </c>
    </row>
    <row r="12" spans="1:7">
      <c r="A12" s="69">
        <v>7</v>
      </c>
      <c r="B12" s="69" t="s">
        <v>69</v>
      </c>
      <c r="C12" s="69" t="str">
        <f>IFERROR(INDEX(Tableau1[Catégorie],Data!E8),"")</f>
        <v/>
      </c>
      <c r="D12" s="69" t="str">
        <f>IFERROR(INDEX(Tableau1[Critère],Data!E8),"")</f>
        <v/>
      </c>
      <c r="E12" s="69" t="str">
        <f>IFERROR(INDEX(Tableau1[Modalité d''audit DA1],Data!$E8),"")</f>
        <v/>
      </c>
      <c r="F12" s="69" t="str">
        <f>IFERROR(INDEX(Tableau1[Modalité d''audit DA2],Data!$E8),"")</f>
        <v/>
      </c>
      <c r="G12" s="69" t="str">
        <f>IFERROR(INDEX(Tableau1[Modalité d''audit DA3],Data!$E8),"")</f>
        <v/>
      </c>
    </row>
    <row r="13" spans="1:7">
      <c r="A13" s="69">
        <v>8</v>
      </c>
      <c r="B13" s="69" t="s">
        <v>69</v>
      </c>
      <c r="C13" s="69" t="str">
        <f>IFERROR(INDEX(Tableau1[Catégorie],Data!E9),"")</f>
        <v/>
      </c>
      <c r="D13" s="69" t="str">
        <f>IFERROR(INDEX(Tableau1[Critère],Data!E9),"")</f>
        <v/>
      </c>
      <c r="E13" s="69" t="str">
        <f>IFERROR(INDEX(Tableau1[Modalité d''audit DA1],Data!$E9),"")</f>
        <v/>
      </c>
      <c r="F13" s="69" t="str">
        <f>IFERROR(INDEX(Tableau1[Modalité d''audit DA2],Data!$E9),"")</f>
        <v/>
      </c>
      <c r="G13" s="69" t="str">
        <f>IFERROR(INDEX(Tableau1[Modalité d''audit DA3],Data!$E9),"")</f>
        <v/>
      </c>
    </row>
    <row r="14" spans="1:7">
      <c r="A14" s="69">
        <v>9</v>
      </c>
      <c r="B14" s="69" t="s">
        <v>69</v>
      </c>
      <c r="C14" s="69" t="str">
        <f>IFERROR(INDEX(Tableau1[Catégorie],Data!E10),"")</f>
        <v/>
      </c>
      <c r="D14" s="69" t="str">
        <f>IFERROR(INDEX(Tableau1[Critère],Data!E10),"")</f>
        <v/>
      </c>
      <c r="E14" s="69" t="str">
        <f>IFERROR(INDEX(Tableau1[Modalité d''audit DA1],Data!$E10),"")</f>
        <v/>
      </c>
      <c r="F14" s="69" t="str">
        <f>IFERROR(INDEX(Tableau1[Modalité d''audit DA2],Data!$E10),"")</f>
        <v/>
      </c>
      <c r="G14" s="69" t="str">
        <f>IFERROR(INDEX(Tableau1[Modalité d''audit DA3],Data!$E10),"")</f>
        <v/>
      </c>
    </row>
    <row r="15" spans="1:7">
      <c r="A15" s="69">
        <v>10</v>
      </c>
      <c r="B15" s="69" t="s">
        <v>69</v>
      </c>
      <c r="C15" s="69" t="str">
        <f>IFERROR(INDEX(Tableau1[Catégorie],Data!E11),"")</f>
        <v/>
      </c>
      <c r="D15" s="69" t="str">
        <f>IFERROR(INDEX(Tableau1[Critère],Data!E11),"")</f>
        <v/>
      </c>
      <c r="E15" s="69" t="str">
        <f>IFERROR(INDEX(Tableau1[Modalité d''audit DA1],Data!$E11),"")</f>
        <v/>
      </c>
      <c r="F15" s="69" t="str">
        <f>IFERROR(INDEX(Tableau1[Modalité d''audit DA2],Data!$E11),"")</f>
        <v/>
      </c>
      <c r="G15" s="69" t="str">
        <f>IFERROR(INDEX(Tableau1[Modalité d''audit DA3],Data!$E11),"")</f>
        <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4">
    <pageSetUpPr fitToPage="1"/>
  </sheetPr>
  <dimension ref="A1:IX200"/>
  <sheetViews>
    <sheetView showGridLines="0" workbookViewId="0">
      <selection activeCell="D3" sqref="D3"/>
    </sheetView>
  </sheetViews>
  <sheetFormatPr baseColWidth="10" defaultColWidth="16.28515625" defaultRowHeight="12.75" customHeight="1"/>
  <cols>
    <col min="1" max="1" width="24.28515625" style="12" customWidth="1"/>
    <col min="2" max="2" width="24.28515625" style="52" customWidth="1"/>
    <col min="3" max="3" width="27.85546875" style="12" customWidth="1"/>
    <col min="4" max="4" width="27.85546875" style="52" customWidth="1"/>
    <col min="5" max="5" width="27.28515625" style="12" customWidth="1"/>
    <col min="6" max="6" width="17.42578125" style="12" customWidth="1"/>
    <col min="7" max="7" width="20.85546875" style="12" customWidth="1"/>
    <col min="8" max="8" width="20.85546875" style="52" customWidth="1"/>
    <col min="9" max="9" width="29.28515625" style="12" customWidth="1"/>
    <col min="10" max="10" width="48.5703125" style="12" customWidth="1"/>
    <col min="11" max="258" width="16.28515625" style="12" customWidth="1"/>
  </cols>
  <sheetData>
    <row r="1" spans="1:10" ht="12.95" customHeight="1">
      <c r="A1" s="13"/>
      <c r="B1" s="14"/>
      <c r="C1" s="14"/>
      <c r="D1" s="14"/>
      <c r="E1" s="14"/>
      <c r="F1" s="14"/>
      <c r="G1" s="14"/>
      <c r="H1" s="14"/>
      <c r="I1" s="14"/>
      <c r="J1" s="15"/>
    </row>
    <row r="2" spans="1:10" ht="23.65" customHeight="1">
      <c r="A2" s="777" t="s">
        <v>96</v>
      </c>
      <c r="B2" s="778"/>
      <c r="C2" s="779"/>
      <c r="D2" s="779"/>
      <c r="E2" s="780"/>
      <c r="F2" s="780"/>
      <c r="G2" s="780"/>
      <c r="H2" s="780"/>
      <c r="I2" s="780"/>
      <c r="J2" s="781"/>
    </row>
    <row r="3" spans="1:10" ht="96" customHeight="1">
      <c r="A3" s="16" t="s">
        <v>81</v>
      </c>
      <c r="B3" s="84" t="s">
        <v>86</v>
      </c>
      <c r="C3" s="16" t="s">
        <v>70</v>
      </c>
      <c r="D3" s="16" t="s">
        <v>117</v>
      </c>
      <c r="E3" s="16" t="s">
        <v>76</v>
      </c>
      <c r="F3" s="16" t="s">
        <v>77</v>
      </c>
      <c r="G3" s="16" t="s">
        <v>78</v>
      </c>
      <c r="H3" s="16" t="s">
        <v>79</v>
      </c>
      <c r="I3" s="16" t="s">
        <v>80</v>
      </c>
      <c r="J3" s="16" t="s">
        <v>105</v>
      </c>
    </row>
    <row r="4" spans="1:10" ht="26.1" customHeight="1">
      <c r="A4" s="17"/>
      <c r="B4" s="17"/>
      <c r="C4" s="17"/>
      <c r="D4" s="17"/>
      <c r="E4" s="18"/>
      <c r="F4" s="18"/>
      <c r="G4" s="18"/>
      <c r="H4" s="18"/>
      <c r="I4" s="18"/>
      <c r="J4" s="18"/>
    </row>
    <row r="5" spans="1:10" ht="27" customHeight="1">
      <c r="A5" s="17"/>
      <c r="B5" s="17"/>
      <c r="C5" s="17"/>
      <c r="D5" s="17"/>
      <c r="E5" s="18"/>
      <c r="F5" s="18"/>
      <c r="G5" s="18"/>
      <c r="H5" s="18"/>
      <c r="I5" s="18"/>
      <c r="J5" s="18"/>
    </row>
    <row r="6" spans="1:10" ht="24.6" customHeight="1">
      <c r="A6" s="17"/>
      <c r="B6" s="17"/>
      <c r="C6" s="17"/>
      <c r="D6" s="17"/>
      <c r="E6" s="18"/>
      <c r="F6" s="18"/>
      <c r="G6" s="18"/>
      <c r="H6" s="18"/>
      <c r="I6" s="18"/>
      <c r="J6" s="18"/>
    </row>
    <row r="7" spans="1:10" ht="25.7" customHeight="1">
      <c r="A7" s="17"/>
      <c r="B7" s="17"/>
      <c r="C7" s="17"/>
      <c r="D7" s="17"/>
      <c r="E7" s="18"/>
      <c r="F7" s="18"/>
      <c r="G7" s="18"/>
      <c r="H7" s="18"/>
      <c r="I7" s="18"/>
      <c r="J7" s="18"/>
    </row>
    <row r="8" spans="1:10" ht="26.1" customHeight="1">
      <c r="A8" s="17"/>
      <c r="B8" s="17"/>
      <c r="C8" s="17"/>
      <c r="D8" s="17"/>
      <c r="E8" s="18"/>
      <c r="F8" s="18"/>
      <c r="G8" s="18"/>
      <c r="H8" s="18"/>
      <c r="I8" s="18"/>
      <c r="J8" s="18"/>
    </row>
    <row r="9" spans="1:10" ht="23.1" customHeight="1">
      <c r="A9" s="17"/>
      <c r="B9" s="17"/>
      <c r="C9" s="17"/>
      <c r="D9" s="17"/>
      <c r="E9" s="18"/>
      <c r="F9" s="18"/>
      <c r="G9" s="18"/>
      <c r="H9" s="18"/>
      <c r="I9" s="18"/>
      <c r="J9" s="18"/>
    </row>
    <row r="10" spans="1:10" ht="26.25" customHeight="1">
      <c r="A10" s="17"/>
      <c r="B10" s="17"/>
      <c r="C10" s="17"/>
      <c r="D10" s="17"/>
      <c r="E10" s="18"/>
      <c r="F10" s="18"/>
      <c r="G10" s="18"/>
      <c r="H10" s="18"/>
      <c r="I10" s="18"/>
      <c r="J10" s="18"/>
    </row>
    <row r="11" spans="1:10" ht="28.35" customHeight="1">
      <c r="A11" s="17"/>
      <c r="B11" s="17"/>
      <c r="C11" s="19"/>
      <c r="D11" s="19"/>
      <c r="E11" s="18"/>
      <c r="F11" s="18"/>
      <c r="G11" s="18"/>
      <c r="H11" s="18"/>
      <c r="I11" s="18"/>
      <c r="J11" s="18"/>
    </row>
    <row r="12" spans="1:10" ht="27.2" customHeight="1">
      <c r="A12" s="18"/>
      <c r="B12" s="18"/>
      <c r="C12" s="20"/>
      <c r="D12" s="20"/>
      <c r="E12" s="18"/>
      <c r="F12" s="18"/>
      <c r="G12" s="18"/>
      <c r="H12" s="18"/>
      <c r="I12" s="18"/>
      <c r="J12" s="18"/>
    </row>
    <row r="13" spans="1:10" ht="29.25" customHeight="1">
      <c r="A13" s="18"/>
      <c r="B13" s="18"/>
      <c r="C13" s="17"/>
      <c r="D13" s="17"/>
      <c r="E13" s="18"/>
      <c r="F13" s="18"/>
      <c r="G13" s="18"/>
      <c r="H13" s="18"/>
      <c r="I13" s="18"/>
      <c r="J13" s="18"/>
    </row>
    <row r="14" spans="1:10" ht="28.9" customHeight="1">
      <c r="A14" s="18"/>
      <c r="B14" s="18"/>
      <c r="C14" s="21"/>
      <c r="D14" s="21"/>
      <c r="E14" s="18"/>
      <c r="F14" s="18"/>
      <c r="G14" s="18"/>
      <c r="H14" s="18"/>
      <c r="I14" s="18"/>
      <c r="J14" s="18"/>
    </row>
    <row r="15" spans="1:10" ht="29.25" customHeight="1">
      <c r="A15" s="18"/>
      <c r="B15" s="18"/>
      <c r="C15" s="17"/>
      <c r="D15" s="17"/>
      <c r="E15" s="18"/>
      <c r="F15" s="18"/>
      <c r="G15" s="18"/>
      <c r="H15" s="18"/>
      <c r="I15" s="18"/>
      <c r="J15" s="18"/>
    </row>
    <row r="16" spans="1:10" ht="29.25" customHeight="1">
      <c r="A16" s="18"/>
      <c r="B16" s="18"/>
      <c r="C16" s="17"/>
      <c r="D16" s="17"/>
      <c r="E16" s="18"/>
      <c r="F16" s="18"/>
      <c r="G16" s="18"/>
      <c r="H16" s="18"/>
      <c r="I16" s="18"/>
      <c r="J16" s="18"/>
    </row>
    <row r="17" spans="1:10" ht="29.25" customHeight="1">
      <c r="A17" s="18"/>
      <c r="B17" s="18"/>
      <c r="C17" s="17"/>
      <c r="D17" s="17"/>
      <c r="E17" s="18"/>
      <c r="F17" s="18"/>
      <c r="G17" s="18"/>
      <c r="H17" s="18"/>
      <c r="I17" s="18"/>
      <c r="J17" s="18"/>
    </row>
    <row r="18" spans="1:10" ht="29.25" customHeight="1">
      <c r="A18" s="18"/>
      <c r="B18" s="18"/>
      <c r="C18" s="17"/>
      <c r="D18" s="17"/>
      <c r="E18" s="18"/>
      <c r="F18" s="18"/>
      <c r="G18" s="18"/>
      <c r="H18" s="18"/>
      <c r="I18" s="18"/>
      <c r="J18" s="18"/>
    </row>
    <row r="19" spans="1:10" ht="29.25" customHeight="1">
      <c r="A19" s="18"/>
      <c r="B19" s="18"/>
      <c r="C19" s="17"/>
      <c r="D19" s="17"/>
      <c r="E19" s="18"/>
      <c r="F19" s="18"/>
      <c r="G19" s="18"/>
      <c r="H19" s="18"/>
      <c r="I19" s="18"/>
      <c r="J19" s="18"/>
    </row>
    <row r="20" spans="1:10" ht="29.25" customHeight="1">
      <c r="A20" s="18"/>
      <c r="B20" s="18"/>
      <c r="C20" s="17"/>
      <c r="D20" s="17"/>
      <c r="E20" s="18"/>
      <c r="F20" s="18"/>
      <c r="G20" s="18"/>
      <c r="H20" s="18"/>
      <c r="I20" s="18"/>
      <c r="J20" s="18"/>
    </row>
    <row r="21" spans="1:10" ht="29.25" customHeight="1">
      <c r="A21" s="18"/>
      <c r="B21" s="18"/>
      <c r="C21" s="17"/>
      <c r="D21" s="17"/>
      <c r="E21" s="18"/>
      <c r="F21" s="18"/>
      <c r="G21" s="18"/>
      <c r="H21" s="18"/>
      <c r="I21" s="18"/>
      <c r="J21" s="18"/>
    </row>
    <row r="22" spans="1:10" ht="29.25" customHeight="1">
      <c r="A22" s="18"/>
      <c r="B22" s="18"/>
      <c r="C22" s="17"/>
      <c r="D22" s="17"/>
      <c r="E22" s="18"/>
      <c r="F22" s="18"/>
      <c r="G22" s="18"/>
      <c r="H22" s="18"/>
      <c r="I22" s="18"/>
      <c r="J22" s="18"/>
    </row>
    <row r="23" spans="1:10" ht="29.25" customHeight="1">
      <c r="A23" s="18"/>
      <c r="B23" s="18"/>
      <c r="C23" s="17"/>
      <c r="D23" s="17"/>
      <c r="E23" s="18"/>
      <c r="F23" s="18"/>
      <c r="G23" s="18"/>
      <c r="H23" s="18"/>
      <c r="I23" s="18"/>
      <c r="J23" s="18"/>
    </row>
    <row r="24" spans="1:10" ht="29.25" customHeight="1">
      <c r="A24" s="18"/>
      <c r="B24" s="18"/>
      <c r="C24" s="17"/>
      <c r="D24" s="17"/>
      <c r="E24" s="18"/>
      <c r="F24" s="18"/>
      <c r="G24" s="18"/>
      <c r="H24" s="18"/>
      <c r="I24" s="18"/>
      <c r="J24" s="18"/>
    </row>
    <row r="25" spans="1:10" ht="29.25" customHeight="1">
      <c r="A25" s="18"/>
      <c r="B25" s="18"/>
      <c r="C25" s="17"/>
      <c r="D25" s="17"/>
      <c r="E25" s="18"/>
      <c r="F25" s="18"/>
      <c r="G25" s="18"/>
      <c r="H25" s="18"/>
      <c r="I25" s="18"/>
      <c r="J25" s="18"/>
    </row>
    <row r="26" spans="1:10" ht="29.25" customHeight="1">
      <c r="A26" s="18"/>
      <c r="B26" s="18"/>
      <c r="C26" s="17"/>
      <c r="D26" s="17"/>
      <c r="E26" s="18"/>
      <c r="F26" s="18"/>
      <c r="G26" s="18"/>
      <c r="H26" s="18"/>
      <c r="I26" s="18"/>
      <c r="J26" s="18"/>
    </row>
    <row r="27" spans="1:10" ht="29.25" customHeight="1">
      <c r="A27" s="18"/>
      <c r="B27" s="18"/>
      <c r="C27" s="17"/>
      <c r="D27" s="17"/>
      <c r="E27" s="18"/>
      <c r="F27" s="18"/>
      <c r="G27" s="18"/>
      <c r="H27" s="18"/>
      <c r="I27" s="18"/>
      <c r="J27" s="18"/>
    </row>
    <row r="28" spans="1:10" ht="29.25" customHeight="1">
      <c r="A28" s="18"/>
      <c r="B28" s="18"/>
      <c r="C28" s="17"/>
      <c r="D28" s="17"/>
      <c r="E28" s="18"/>
      <c r="F28" s="18"/>
      <c r="G28" s="18"/>
      <c r="H28" s="18"/>
      <c r="I28" s="18"/>
      <c r="J28" s="18"/>
    </row>
    <row r="29" spans="1:10" ht="29.25" customHeight="1">
      <c r="A29" s="18"/>
      <c r="B29" s="18"/>
      <c r="C29" s="17"/>
      <c r="D29" s="17"/>
      <c r="E29" s="18"/>
      <c r="F29" s="18"/>
      <c r="G29" s="18"/>
      <c r="H29" s="18"/>
      <c r="I29" s="18"/>
      <c r="J29" s="18"/>
    </row>
    <row r="30" spans="1:10" ht="29.25" customHeight="1">
      <c r="A30" s="18"/>
      <c r="B30" s="18"/>
      <c r="C30" s="17"/>
      <c r="D30" s="17"/>
      <c r="E30" s="18"/>
      <c r="F30" s="18"/>
      <c r="G30" s="18"/>
      <c r="H30" s="18"/>
      <c r="I30" s="18"/>
      <c r="J30" s="18"/>
    </row>
    <row r="31" spans="1:10" ht="29.25" customHeight="1">
      <c r="A31" s="18"/>
      <c r="B31" s="18"/>
      <c r="C31" s="17"/>
      <c r="D31" s="17"/>
      <c r="E31" s="18"/>
      <c r="F31" s="18"/>
      <c r="G31" s="18"/>
      <c r="H31" s="18"/>
      <c r="I31" s="18"/>
      <c r="J31" s="18"/>
    </row>
    <row r="32" spans="1:10" ht="29.25" customHeight="1">
      <c r="A32" s="18"/>
      <c r="B32" s="18"/>
      <c r="C32" s="17"/>
      <c r="D32" s="17"/>
      <c r="E32" s="18"/>
      <c r="F32" s="18"/>
      <c r="G32" s="18"/>
      <c r="H32" s="18"/>
      <c r="I32" s="18"/>
      <c r="J32" s="18"/>
    </row>
    <row r="33" spans="1:10" ht="29.25" customHeight="1">
      <c r="A33" s="18"/>
      <c r="B33" s="18"/>
      <c r="C33" s="17"/>
      <c r="D33" s="17"/>
      <c r="E33" s="18"/>
      <c r="F33" s="18"/>
      <c r="G33" s="18"/>
      <c r="H33" s="18"/>
      <c r="I33" s="18"/>
      <c r="J33" s="18"/>
    </row>
    <row r="34" spans="1:10" ht="29.25" customHeight="1">
      <c r="A34" s="18"/>
      <c r="B34" s="18"/>
      <c r="C34" s="17"/>
      <c r="D34" s="17"/>
      <c r="E34" s="18"/>
      <c r="F34" s="18"/>
      <c r="G34" s="18"/>
      <c r="H34" s="18"/>
      <c r="I34" s="18"/>
      <c r="J34" s="18"/>
    </row>
    <row r="35" spans="1:10" ht="29.25" customHeight="1">
      <c r="A35" s="18"/>
      <c r="B35" s="18"/>
      <c r="C35" s="17"/>
      <c r="D35" s="17"/>
      <c r="E35" s="18"/>
      <c r="F35" s="18"/>
      <c r="G35" s="18"/>
      <c r="H35" s="18"/>
      <c r="I35" s="18"/>
      <c r="J35" s="18"/>
    </row>
    <row r="36" spans="1:10" ht="29.25" customHeight="1">
      <c r="A36" s="18"/>
      <c r="B36" s="18"/>
      <c r="C36" s="17"/>
      <c r="D36" s="17"/>
      <c r="E36" s="18"/>
      <c r="F36" s="18"/>
      <c r="G36" s="18"/>
      <c r="H36" s="18"/>
      <c r="I36" s="18"/>
      <c r="J36" s="18"/>
    </row>
    <row r="37" spans="1:10" ht="29.25" customHeight="1">
      <c r="A37" s="18"/>
      <c r="B37" s="18"/>
      <c r="C37" s="17"/>
      <c r="D37" s="17"/>
      <c r="E37" s="18"/>
      <c r="F37" s="18"/>
      <c r="G37" s="18"/>
      <c r="H37" s="18"/>
      <c r="I37" s="18"/>
      <c r="J37" s="18"/>
    </row>
    <row r="38" spans="1:10" ht="29.25" customHeight="1">
      <c r="A38" s="18"/>
      <c r="B38" s="18"/>
      <c r="C38" s="17"/>
      <c r="D38" s="17"/>
      <c r="E38" s="18"/>
      <c r="F38" s="18"/>
      <c r="G38" s="18"/>
      <c r="H38" s="18"/>
      <c r="I38" s="18"/>
      <c r="J38" s="18"/>
    </row>
    <row r="39" spans="1:10" ht="29.25" customHeight="1">
      <c r="A39" s="18"/>
      <c r="B39" s="18"/>
      <c r="C39" s="17"/>
      <c r="D39" s="17"/>
      <c r="E39" s="18"/>
      <c r="F39" s="18"/>
      <c r="G39" s="18"/>
      <c r="H39" s="18"/>
      <c r="I39" s="18"/>
      <c r="J39" s="18"/>
    </row>
    <row r="40" spans="1:10" ht="29.25" customHeight="1">
      <c r="A40" s="18"/>
      <c r="B40" s="18"/>
      <c r="C40" s="17"/>
      <c r="D40" s="17"/>
      <c r="E40" s="18"/>
      <c r="F40" s="18"/>
      <c r="G40" s="18"/>
      <c r="H40" s="18"/>
      <c r="I40" s="18"/>
      <c r="J40" s="18"/>
    </row>
    <row r="41" spans="1:10" ht="29.25" customHeight="1">
      <c r="A41" s="18"/>
      <c r="B41" s="18"/>
      <c r="C41" s="17"/>
      <c r="D41" s="17"/>
      <c r="E41" s="18"/>
      <c r="F41" s="18"/>
      <c r="G41" s="18"/>
      <c r="H41" s="18"/>
      <c r="I41" s="18"/>
      <c r="J41" s="18"/>
    </row>
    <row r="42" spans="1:10" ht="29.25" customHeight="1">
      <c r="A42" s="18"/>
      <c r="B42" s="18"/>
      <c r="C42" s="17"/>
      <c r="D42" s="17"/>
      <c r="E42" s="18"/>
      <c r="F42" s="18"/>
      <c r="G42" s="18"/>
      <c r="H42" s="18"/>
      <c r="I42" s="18"/>
      <c r="J42" s="18"/>
    </row>
    <row r="43" spans="1:10" ht="29.25" customHeight="1">
      <c r="A43" s="18"/>
      <c r="B43" s="18"/>
      <c r="C43" s="17"/>
      <c r="D43" s="17"/>
      <c r="E43" s="18"/>
      <c r="F43" s="18"/>
      <c r="G43" s="18"/>
      <c r="H43" s="18"/>
      <c r="I43" s="18"/>
      <c r="J43" s="18"/>
    </row>
    <row r="44" spans="1:10" ht="29.25" customHeight="1">
      <c r="A44" s="18"/>
      <c r="B44" s="18"/>
      <c r="C44" s="17"/>
      <c r="D44" s="17"/>
      <c r="E44" s="18"/>
      <c r="F44" s="18"/>
      <c r="G44" s="18"/>
      <c r="H44" s="18"/>
      <c r="I44" s="18"/>
      <c r="J44" s="18"/>
    </row>
    <row r="45" spans="1:10" ht="29.25" customHeight="1">
      <c r="A45" s="18"/>
      <c r="B45" s="18"/>
      <c r="C45" s="17"/>
      <c r="D45" s="17"/>
      <c r="E45" s="18"/>
      <c r="F45" s="18"/>
      <c r="G45" s="18"/>
      <c r="H45" s="18"/>
      <c r="I45" s="18"/>
      <c r="J45" s="18"/>
    </row>
    <row r="46" spans="1:10" ht="29.25" customHeight="1">
      <c r="A46" s="18"/>
      <c r="B46" s="18"/>
      <c r="C46" s="17"/>
      <c r="D46" s="17"/>
      <c r="E46" s="18"/>
      <c r="F46" s="18"/>
      <c r="G46" s="18"/>
      <c r="H46" s="18"/>
      <c r="I46" s="18"/>
      <c r="J46" s="18"/>
    </row>
    <row r="47" spans="1:10" ht="29.25" customHeight="1">
      <c r="A47" s="18"/>
      <c r="B47" s="18"/>
      <c r="C47" s="17"/>
      <c r="D47" s="17"/>
      <c r="E47" s="18"/>
      <c r="F47" s="18"/>
      <c r="G47" s="18"/>
      <c r="H47" s="18"/>
      <c r="I47" s="18"/>
      <c r="J47" s="18"/>
    </row>
    <row r="48" spans="1:10" ht="29.25" customHeight="1">
      <c r="A48" s="18"/>
      <c r="B48" s="18"/>
      <c r="C48" s="17"/>
      <c r="D48" s="17"/>
      <c r="E48" s="18"/>
      <c r="F48" s="18"/>
      <c r="G48" s="18"/>
      <c r="H48" s="18"/>
      <c r="I48" s="18"/>
      <c r="J48" s="18"/>
    </row>
    <row r="49" spans="1:10" ht="29.25" customHeight="1">
      <c r="A49" s="18"/>
      <c r="B49" s="18"/>
      <c r="C49" s="17"/>
      <c r="D49" s="17"/>
      <c r="E49" s="18"/>
      <c r="F49" s="18"/>
      <c r="G49" s="18"/>
      <c r="H49" s="18"/>
      <c r="I49" s="18"/>
      <c r="J49" s="18"/>
    </row>
    <row r="50" spans="1:10" ht="29.25" customHeight="1">
      <c r="A50" s="18"/>
      <c r="B50" s="18"/>
      <c r="C50" s="17"/>
      <c r="D50" s="17"/>
      <c r="E50" s="18"/>
      <c r="F50" s="18"/>
      <c r="G50" s="18"/>
      <c r="H50" s="18"/>
      <c r="I50" s="18"/>
      <c r="J50" s="18"/>
    </row>
    <row r="51" spans="1:10" ht="29.25" customHeight="1">
      <c r="A51" s="18"/>
      <c r="B51" s="18"/>
      <c r="C51" s="17"/>
      <c r="D51" s="17"/>
      <c r="E51" s="18"/>
      <c r="F51" s="18"/>
      <c r="G51" s="18"/>
      <c r="H51" s="18"/>
      <c r="I51" s="18"/>
      <c r="J51" s="18"/>
    </row>
    <row r="52" spans="1:10" ht="29.25" customHeight="1">
      <c r="A52" s="18"/>
      <c r="B52" s="18"/>
      <c r="C52" s="17"/>
      <c r="D52" s="17"/>
      <c r="E52" s="18"/>
      <c r="F52" s="18"/>
      <c r="G52" s="18"/>
      <c r="H52" s="18"/>
      <c r="I52" s="18"/>
      <c r="J52" s="18"/>
    </row>
    <row r="53" spans="1:10" ht="29.25" customHeight="1">
      <c r="A53" s="18"/>
      <c r="B53" s="18"/>
      <c r="C53" s="17"/>
      <c r="D53" s="17"/>
      <c r="E53" s="18"/>
      <c r="F53" s="18"/>
      <c r="G53" s="18"/>
      <c r="H53" s="18"/>
      <c r="I53" s="18"/>
      <c r="J53" s="18"/>
    </row>
    <row r="54" spans="1:10" ht="29.25" customHeight="1">
      <c r="A54" s="18"/>
      <c r="B54" s="18"/>
      <c r="C54" s="17"/>
      <c r="D54" s="17"/>
      <c r="E54" s="18"/>
      <c r="F54" s="18"/>
      <c r="G54" s="18"/>
      <c r="H54" s="18"/>
      <c r="I54" s="18"/>
      <c r="J54" s="18"/>
    </row>
    <row r="55" spans="1:10" ht="29.25" customHeight="1">
      <c r="A55" s="18"/>
      <c r="B55" s="18"/>
      <c r="C55" s="17"/>
      <c r="D55" s="17"/>
      <c r="E55" s="18"/>
      <c r="F55" s="18"/>
      <c r="G55" s="18"/>
      <c r="H55" s="18"/>
      <c r="I55" s="18"/>
      <c r="J55" s="18"/>
    </row>
    <row r="56" spans="1:10" ht="29.25" customHeight="1">
      <c r="A56" s="18"/>
      <c r="B56" s="18"/>
      <c r="C56" s="17"/>
      <c r="D56" s="17"/>
      <c r="E56" s="18"/>
      <c r="F56" s="18"/>
      <c r="G56" s="18"/>
      <c r="H56" s="18"/>
      <c r="I56" s="18"/>
      <c r="J56" s="18"/>
    </row>
    <row r="57" spans="1:10" ht="29.25" customHeight="1">
      <c r="A57" s="18"/>
      <c r="B57" s="18"/>
      <c r="C57" s="17"/>
      <c r="D57" s="17"/>
      <c r="E57" s="18"/>
      <c r="F57" s="18"/>
      <c r="G57" s="18"/>
      <c r="H57" s="18"/>
      <c r="I57" s="18"/>
      <c r="J57" s="18"/>
    </row>
    <row r="58" spans="1:10" ht="29.25" customHeight="1">
      <c r="A58" s="18"/>
      <c r="B58" s="18"/>
      <c r="C58" s="17"/>
      <c r="D58" s="17"/>
      <c r="E58" s="18"/>
      <c r="F58" s="18"/>
      <c r="G58" s="18"/>
      <c r="H58" s="18"/>
      <c r="I58" s="18"/>
      <c r="J58" s="18"/>
    </row>
    <row r="59" spans="1:10" ht="29.25" customHeight="1">
      <c r="A59" s="18"/>
      <c r="B59" s="18"/>
      <c r="C59" s="17"/>
      <c r="D59" s="17"/>
      <c r="E59" s="18"/>
      <c r="F59" s="18"/>
      <c r="G59" s="18"/>
      <c r="H59" s="18"/>
      <c r="I59" s="18"/>
      <c r="J59" s="18"/>
    </row>
    <row r="60" spans="1:10" ht="29.25" customHeight="1">
      <c r="A60" s="18"/>
      <c r="B60" s="18"/>
      <c r="C60" s="17"/>
      <c r="D60" s="17"/>
      <c r="E60" s="18"/>
      <c r="F60" s="18"/>
      <c r="G60" s="18"/>
      <c r="H60" s="18"/>
      <c r="I60" s="18"/>
      <c r="J60" s="18"/>
    </row>
    <row r="61" spans="1:10" ht="29.25" customHeight="1">
      <c r="A61" s="18"/>
      <c r="B61" s="18"/>
      <c r="C61" s="17"/>
      <c r="D61" s="17"/>
      <c r="E61" s="18"/>
      <c r="F61" s="18"/>
      <c r="G61" s="18"/>
      <c r="H61" s="18"/>
      <c r="I61" s="18"/>
      <c r="J61" s="18"/>
    </row>
    <row r="62" spans="1:10" ht="29.25" customHeight="1">
      <c r="A62" s="18"/>
      <c r="B62" s="18"/>
      <c r="C62" s="17"/>
      <c r="D62" s="17"/>
      <c r="E62" s="18"/>
      <c r="F62" s="18"/>
      <c r="G62" s="18"/>
      <c r="H62" s="18"/>
      <c r="I62" s="18"/>
      <c r="J62" s="18"/>
    </row>
    <row r="63" spans="1:10" ht="29.25" customHeight="1">
      <c r="A63" s="18"/>
      <c r="B63" s="18"/>
      <c r="C63" s="17"/>
      <c r="D63" s="17"/>
      <c r="E63" s="18"/>
      <c r="F63" s="18"/>
      <c r="G63" s="18"/>
      <c r="H63" s="18"/>
      <c r="I63" s="18"/>
      <c r="J63" s="18"/>
    </row>
    <row r="64" spans="1:10" ht="29.25" customHeight="1">
      <c r="A64" s="18"/>
      <c r="B64" s="18"/>
      <c r="C64" s="17"/>
      <c r="D64" s="17"/>
      <c r="E64" s="18"/>
      <c r="F64" s="18"/>
      <c r="G64" s="18"/>
      <c r="H64" s="18"/>
      <c r="I64" s="18"/>
      <c r="J64" s="18"/>
    </row>
    <row r="65" spans="1:10" ht="29.25" customHeight="1">
      <c r="A65" s="18"/>
      <c r="B65" s="18"/>
      <c r="C65" s="17"/>
      <c r="D65" s="17"/>
      <c r="E65" s="18"/>
      <c r="F65" s="18"/>
      <c r="G65" s="18"/>
      <c r="H65" s="18"/>
      <c r="I65" s="18"/>
      <c r="J65" s="18"/>
    </row>
    <row r="66" spans="1:10" ht="29.25" customHeight="1">
      <c r="A66" s="18"/>
      <c r="B66" s="18"/>
      <c r="C66" s="17"/>
      <c r="D66" s="17"/>
      <c r="E66" s="18"/>
      <c r="F66" s="18"/>
      <c r="G66" s="18"/>
      <c r="H66" s="18"/>
      <c r="I66" s="18"/>
      <c r="J66" s="18"/>
    </row>
    <row r="67" spans="1:10" ht="29.25" customHeight="1">
      <c r="A67" s="18"/>
      <c r="B67" s="18"/>
      <c r="C67" s="17"/>
      <c r="D67" s="17"/>
      <c r="E67" s="18"/>
      <c r="F67" s="18"/>
      <c r="G67" s="18"/>
      <c r="H67" s="18"/>
      <c r="I67" s="18"/>
      <c r="J67" s="18"/>
    </row>
    <row r="68" spans="1:10" ht="29.25" customHeight="1">
      <c r="A68" s="18"/>
      <c r="B68" s="18"/>
      <c r="C68" s="17"/>
      <c r="D68" s="17"/>
      <c r="E68" s="18"/>
      <c r="F68" s="18"/>
      <c r="G68" s="18"/>
      <c r="H68" s="18"/>
      <c r="I68" s="18"/>
      <c r="J68" s="18"/>
    </row>
    <row r="69" spans="1:10" ht="29.25" customHeight="1">
      <c r="A69" s="18"/>
      <c r="B69" s="18"/>
      <c r="C69" s="17"/>
      <c r="D69" s="17"/>
      <c r="E69" s="18"/>
      <c r="F69" s="18"/>
      <c r="G69" s="18"/>
      <c r="H69" s="18"/>
      <c r="I69" s="18"/>
      <c r="J69" s="18"/>
    </row>
    <row r="70" spans="1:10" ht="29.25" customHeight="1">
      <c r="A70" s="18"/>
      <c r="B70" s="18"/>
      <c r="C70" s="17"/>
      <c r="D70" s="17"/>
      <c r="E70" s="18"/>
      <c r="F70" s="18"/>
      <c r="G70" s="18"/>
      <c r="H70" s="18"/>
      <c r="I70" s="18"/>
      <c r="J70" s="18"/>
    </row>
    <row r="71" spans="1:10" ht="29.25" customHeight="1">
      <c r="A71" s="18"/>
      <c r="B71" s="18"/>
      <c r="C71" s="17"/>
      <c r="D71" s="17"/>
      <c r="E71" s="18"/>
      <c r="F71" s="18"/>
      <c r="G71" s="18"/>
      <c r="H71" s="18"/>
      <c r="I71" s="18"/>
      <c r="J71" s="18"/>
    </row>
    <row r="72" spans="1:10" ht="29.25" customHeight="1">
      <c r="A72" s="18"/>
      <c r="B72" s="18"/>
      <c r="C72" s="17"/>
      <c r="D72" s="17"/>
      <c r="E72" s="18"/>
      <c r="F72" s="18"/>
      <c r="G72" s="18"/>
      <c r="H72" s="18"/>
      <c r="I72" s="18"/>
      <c r="J72" s="18"/>
    </row>
    <row r="73" spans="1:10" ht="29.25" customHeight="1">
      <c r="A73" s="18"/>
      <c r="B73" s="18"/>
      <c r="C73" s="17"/>
      <c r="D73" s="17"/>
      <c r="E73" s="18"/>
      <c r="F73" s="18"/>
      <c r="G73" s="18"/>
      <c r="H73" s="18"/>
      <c r="I73" s="18"/>
      <c r="J73" s="18"/>
    </row>
    <row r="74" spans="1:10" ht="29.25" customHeight="1">
      <c r="A74" s="18"/>
      <c r="B74" s="18"/>
      <c r="C74" s="17"/>
      <c r="D74" s="17"/>
      <c r="E74" s="18"/>
      <c r="F74" s="18"/>
      <c r="G74" s="18"/>
      <c r="H74" s="18"/>
      <c r="I74" s="18"/>
      <c r="J74" s="18"/>
    </row>
    <row r="75" spans="1:10" ht="29.25" customHeight="1">
      <c r="A75" s="18"/>
      <c r="B75" s="18"/>
      <c r="C75" s="17"/>
      <c r="D75" s="17"/>
      <c r="E75" s="18"/>
      <c r="F75" s="18"/>
      <c r="G75" s="18"/>
      <c r="H75" s="18"/>
      <c r="I75" s="18"/>
      <c r="J75" s="18"/>
    </row>
    <row r="76" spans="1:10" ht="29.25" customHeight="1">
      <c r="A76" s="18"/>
      <c r="B76" s="18"/>
      <c r="C76" s="17"/>
      <c r="D76" s="17"/>
      <c r="E76" s="18"/>
      <c r="F76" s="18"/>
      <c r="G76" s="18"/>
      <c r="H76" s="18"/>
      <c r="I76" s="18"/>
      <c r="J76" s="18"/>
    </row>
    <row r="77" spans="1:10" ht="29.25" customHeight="1">
      <c r="A77" s="18"/>
      <c r="B77" s="18"/>
      <c r="C77" s="17"/>
      <c r="D77" s="17"/>
      <c r="E77" s="18"/>
      <c r="F77" s="18"/>
      <c r="G77" s="18"/>
      <c r="H77" s="18"/>
      <c r="I77" s="18"/>
      <c r="J77" s="18"/>
    </row>
    <row r="78" spans="1:10" ht="29.25" customHeight="1">
      <c r="A78" s="18"/>
      <c r="B78" s="18"/>
      <c r="C78" s="17"/>
      <c r="D78" s="17"/>
      <c r="E78" s="18"/>
      <c r="F78" s="18"/>
      <c r="G78" s="18"/>
      <c r="H78" s="18"/>
      <c r="I78" s="18"/>
      <c r="J78" s="18"/>
    </row>
    <row r="79" spans="1:10" ht="29.25" customHeight="1">
      <c r="A79" s="18"/>
      <c r="B79" s="18"/>
      <c r="C79" s="17"/>
      <c r="D79" s="17"/>
      <c r="E79" s="18"/>
      <c r="F79" s="18"/>
      <c r="G79" s="18"/>
      <c r="H79" s="18"/>
      <c r="I79" s="18"/>
      <c r="J79" s="18"/>
    </row>
    <row r="80" spans="1:10" ht="29.25" customHeight="1">
      <c r="A80" s="18"/>
      <c r="B80" s="18"/>
      <c r="C80" s="17"/>
      <c r="D80" s="17"/>
      <c r="E80" s="18"/>
      <c r="F80" s="18"/>
      <c r="G80" s="18"/>
      <c r="H80" s="18"/>
      <c r="I80" s="18"/>
      <c r="J80" s="18"/>
    </row>
    <row r="81" spans="1:10" ht="29.25" customHeight="1">
      <c r="A81" s="18"/>
      <c r="B81" s="18"/>
      <c r="C81" s="17"/>
      <c r="D81" s="17"/>
      <c r="E81" s="18"/>
      <c r="F81" s="18"/>
      <c r="G81" s="18"/>
      <c r="H81" s="18"/>
      <c r="I81" s="18"/>
      <c r="J81" s="18"/>
    </row>
    <row r="82" spans="1:10" ht="29.25" customHeight="1">
      <c r="A82" s="18"/>
      <c r="B82" s="18"/>
      <c r="C82" s="17"/>
      <c r="D82" s="17"/>
      <c r="E82" s="18"/>
      <c r="F82" s="18"/>
      <c r="G82" s="18"/>
      <c r="H82" s="18"/>
      <c r="I82" s="18"/>
      <c r="J82" s="18"/>
    </row>
    <row r="83" spans="1:10" ht="29.25" customHeight="1">
      <c r="A83" s="18"/>
      <c r="B83" s="18"/>
      <c r="C83" s="17"/>
      <c r="D83" s="17"/>
      <c r="E83" s="18"/>
      <c r="F83" s="18"/>
      <c r="G83" s="18"/>
      <c r="H83" s="18"/>
      <c r="I83" s="18"/>
      <c r="J83" s="18"/>
    </row>
    <row r="84" spans="1:10" ht="29.25" customHeight="1">
      <c r="A84" s="18"/>
      <c r="B84" s="18"/>
      <c r="C84" s="17"/>
      <c r="D84" s="17"/>
      <c r="E84" s="18"/>
      <c r="F84" s="18"/>
      <c r="G84" s="18"/>
      <c r="H84" s="18"/>
      <c r="I84" s="18"/>
      <c r="J84" s="18"/>
    </row>
    <row r="85" spans="1:10" ht="29.25" customHeight="1">
      <c r="A85" s="18"/>
      <c r="B85" s="18"/>
      <c r="C85" s="17"/>
      <c r="D85" s="17"/>
      <c r="E85" s="18"/>
      <c r="F85" s="18"/>
      <c r="G85" s="18"/>
      <c r="H85" s="18"/>
      <c r="I85" s="18"/>
      <c r="J85" s="18"/>
    </row>
    <row r="86" spans="1:10" ht="29.25" customHeight="1">
      <c r="A86" s="18"/>
      <c r="B86" s="18"/>
      <c r="C86" s="17"/>
      <c r="D86" s="17"/>
      <c r="E86" s="18"/>
      <c r="F86" s="18"/>
      <c r="G86" s="18"/>
      <c r="H86" s="18"/>
      <c r="I86" s="18"/>
      <c r="J86" s="18"/>
    </row>
    <row r="87" spans="1:10" ht="29.25" customHeight="1">
      <c r="A87" s="18"/>
      <c r="B87" s="18"/>
      <c r="C87" s="17"/>
      <c r="D87" s="17"/>
      <c r="E87" s="18"/>
      <c r="F87" s="18"/>
      <c r="G87" s="18"/>
      <c r="H87" s="18"/>
      <c r="I87" s="18"/>
      <c r="J87" s="18"/>
    </row>
    <row r="88" spans="1:10" ht="29.25" customHeight="1">
      <c r="A88" s="18"/>
      <c r="B88" s="18"/>
      <c r="C88" s="17"/>
      <c r="D88" s="17"/>
      <c r="E88" s="18"/>
      <c r="F88" s="18"/>
      <c r="G88" s="18"/>
      <c r="H88" s="18"/>
      <c r="I88" s="18"/>
      <c r="J88" s="18"/>
    </row>
    <row r="89" spans="1:10" ht="29.25" customHeight="1">
      <c r="A89" s="18"/>
      <c r="B89" s="18"/>
      <c r="C89" s="17"/>
      <c r="D89" s="17"/>
      <c r="E89" s="18"/>
      <c r="F89" s="18"/>
      <c r="G89" s="18"/>
      <c r="H89" s="18"/>
      <c r="I89" s="18"/>
      <c r="J89" s="18"/>
    </row>
    <row r="90" spans="1:10" ht="29.25" customHeight="1">
      <c r="A90" s="18"/>
      <c r="B90" s="18"/>
      <c r="C90" s="17"/>
      <c r="D90" s="17"/>
      <c r="E90" s="18"/>
      <c r="F90" s="18"/>
      <c r="G90" s="18"/>
      <c r="H90" s="18"/>
      <c r="I90" s="18"/>
      <c r="J90" s="18"/>
    </row>
    <row r="91" spans="1:10" ht="29.25" customHeight="1">
      <c r="A91" s="18"/>
      <c r="B91" s="18"/>
      <c r="C91" s="17"/>
      <c r="D91" s="17"/>
      <c r="E91" s="18"/>
      <c r="F91" s="18"/>
      <c r="G91" s="18"/>
      <c r="H91" s="18"/>
      <c r="I91" s="18"/>
      <c r="J91" s="18"/>
    </row>
    <row r="92" spans="1:10" ht="29.25" customHeight="1">
      <c r="A92" s="18"/>
      <c r="B92" s="18"/>
      <c r="C92" s="17"/>
      <c r="D92" s="17"/>
      <c r="E92" s="18"/>
      <c r="F92" s="18"/>
      <c r="G92" s="18"/>
      <c r="H92" s="18"/>
      <c r="I92" s="18"/>
      <c r="J92" s="18"/>
    </row>
    <row r="93" spans="1:10" ht="29.25" customHeight="1">
      <c r="A93" s="18"/>
      <c r="B93" s="18"/>
      <c r="C93" s="17"/>
      <c r="D93" s="17"/>
      <c r="E93" s="18"/>
      <c r="F93" s="18"/>
      <c r="G93" s="18"/>
      <c r="H93" s="18"/>
      <c r="I93" s="18"/>
      <c r="J93" s="18"/>
    </row>
    <row r="94" spans="1:10" ht="29.25" customHeight="1">
      <c r="A94" s="18"/>
      <c r="B94" s="18"/>
      <c r="C94" s="17"/>
      <c r="D94" s="17"/>
      <c r="E94" s="18"/>
      <c r="F94" s="18"/>
      <c r="G94" s="18"/>
      <c r="H94" s="18"/>
      <c r="I94" s="18"/>
      <c r="J94" s="18"/>
    </row>
    <row r="95" spans="1:10" ht="29.25" customHeight="1">
      <c r="A95" s="18"/>
      <c r="B95" s="18"/>
      <c r="C95" s="17"/>
      <c r="D95" s="17"/>
      <c r="E95" s="18"/>
      <c r="F95" s="18"/>
      <c r="G95" s="18"/>
      <c r="H95" s="18"/>
      <c r="I95" s="18"/>
      <c r="J95" s="18"/>
    </row>
    <row r="96" spans="1:10" ht="29.25" customHeight="1">
      <c r="A96" s="18"/>
      <c r="B96" s="18"/>
      <c r="C96" s="17"/>
      <c r="D96" s="17"/>
      <c r="E96" s="18"/>
      <c r="F96" s="18"/>
      <c r="G96" s="18"/>
      <c r="H96" s="18"/>
      <c r="I96" s="18"/>
      <c r="J96" s="18"/>
    </row>
    <row r="97" spans="1:10" ht="29.25" customHeight="1">
      <c r="A97" s="18"/>
      <c r="B97" s="18"/>
      <c r="C97" s="17"/>
      <c r="D97" s="17"/>
      <c r="E97" s="18"/>
      <c r="F97" s="18"/>
      <c r="G97" s="18"/>
      <c r="H97" s="18"/>
      <c r="I97" s="18"/>
      <c r="J97" s="18"/>
    </row>
    <row r="98" spans="1:10" ht="29.25" customHeight="1">
      <c r="A98" s="18"/>
      <c r="B98" s="18"/>
      <c r="C98" s="17"/>
      <c r="D98" s="17"/>
      <c r="E98" s="18"/>
      <c r="F98" s="18"/>
      <c r="G98" s="18"/>
      <c r="H98" s="18"/>
      <c r="I98" s="18"/>
      <c r="J98" s="18"/>
    </row>
    <row r="99" spans="1:10" ht="29.25" customHeight="1">
      <c r="A99" s="18"/>
      <c r="B99" s="18"/>
      <c r="C99" s="17"/>
      <c r="D99" s="17"/>
      <c r="E99" s="18"/>
      <c r="F99" s="18"/>
      <c r="G99" s="18"/>
      <c r="H99" s="18"/>
      <c r="I99" s="18"/>
      <c r="J99" s="18"/>
    </row>
    <row r="100" spans="1:10" ht="29.25" customHeight="1">
      <c r="A100" s="18"/>
      <c r="B100" s="18"/>
      <c r="C100" s="17"/>
      <c r="D100" s="17"/>
      <c r="E100" s="18"/>
      <c r="F100" s="18"/>
      <c r="G100" s="18"/>
      <c r="H100" s="18"/>
      <c r="I100" s="18"/>
      <c r="J100" s="18"/>
    </row>
    <row r="101" spans="1:10" ht="29.25" customHeight="1">
      <c r="A101" s="18"/>
      <c r="B101" s="18"/>
      <c r="C101" s="17"/>
      <c r="D101" s="17"/>
      <c r="E101" s="18"/>
      <c r="F101" s="18"/>
      <c r="G101" s="18"/>
      <c r="H101" s="18"/>
      <c r="I101" s="18"/>
      <c r="J101" s="18"/>
    </row>
    <row r="102" spans="1:10" ht="29.25" customHeight="1">
      <c r="A102" s="18"/>
      <c r="B102" s="18"/>
      <c r="C102" s="17"/>
      <c r="D102" s="17"/>
      <c r="E102" s="18"/>
      <c r="F102" s="18"/>
      <c r="G102" s="18"/>
      <c r="H102" s="18"/>
      <c r="I102" s="18"/>
      <c r="J102" s="18"/>
    </row>
    <row r="103" spans="1:10" ht="29.25" customHeight="1">
      <c r="A103" s="18"/>
      <c r="B103" s="18"/>
      <c r="C103" s="17"/>
      <c r="D103" s="17"/>
      <c r="E103" s="18"/>
      <c r="F103" s="18"/>
      <c r="G103" s="18"/>
      <c r="H103" s="18"/>
      <c r="I103" s="18"/>
      <c r="J103" s="18"/>
    </row>
    <row r="104" spans="1:10" ht="29.25" customHeight="1">
      <c r="A104" s="18"/>
      <c r="B104" s="18"/>
      <c r="C104" s="17"/>
      <c r="D104" s="17"/>
      <c r="E104" s="18"/>
      <c r="F104" s="18"/>
      <c r="G104" s="18"/>
      <c r="H104" s="18"/>
      <c r="I104" s="18"/>
      <c r="J104" s="18"/>
    </row>
    <row r="105" spans="1:10" ht="29.25" customHeight="1">
      <c r="A105" s="18"/>
      <c r="B105" s="18"/>
      <c r="C105" s="17"/>
      <c r="D105" s="17"/>
      <c r="E105" s="18"/>
      <c r="F105" s="18"/>
      <c r="G105" s="18"/>
      <c r="H105" s="18"/>
      <c r="I105" s="18"/>
      <c r="J105" s="18"/>
    </row>
    <row r="106" spans="1:10" ht="29.25" customHeight="1">
      <c r="A106" s="18"/>
      <c r="B106" s="18"/>
      <c r="C106" s="17"/>
      <c r="D106" s="17"/>
      <c r="E106" s="18"/>
      <c r="F106" s="18"/>
      <c r="G106" s="18"/>
      <c r="H106" s="18"/>
      <c r="I106" s="18"/>
      <c r="J106" s="18"/>
    </row>
    <row r="107" spans="1:10" ht="29.25" customHeight="1">
      <c r="A107" s="18"/>
      <c r="B107" s="18"/>
      <c r="C107" s="17"/>
      <c r="D107" s="17"/>
      <c r="E107" s="18"/>
      <c r="F107" s="18"/>
      <c r="G107" s="18"/>
      <c r="H107" s="18"/>
      <c r="I107" s="18"/>
      <c r="J107" s="18"/>
    </row>
    <row r="108" spans="1:10" ht="29.25" customHeight="1">
      <c r="A108" s="18"/>
      <c r="B108" s="18"/>
      <c r="C108" s="17"/>
      <c r="D108" s="17"/>
      <c r="E108" s="18"/>
      <c r="F108" s="18"/>
      <c r="G108" s="18"/>
      <c r="H108" s="18"/>
      <c r="I108" s="18"/>
      <c r="J108" s="18"/>
    </row>
    <row r="109" spans="1:10" ht="29.25" customHeight="1">
      <c r="A109" s="18"/>
      <c r="B109" s="18"/>
      <c r="C109" s="17"/>
      <c r="D109" s="17"/>
      <c r="E109" s="18"/>
      <c r="F109" s="18"/>
      <c r="G109" s="18"/>
      <c r="H109" s="18"/>
      <c r="I109" s="18"/>
      <c r="J109" s="18"/>
    </row>
    <row r="110" spans="1:10" ht="29.25" customHeight="1">
      <c r="A110" s="18"/>
      <c r="B110" s="18"/>
      <c r="C110" s="17"/>
      <c r="D110" s="17"/>
      <c r="E110" s="18"/>
      <c r="F110" s="18"/>
      <c r="G110" s="18"/>
      <c r="H110" s="18"/>
      <c r="I110" s="18"/>
      <c r="J110" s="18"/>
    </row>
    <row r="111" spans="1:10" ht="29.25" customHeight="1">
      <c r="A111" s="18"/>
      <c r="B111" s="18"/>
      <c r="C111" s="17"/>
      <c r="D111" s="17"/>
      <c r="E111" s="18"/>
      <c r="F111" s="18"/>
      <c r="G111" s="18"/>
      <c r="H111" s="18"/>
      <c r="I111" s="18"/>
      <c r="J111" s="18"/>
    </row>
    <row r="112" spans="1:10" ht="29.25" customHeight="1">
      <c r="A112" s="18"/>
      <c r="B112" s="18"/>
      <c r="C112" s="17"/>
      <c r="D112" s="17"/>
      <c r="E112" s="18"/>
      <c r="F112" s="18"/>
      <c r="G112" s="18"/>
      <c r="H112" s="18"/>
      <c r="I112" s="18"/>
      <c r="J112" s="18"/>
    </row>
    <row r="113" spans="1:10" ht="29.25" customHeight="1">
      <c r="A113" s="18"/>
      <c r="B113" s="18"/>
      <c r="C113" s="17"/>
      <c r="D113" s="17"/>
      <c r="E113" s="18"/>
      <c r="F113" s="18"/>
      <c r="G113" s="18"/>
      <c r="H113" s="18"/>
      <c r="I113" s="18"/>
      <c r="J113" s="18"/>
    </row>
    <row r="114" spans="1:10" ht="29.25" customHeight="1">
      <c r="A114" s="18"/>
      <c r="B114" s="18"/>
      <c r="C114" s="17"/>
      <c r="D114" s="17"/>
      <c r="E114" s="18"/>
      <c r="F114" s="18"/>
      <c r="G114" s="18"/>
      <c r="H114" s="18"/>
      <c r="I114" s="18"/>
      <c r="J114" s="18"/>
    </row>
    <row r="115" spans="1:10" ht="29.25" customHeight="1">
      <c r="A115" s="18"/>
      <c r="B115" s="18"/>
      <c r="C115" s="17"/>
      <c r="D115" s="17"/>
      <c r="E115" s="18"/>
      <c r="F115" s="18"/>
      <c r="G115" s="18"/>
      <c r="H115" s="18"/>
      <c r="I115" s="18"/>
      <c r="J115" s="18"/>
    </row>
    <row r="116" spans="1:10" ht="29.25" customHeight="1">
      <c r="A116" s="18"/>
      <c r="B116" s="18"/>
      <c r="C116" s="17"/>
      <c r="D116" s="17"/>
      <c r="E116" s="18"/>
      <c r="F116" s="18"/>
      <c r="G116" s="18"/>
      <c r="H116" s="18"/>
      <c r="I116" s="18"/>
      <c r="J116" s="18"/>
    </row>
    <row r="117" spans="1:10" ht="29.25" customHeight="1">
      <c r="A117" s="18"/>
      <c r="B117" s="18"/>
      <c r="C117" s="17"/>
      <c r="D117" s="17"/>
      <c r="E117" s="18"/>
      <c r="F117" s="18"/>
      <c r="G117" s="18"/>
      <c r="H117" s="18"/>
      <c r="I117" s="18"/>
      <c r="J117" s="18"/>
    </row>
    <row r="118" spans="1:10" ht="29.25" customHeight="1">
      <c r="A118" s="18"/>
      <c r="B118" s="18"/>
      <c r="C118" s="17"/>
      <c r="D118" s="17"/>
      <c r="E118" s="18"/>
      <c r="F118" s="18"/>
      <c r="G118" s="18"/>
      <c r="H118" s="18"/>
      <c r="I118" s="18"/>
      <c r="J118" s="18"/>
    </row>
    <row r="119" spans="1:10" ht="29.25" customHeight="1">
      <c r="A119" s="18"/>
      <c r="B119" s="18"/>
      <c r="C119" s="17"/>
      <c r="D119" s="17"/>
      <c r="E119" s="18"/>
      <c r="F119" s="18"/>
      <c r="G119" s="18"/>
      <c r="H119" s="18"/>
      <c r="I119" s="18"/>
      <c r="J119" s="18"/>
    </row>
    <row r="120" spans="1:10" ht="29.25" customHeight="1">
      <c r="A120" s="18"/>
      <c r="B120" s="18"/>
      <c r="C120" s="17"/>
      <c r="D120" s="17"/>
      <c r="E120" s="18"/>
      <c r="F120" s="18"/>
      <c r="G120" s="18"/>
      <c r="H120" s="18"/>
      <c r="I120" s="18"/>
      <c r="J120" s="18"/>
    </row>
    <row r="121" spans="1:10" ht="29.25" customHeight="1">
      <c r="A121" s="18"/>
      <c r="B121" s="18"/>
      <c r="C121" s="17"/>
      <c r="D121" s="17"/>
      <c r="E121" s="18"/>
      <c r="F121" s="18"/>
      <c r="G121" s="18"/>
      <c r="H121" s="18"/>
      <c r="I121" s="18"/>
      <c r="J121" s="18"/>
    </row>
    <row r="122" spans="1:10" ht="29.25" customHeight="1">
      <c r="A122" s="18"/>
      <c r="B122" s="18"/>
      <c r="C122" s="17"/>
      <c r="D122" s="17"/>
      <c r="E122" s="18"/>
      <c r="F122" s="18"/>
      <c r="G122" s="18"/>
      <c r="H122" s="18"/>
      <c r="I122" s="18"/>
      <c r="J122" s="18"/>
    </row>
    <row r="123" spans="1:10" ht="29.25" customHeight="1">
      <c r="A123" s="18"/>
      <c r="B123" s="18"/>
      <c r="C123" s="17"/>
      <c r="D123" s="17"/>
      <c r="E123" s="18"/>
      <c r="F123" s="18"/>
      <c r="G123" s="18"/>
      <c r="H123" s="18"/>
      <c r="I123" s="18"/>
      <c r="J123" s="18"/>
    </row>
    <row r="124" spans="1:10" ht="29.25" customHeight="1">
      <c r="A124" s="18"/>
      <c r="B124" s="18"/>
      <c r="C124" s="17"/>
      <c r="D124" s="17"/>
      <c r="E124" s="18"/>
      <c r="F124" s="18"/>
      <c r="G124" s="18"/>
      <c r="H124" s="18"/>
      <c r="I124" s="18"/>
      <c r="J124" s="18"/>
    </row>
    <row r="125" spans="1:10" ht="29.25" customHeight="1">
      <c r="A125" s="18"/>
      <c r="B125" s="18"/>
      <c r="C125" s="17"/>
      <c r="D125" s="17"/>
      <c r="E125" s="18"/>
      <c r="F125" s="18"/>
      <c r="G125" s="18"/>
      <c r="H125" s="18"/>
      <c r="I125" s="18"/>
      <c r="J125" s="18"/>
    </row>
    <row r="126" spans="1:10" ht="29.25" customHeight="1">
      <c r="A126" s="18"/>
      <c r="B126" s="18"/>
      <c r="C126" s="17"/>
      <c r="D126" s="17"/>
      <c r="E126" s="18"/>
      <c r="F126" s="18"/>
      <c r="G126" s="18"/>
      <c r="H126" s="18"/>
      <c r="I126" s="18"/>
      <c r="J126" s="18"/>
    </row>
    <row r="127" spans="1:10" ht="29.25" customHeight="1">
      <c r="A127" s="18"/>
      <c r="B127" s="18"/>
      <c r="C127" s="17"/>
      <c r="D127" s="17"/>
      <c r="E127" s="18"/>
      <c r="F127" s="18"/>
      <c r="G127" s="18"/>
      <c r="H127" s="18"/>
      <c r="I127" s="18"/>
      <c r="J127" s="18"/>
    </row>
    <row r="128" spans="1:10" ht="29.25" customHeight="1">
      <c r="A128" s="18"/>
      <c r="B128" s="18"/>
      <c r="C128" s="17"/>
      <c r="D128" s="17"/>
      <c r="E128" s="18"/>
      <c r="F128" s="18"/>
      <c r="G128" s="18"/>
      <c r="H128" s="18"/>
      <c r="I128" s="18"/>
      <c r="J128" s="18"/>
    </row>
    <row r="129" spans="1:10" ht="29.25" customHeight="1">
      <c r="A129" s="18"/>
      <c r="B129" s="18"/>
      <c r="C129" s="17"/>
      <c r="D129" s="17"/>
      <c r="E129" s="18"/>
      <c r="F129" s="18"/>
      <c r="G129" s="18"/>
      <c r="H129" s="18"/>
      <c r="I129" s="18"/>
      <c r="J129" s="18"/>
    </row>
    <row r="130" spans="1:10" ht="29.25" customHeight="1">
      <c r="A130" s="18"/>
      <c r="B130" s="18"/>
      <c r="C130" s="17"/>
      <c r="D130" s="17"/>
      <c r="E130" s="18"/>
      <c r="F130" s="18"/>
      <c r="G130" s="18"/>
      <c r="H130" s="18"/>
      <c r="I130" s="18"/>
      <c r="J130" s="18"/>
    </row>
    <row r="131" spans="1:10" ht="29.25" customHeight="1">
      <c r="A131" s="18"/>
      <c r="B131" s="18"/>
      <c r="C131" s="17"/>
      <c r="D131" s="17"/>
      <c r="E131" s="18"/>
      <c r="F131" s="18"/>
      <c r="G131" s="18"/>
      <c r="H131" s="18"/>
      <c r="I131" s="18"/>
      <c r="J131" s="18"/>
    </row>
    <row r="132" spans="1:10" ht="29.25" customHeight="1">
      <c r="A132" s="18"/>
      <c r="B132" s="18"/>
      <c r="C132" s="17"/>
      <c r="D132" s="17"/>
      <c r="E132" s="18"/>
      <c r="F132" s="18"/>
      <c r="G132" s="18"/>
      <c r="H132" s="18"/>
      <c r="I132" s="18"/>
      <c r="J132" s="18"/>
    </row>
    <row r="133" spans="1:10" ht="29.25" customHeight="1">
      <c r="A133" s="18"/>
      <c r="B133" s="18"/>
      <c r="C133" s="17"/>
      <c r="D133" s="17"/>
      <c r="E133" s="18"/>
      <c r="F133" s="18"/>
      <c r="G133" s="18"/>
      <c r="H133" s="18"/>
      <c r="I133" s="18"/>
      <c r="J133" s="18"/>
    </row>
    <row r="134" spans="1:10" ht="29.25" customHeight="1">
      <c r="A134" s="18"/>
      <c r="B134" s="18"/>
      <c r="C134" s="17"/>
      <c r="D134" s="17"/>
      <c r="E134" s="18"/>
      <c r="F134" s="18"/>
      <c r="G134" s="18"/>
      <c r="H134" s="18"/>
      <c r="I134" s="18"/>
      <c r="J134" s="18"/>
    </row>
    <row r="135" spans="1:10" ht="29.25" customHeight="1">
      <c r="A135" s="18"/>
      <c r="B135" s="18"/>
      <c r="C135" s="17"/>
      <c r="D135" s="17"/>
      <c r="E135" s="18"/>
      <c r="F135" s="18"/>
      <c r="G135" s="18"/>
      <c r="H135" s="18"/>
      <c r="I135" s="18"/>
      <c r="J135" s="18"/>
    </row>
    <row r="136" spans="1:10" ht="29.25" customHeight="1">
      <c r="A136" s="18"/>
      <c r="B136" s="18"/>
      <c r="C136" s="17"/>
      <c r="D136" s="17"/>
      <c r="E136" s="18"/>
      <c r="F136" s="18"/>
      <c r="G136" s="18"/>
      <c r="H136" s="18"/>
      <c r="I136" s="18"/>
      <c r="J136" s="18"/>
    </row>
    <row r="137" spans="1:10" ht="29.25" customHeight="1">
      <c r="A137" s="18"/>
      <c r="B137" s="18"/>
      <c r="C137" s="17"/>
      <c r="D137" s="17"/>
      <c r="E137" s="18"/>
      <c r="F137" s="18"/>
      <c r="G137" s="18"/>
      <c r="H137" s="18"/>
      <c r="I137" s="18"/>
      <c r="J137" s="18"/>
    </row>
    <row r="138" spans="1:10" ht="29.25" customHeight="1">
      <c r="A138" s="18"/>
      <c r="B138" s="18"/>
      <c r="C138" s="17"/>
      <c r="D138" s="17"/>
      <c r="E138" s="18"/>
      <c r="F138" s="18"/>
      <c r="G138" s="18"/>
      <c r="H138" s="18"/>
      <c r="I138" s="18"/>
      <c r="J138" s="18"/>
    </row>
    <row r="139" spans="1:10" ht="29.25" customHeight="1">
      <c r="A139" s="18"/>
      <c r="B139" s="18"/>
      <c r="C139" s="17"/>
      <c r="D139" s="17"/>
      <c r="E139" s="18"/>
      <c r="F139" s="18"/>
      <c r="G139" s="18"/>
      <c r="H139" s="18"/>
      <c r="I139" s="18"/>
      <c r="J139" s="18"/>
    </row>
    <row r="140" spans="1:10" ht="29.25" customHeight="1">
      <c r="A140" s="18"/>
      <c r="B140" s="18"/>
      <c r="C140" s="17"/>
      <c r="D140" s="17"/>
      <c r="E140" s="18"/>
      <c r="F140" s="18"/>
      <c r="G140" s="18"/>
      <c r="H140" s="18"/>
      <c r="I140" s="18"/>
      <c r="J140" s="18"/>
    </row>
    <row r="141" spans="1:10" ht="29.25" customHeight="1">
      <c r="A141" s="18"/>
      <c r="B141" s="18"/>
      <c r="C141" s="17"/>
      <c r="D141" s="17"/>
      <c r="E141" s="18"/>
      <c r="F141" s="18"/>
      <c r="G141" s="18"/>
      <c r="H141" s="18"/>
      <c r="I141" s="18"/>
      <c r="J141" s="18"/>
    </row>
    <row r="142" spans="1:10" ht="29.25" customHeight="1">
      <c r="A142" s="18"/>
      <c r="B142" s="18"/>
      <c r="C142" s="17"/>
      <c r="D142" s="17"/>
      <c r="E142" s="18"/>
      <c r="F142" s="18"/>
      <c r="G142" s="18"/>
      <c r="H142" s="18"/>
      <c r="I142" s="18"/>
      <c r="J142" s="18"/>
    </row>
    <row r="143" spans="1:10" ht="29.25" customHeight="1">
      <c r="A143" s="18"/>
      <c r="B143" s="18"/>
      <c r="C143" s="17"/>
      <c r="D143" s="17"/>
      <c r="E143" s="18"/>
      <c r="F143" s="18"/>
      <c r="G143" s="18"/>
      <c r="H143" s="18"/>
      <c r="I143" s="18"/>
      <c r="J143" s="18"/>
    </row>
    <row r="144" spans="1:10" ht="29.25" customHeight="1">
      <c r="A144" s="18"/>
      <c r="B144" s="18"/>
      <c r="C144" s="17"/>
      <c r="D144" s="17"/>
      <c r="E144" s="18"/>
      <c r="F144" s="18"/>
      <c r="G144" s="18"/>
      <c r="H144" s="18"/>
      <c r="I144" s="18"/>
      <c r="J144" s="18"/>
    </row>
    <row r="145" spans="1:10" ht="29.25" customHeight="1">
      <c r="A145" s="18"/>
      <c r="B145" s="18"/>
      <c r="C145" s="17"/>
      <c r="D145" s="17"/>
      <c r="E145" s="18"/>
      <c r="F145" s="18"/>
      <c r="G145" s="18"/>
      <c r="H145" s="18"/>
      <c r="I145" s="18"/>
      <c r="J145" s="18"/>
    </row>
    <row r="146" spans="1:10" ht="29.25" customHeight="1">
      <c r="A146" s="18"/>
      <c r="B146" s="18"/>
      <c r="C146" s="17"/>
      <c r="D146" s="17"/>
      <c r="E146" s="18"/>
      <c r="F146" s="18"/>
      <c r="G146" s="18"/>
      <c r="H146" s="18"/>
      <c r="I146" s="18"/>
      <c r="J146" s="18"/>
    </row>
    <row r="147" spans="1:10" ht="29.25" customHeight="1">
      <c r="A147" s="18"/>
      <c r="B147" s="18"/>
      <c r="C147" s="17"/>
      <c r="D147" s="17"/>
      <c r="E147" s="18"/>
      <c r="F147" s="18"/>
      <c r="G147" s="18"/>
      <c r="H147" s="18"/>
      <c r="I147" s="18"/>
      <c r="J147" s="18"/>
    </row>
    <row r="148" spans="1:10" ht="29.25" customHeight="1">
      <c r="A148" s="18"/>
      <c r="B148" s="18"/>
      <c r="C148" s="17"/>
      <c r="D148" s="17"/>
      <c r="E148" s="18"/>
      <c r="F148" s="18"/>
      <c r="G148" s="18"/>
      <c r="H148" s="18"/>
      <c r="I148" s="18"/>
      <c r="J148" s="18"/>
    </row>
    <row r="149" spans="1:10" ht="29.25" customHeight="1">
      <c r="A149" s="18"/>
      <c r="B149" s="18"/>
      <c r="C149" s="17"/>
      <c r="D149" s="17"/>
      <c r="E149" s="18"/>
      <c r="F149" s="18"/>
      <c r="G149" s="18"/>
      <c r="H149" s="18"/>
      <c r="I149" s="18"/>
      <c r="J149" s="18"/>
    </row>
    <row r="150" spans="1:10" ht="29.25" customHeight="1">
      <c r="A150" s="18"/>
      <c r="B150" s="18"/>
      <c r="C150" s="17"/>
      <c r="D150" s="17"/>
      <c r="E150" s="18"/>
      <c r="F150" s="18"/>
      <c r="G150" s="18"/>
      <c r="H150" s="18"/>
      <c r="I150" s="18"/>
      <c r="J150" s="18"/>
    </row>
    <row r="151" spans="1:10" ht="29.25" customHeight="1">
      <c r="A151" s="18"/>
      <c r="B151" s="18"/>
      <c r="C151" s="17"/>
      <c r="D151" s="17"/>
      <c r="E151" s="18"/>
      <c r="F151" s="18"/>
      <c r="G151" s="18"/>
      <c r="H151" s="18"/>
      <c r="I151" s="18"/>
      <c r="J151" s="18"/>
    </row>
    <row r="152" spans="1:10" ht="29.25" customHeight="1">
      <c r="A152" s="18"/>
      <c r="B152" s="18"/>
      <c r="C152" s="17"/>
      <c r="D152" s="17"/>
      <c r="E152" s="18"/>
      <c r="F152" s="18"/>
      <c r="G152" s="18"/>
      <c r="H152" s="18"/>
      <c r="I152" s="18"/>
      <c r="J152" s="18"/>
    </row>
    <row r="153" spans="1:10" ht="29.25" customHeight="1">
      <c r="A153" s="18"/>
      <c r="B153" s="18"/>
      <c r="C153" s="17"/>
      <c r="D153" s="17"/>
      <c r="E153" s="18"/>
      <c r="F153" s="18"/>
      <c r="G153" s="18"/>
      <c r="H153" s="18"/>
      <c r="I153" s="18"/>
      <c r="J153" s="18"/>
    </row>
    <row r="154" spans="1:10" ht="29.25" customHeight="1">
      <c r="A154" s="18"/>
      <c r="B154" s="18"/>
      <c r="C154" s="17"/>
      <c r="D154" s="17"/>
      <c r="E154" s="18"/>
      <c r="F154" s="18"/>
      <c r="G154" s="18"/>
      <c r="H154" s="18"/>
      <c r="I154" s="18"/>
      <c r="J154" s="18"/>
    </row>
    <row r="155" spans="1:10" ht="29.25" customHeight="1">
      <c r="A155" s="18"/>
      <c r="B155" s="18"/>
      <c r="C155" s="17"/>
      <c r="D155" s="17"/>
      <c r="E155" s="18"/>
      <c r="F155" s="18"/>
      <c r="G155" s="18"/>
      <c r="H155" s="18"/>
      <c r="I155" s="18"/>
      <c r="J155" s="18"/>
    </row>
    <row r="156" spans="1:10" ht="29.25" customHeight="1">
      <c r="A156" s="18"/>
      <c r="B156" s="18"/>
      <c r="C156" s="17"/>
      <c r="D156" s="17"/>
      <c r="E156" s="18"/>
      <c r="F156" s="18"/>
      <c r="G156" s="18"/>
      <c r="H156" s="18"/>
      <c r="I156" s="18"/>
      <c r="J156" s="18"/>
    </row>
    <row r="157" spans="1:10" ht="29.25" customHeight="1">
      <c r="A157" s="18"/>
      <c r="B157" s="18"/>
      <c r="C157" s="17"/>
      <c r="D157" s="17"/>
      <c r="E157" s="18"/>
      <c r="F157" s="18"/>
      <c r="G157" s="18"/>
      <c r="H157" s="18"/>
      <c r="I157" s="18"/>
      <c r="J157" s="18"/>
    </row>
    <row r="158" spans="1:10" ht="29.25" customHeight="1">
      <c r="A158" s="18"/>
      <c r="B158" s="18"/>
      <c r="C158" s="17"/>
      <c r="D158" s="17"/>
      <c r="E158" s="18"/>
      <c r="F158" s="18"/>
      <c r="G158" s="18"/>
      <c r="H158" s="18"/>
      <c r="I158" s="18"/>
      <c r="J158" s="18"/>
    </row>
    <row r="159" spans="1:10" ht="29.25" customHeight="1">
      <c r="A159" s="18"/>
      <c r="B159" s="18"/>
      <c r="C159" s="17"/>
      <c r="D159" s="17"/>
      <c r="E159" s="18"/>
      <c r="F159" s="18"/>
      <c r="G159" s="18"/>
      <c r="H159" s="18"/>
      <c r="I159" s="18"/>
      <c r="J159" s="18"/>
    </row>
    <row r="160" spans="1:10" ht="29.25" customHeight="1">
      <c r="A160" s="18"/>
      <c r="B160" s="18"/>
      <c r="C160" s="17"/>
      <c r="D160" s="17"/>
      <c r="E160" s="18"/>
      <c r="F160" s="18"/>
      <c r="G160" s="18"/>
      <c r="H160" s="18"/>
      <c r="I160" s="18"/>
      <c r="J160" s="18"/>
    </row>
    <row r="161" spans="1:10" ht="29.25" customHeight="1">
      <c r="A161" s="18"/>
      <c r="B161" s="18"/>
      <c r="C161" s="17"/>
      <c r="D161" s="17"/>
      <c r="E161" s="18"/>
      <c r="F161" s="18"/>
      <c r="G161" s="18"/>
      <c r="H161" s="18"/>
      <c r="I161" s="18"/>
      <c r="J161" s="18"/>
    </row>
    <row r="162" spans="1:10" ht="29.25" customHeight="1">
      <c r="A162" s="18"/>
      <c r="B162" s="18"/>
      <c r="C162" s="17"/>
      <c r="D162" s="17"/>
      <c r="E162" s="18"/>
      <c r="F162" s="18"/>
      <c r="G162" s="18"/>
      <c r="H162" s="18"/>
      <c r="I162" s="18"/>
      <c r="J162" s="18"/>
    </row>
    <row r="163" spans="1:10" ht="29.25" customHeight="1">
      <c r="A163" s="18"/>
      <c r="B163" s="18"/>
      <c r="C163" s="17"/>
      <c r="D163" s="17"/>
      <c r="E163" s="18"/>
      <c r="F163" s="18"/>
      <c r="G163" s="18"/>
      <c r="H163" s="18"/>
      <c r="I163" s="18"/>
      <c r="J163" s="18"/>
    </row>
    <row r="164" spans="1:10" ht="29.25" customHeight="1">
      <c r="A164" s="18"/>
      <c r="B164" s="18"/>
      <c r="C164" s="17"/>
      <c r="D164" s="17"/>
      <c r="E164" s="18"/>
      <c r="F164" s="18"/>
      <c r="G164" s="18"/>
      <c r="H164" s="18"/>
      <c r="I164" s="18"/>
      <c r="J164" s="18"/>
    </row>
    <row r="165" spans="1:10" ht="29.25" customHeight="1">
      <c r="A165" s="18"/>
      <c r="B165" s="18"/>
      <c r="C165" s="17"/>
      <c r="D165" s="17"/>
      <c r="E165" s="18"/>
      <c r="F165" s="18"/>
      <c r="G165" s="18"/>
      <c r="H165" s="18"/>
      <c r="I165" s="18"/>
      <c r="J165" s="18"/>
    </row>
    <row r="166" spans="1:10" ht="29.25" customHeight="1">
      <c r="A166" s="18"/>
      <c r="B166" s="18"/>
      <c r="C166" s="17"/>
      <c r="D166" s="17"/>
      <c r="E166" s="18"/>
      <c r="F166" s="18"/>
      <c r="G166" s="18"/>
      <c r="H166" s="18"/>
      <c r="I166" s="18"/>
      <c r="J166" s="18"/>
    </row>
    <row r="167" spans="1:10" ht="29.25" customHeight="1">
      <c r="A167" s="18"/>
      <c r="B167" s="18"/>
      <c r="C167" s="17"/>
      <c r="D167" s="17"/>
      <c r="E167" s="18"/>
      <c r="F167" s="18"/>
      <c r="G167" s="18"/>
      <c r="H167" s="18"/>
      <c r="I167" s="18"/>
      <c r="J167" s="18"/>
    </row>
    <row r="168" spans="1:10" ht="29.25" customHeight="1">
      <c r="A168" s="18"/>
      <c r="B168" s="18"/>
      <c r="C168" s="17"/>
      <c r="D168" s="17"/>
      <c r="E168" s="18"/>
      <c r="F168" s="18"/>
      <c r="G168" s="18"/>
      <c r="H168" s="18"/>
      <c r="I168" s="18"/>
      <c r="J168" s="18"/>
    </row>
    <row r="169" spans="1:10" ht="29.25" customHeight="1">
      <c r="A169" s="18"/>
      <c r="B169" s="18"/>
      <c r="C169" s="17"/>
      <c r="D169" s="17"/>
      <c r="E169" s="18"/>
      <c r="F169" s="18"/>
      <c r="G169" s="18"/>
      <c r="H169" s="18"/>
      <c r="I169" s="18"/>
      <c r="J169" s="18"/>
    </row>
    <row r="170" spans="1:10" ht="29.25" customHeight="1">
      <c r="A170" s="18"/>
      <c r="B170" s="18"/>
      <c r="C170" s="17"/>
      <c r="D170" s="17"/>
      <c r="E170" s="18"/>
      <c r="F170" s="18"/>
      <c r="G170" s="18"/>
      <c r="H170" s="18"/>
      <c r="I170" s="18"/>
      <c r="J170" s="18"/>
    </row>
    <row r="171" spans="1:10" ht="29.25" customHeight="1">
      <c r="A171" s="18"/>
      <c r="B171" s="18"/>
      <c r="C171" s="17"/>
      <c r="D171" s="17"/>
      <c r="E171" s="18"/>
      <c r="F171" s="18"/>
      <c r="G171" s="18"/>
      <c r="H171" s="18"/>
      <c r="I171" s="18"/>
      <c r="J171" s="18"/>
    </row>
    <row r="172" spans="1:10" ht="29.25" customHeight="1">
      <c r="A172" s="18"/>
      <c r="B172" s="18"/>
      <c r="C172" s="17"/>
      <c r="D172" s="17"/>
      <c r="E172" s="18"/>
      <c r="F172" s="18"/>
      <c r="G172" s="18"/>
      <c r="H172" s="18"/>
      <c r="I172" s="18"/>
      <c r="J172" s="18"/>
    </row>
    <row r="173" spans="1:10" ht="29.25" customHeight="1">
      <c r="A173" s="18"/>
      <c r="B173" s="18"/>
      <c r="C173" s="17"/>
      <c r="D173" s="17"/>
      <c r="E173" s="18"/>
      <c r="F173" s="18"/>
      <c r="G173" s="18"/>
      <c r="H173" s="18"/>
      <c r="I173" s="18"/>
      <c r="J173" s="18"/>
    </row>
    <row r="174" spans="1:10" ht="29.25" customHeight="1">
      <c r="A174" s="18"/>
      <c r="B174" s="18"/>
      <c r="C174" s="17"/>
      <c r="D174" s="17"/>
      <c r="E174" s="18"/>
      <c r="F174" s="18"/>
      <c r="G174" s="18"/>
      <c r="H174" s="18"/>
      <c r="I174" s="18"/>
      <c r="J174" s="18"/>
    </row>
    <row r="175" spans="1:10" ht="29.25" customHeight="1">
      <c r="A175" s="18"/>
      <c r="B175" s="18"/>
      <c r="C175" s="17"/>
      <c r="D175" s="17"/>
      <c r="E175" s="18"/>
      <c r="F175" s="18"/>
      <c r="G175" s="18"/>
      <c r="H175" s="18"/>
      <c r="I175" s="18"/>
      <c r="J175" s="18"/>
    </row>
    <row r="176" spans="1:10" ht="29.25" customHeight="1">
      <c r="A176" s="18"/>
      <c r="B176" s="18"/>
      <c r="C176" s="17"/>
      <c r="D176" s="17"/>
      <c r="E176" s="18"/>
      <c r="F176" s="18"/>
      <c r="G176" s="18"/>
      <c r="H176" s="18"/>
      <c r="I176" s="18"/>
      <c r="J176" s="18"/>
    </row>
    <row r="177" spans="1:10" ht="29.25" customHeight="1">
      <c r="A177" s="18"/>
      <c r="B177" s="18"/>
      <c r="C177" s="17"/>
      <c r="D177" s="17"/>
      <c r="E177" s="18"/>
      <c r="F177" s="18"/>
      <c r="G177" s="18"/>
      <c r="H177" s="18"/>
      <c r="I177" s="18"/>
      <c r="J177" s="18"/>
    </row>
    <row r="178" spans="1:10" ht="29.25" customHeight="1">
      <c r="A178" s="18"/>
      <c r="B178" s="18"/>
      <c r="C178" s="17"/>
      <c r="D178" s="17"/>
      <c r="E178" s="18"/>
      <c r="F178" s="18"/>
      <c r="G178" s="18"/>
      <c r="H178" s="18"/>
      <c r="I178" s="18"/>
      <c r="J178" s="18"/>
    </row>
    <row r="179" spans="1:10" ht="29.25" customHeight="1">
      <c r="A179" s="18"/>
      <c r="B179" s="18"/>
      <c r="C179" s="17"/>
      <c r="D179" s="17"/>
      <c r="E179" s="18"/>
      <c r="F179" s="18"/>
      <c r="G179" s="18"/>
      <c r="H179" s="18"/>
      <c r="I179" s="18"/>
      <c r="J179" s="18"/>
    </row>
    <row r="180" spans="1:10" ht="29.25" customHeight="1">
      <c r="A180" s="18"/>
      <c r="B180" s="18"/>
      <c r="C180" s="17"/>
      <c r="D180" s="17"/>
      <c r="E180" s="18"/>
      <c r="F180" s="18"/>
      <c r="G180" s="18"/>
      <c r="H180" s="18"/>
      <c r="I180" s="18"/>
      <c r="J180" s="18"/>
    </row>
    <row r="181" spans="1:10" ht="29.25" customHeight="1">
      <c r="A181" s="18"/>
      <c r="B181" s="18"/>
      <c r="C181" s="17"/>
      <c r="D181" s="17"/>
      <c r="E181" s="18"/>
      <c r="F181" s="18"/>
      <c r="G181" s="18"/>
      <c r="H181" s="18"/>
      <c r="I181" s="18"/>
      <c r="J181" s="18"/>
    </row>
    <row r="182" spans="1:10" ht="29.25" customHeight="1">
      <c r="A182" s="18"/>
      <c r="B182" s="18"/>
      <c r="C182" s="17"/>
      <c r="D182" s="17"/>
      <c r="E182" s="18"/>
      <c r="F182" s="18"/>
      <c r="G182" s="18"/>
      <c r="H182" s="18"/>
      <c r="I182" s="18"/>
      <c r="J182" s="18"/>
    </row>
    <row r="183" spans="1:10" ht="29.25" customHeight="1">
      <c r="A183" s="18"/>
      <c r="B183" s="18"/>
      <c r="C183" s="17"/>
      <c r="D183" s="17"/>
      <c r="E183" s="18"/>
      <c r="F183" s="18"/>
      <c r="G183" s="18"/>
      <c r="H183" s="18"/>
      <c r="I183" s="18"/>
      <c r="J183" s="18"/>
    </row>
    <row r="184" spans="1:10" ht="29.25" customHeight="1">
      <c r="A184" s="18"/>
      <c r="B184" s="18"/>
      <c r="C184" s="17"/>
      <c r="D184" s="17"/>
      <c r="E184" s="18"/>
      <c r="F184" s="18"/>
      <c r="G184" s="18"/>
      <c r="H184" s="18"/>
      <c r="I184" s="18"/>
      <c r="J184" s="18"/>
    </row>
    <row r="185" spans="1:10" ht="29.25" customHeight="1">
      <c r="A185" s="18"/>
      <c r="B185" s="18"/>
      <c r="C185" s="17"/>
      <c r="D185" s="17"/>
      <c r="E185" s="18"/>
      <c r="F185" s="18"/>
      <c r="G185" s="18"/>
      <c r="H185" s="18"/>
      <c r="I185" s="18"/>
      <c r="J185" s="18"/>
    </row>
    <row r="186" spans="1:10" ht="29.25" customHeight="1">
      <c r="A186" s="18"/>
      <c r="B186" s="18"/>
      <c r="C186" s="17"/>
      <c r="D186" s="17"/>
      <c r="E186" s="18"/>
      <c r="F186" s="18"/>
      <c r="G186" s="18"/>
      <c r="H186" s="18"/>
      <c r="I186" s="18"/>
      <c r="J186" s="18"/>
    </row>
    <row r="187" spans="1:10" ht="29.25" customHeight="1">
      <c r="A187" s="18"/>
      <c r="B187" s="18"/>
      <c r="C187" s="17"/>
      <c r="D187" s="17"/>
      <c r="E187" s="18"/>
      <c r="F187" s="18"/>
      <c r="G187" s="18"/>
      <c r="H187" s="18"/>
      <c r="I187" s="18"/>
      <c r="J187" s="18"/>
    </row>
    <row r="188" spans="1:10" ht="29.25" customHeight="1">
      <c r="A188" s="18"/>
      <c r="B188" s="18"/>
      <c r="C188" s="17"/>
      <c r="D188" s="17"/>
      <c r="E188" s="18"/>
      <c r="F188" s="18"/>
      <c r="G188" s="18"/>
      <c r="H188" s="18"/>
      <c r="I188" s="18"/>
      <c r="J188" s="18"/>
    </row>
    <row r="189" spans="1:10" ht="29.25" customHeight="1">
      <c r="A189" s="18"/>
      <c r="B189" s="18"/>
      <c r="C189" s="17"/>
      <c r="D189" s="17"/>
      <c r="E189" s="18"/>
      <c r="F189" s="18"/>
      <c r="G189" s="18"/>
      <c r="H189" s="18"/>
      <c r="I189" s="18"/>
      <c r="J189" s="18"/>
    </row>
    <row r="190" spans="1:10" ht="29.25" customHeight="1">
      <c r="A190" s="18"/>
      <c r="B190" s="18"/>
      <c r="C190" s="17"/>
      <c r="D190" s="17"/>
      <c r="E190" s="18"/>
      <c r="F190" s="18"/>
      <c r="G190" s="18"/>
      <c r="H190" s="18"/>
      <c r="I190" s="18"/>
      <c r="J190" s="18"/>
    </row>
    <row r="191" spans="1:10" ht="29.25" customHeight="1">
      <c r="A191" s="18"/>
      <c r="B191" s="18"/>
      <c r="C191" s="17"/>
      <c r="D191" s="17"/>
      <c r="E191" s="18"/>
      <c r="F191" s="18"/>
      <c r="G191" s="18"/>
      <c r="H191" s="18"/>
      <c r="I191" s="18"/>
      <c r="J191" s="18"/>
    </row>
    <row r="192" spans="1:10" ht="29.25" customHeight="1">
      <c r="A192" s="18"/>
      <c r="B192" s="18"/>
      <c r="C192" s="17"/>
      <c r="D192" s="17"/>
      <c r="E192" s="18"/>
      <c r="F192" s="18"/>
      <c r="G192" s="18"/>
      <c r="H192" s="18"/>
      <c r="I192" s="18"/>
      <c r="J192" s="18"/>
    </row>
    <row r="193" spans="1:10" ht="29.25" customHeight="1">
      <c r="A193" s="18"/>
      <c r="B193" s="18"/>
      <c r="C193" s="17"/>
      <c r="D193" s="17"/>
      <c r="E193" s="18"/>
      <c r="F193" s="18"/>
      <c r="G193" s="18"/>
      <c r="H193" s="18"/>
      <c r="I193" s="18"/>
      <c r="J193" s="18"/>
    </row>
    <row r="194" spans="1:10" ht="29.25" customHeight="1">
      <c r="A194" s="18"/>
      <c r="B194" s="18"/>
      <c r="C194" s="17"/>
      <c r="D194" s="17"/>
      <c r="E194" s="18"/>
      <c r="F194" s="18"/>
      <c r="G194" s="18"/>
      <c r="H194" s="18"/>
      <c r="I194" s="18"/>
      <c r="J194" s="18"/>
    </row>
    <row r="195" spans="1:10" ht="29.25" customHeight="1">
      <c r="A195" s="18"/>
      <c r="B195" s="18"/>
      <c r="C195" s="17"/>
      <c r="D195" s="17"/>
      <c r="E195" s="18"/>
      <c r="F195" s="18"/>
      <c r="G195" s="18"/>
      <c r="H195" s="18"/>
      <c r="I195" s="18"/>
      <c r="J195" s="18"/>
    </row>
    <row r="196" spans="1:10" ht="29.25" customHeight="1">
      <c r="A196" s="18"/>
      <c r="B196" s="18"/>
      <c r="C196" s="17"/>
      <c r="D196" s="17"/>
      <c r="E196" s="18"/>
      <c r="F196" s="18"/>
      <c r="G196" s="18"/>
      <c r="H196" s="18"/>
      <c r="I196" s="18"/>
      <c r="J196" s="18"/>
    </row>
    <row r="197" spans="1:10" ht="29.25" customHeight="1">
      <c r="A197" s="18"/>
      <c r="B197" s="18"/>
      <c r="C197" s="17"/>
      <c r="D197" s="17"/>
      <c r="E197" s="18"/>
      <c r="F197" s="18"/>
      <c r="G197" s="18"/>
      <c r="H197" s="18"/>
      <c r="I197" s="18"/>
      <c r="J197" s="18"/>
    </row>
    <row r="198" spans="1:10" ht="29.25" customHeight="1">
      <c r="A198" s="18"/>
      <c r="B198" s="18"/>
      <c r="C198" s="17"/>
      <c r="D198" s="17"/>
      <c r="E198" s="18"/>
      <c r="F198" s="18"/>
      <c r="G198" s="18"/>
      <c r="H198" s="18"/>
      <c r="I198" s="18"/>
      <c r="J198" s="18"/>
    </row>
    <row r="199" spans="1:10" ht="29.25" customHeight="1">
      <c r="A199" s="18"/>
      <c r="B199" s="18"/>
      <c r="C199" s="17"/>
      <c r="D199" s="17"/>
      <c r="E199" s="18"/>
      <c r="F199" s="18"/>
      <c r="G199" s="18"/>
      <c r="H199" s="18"/>
      <c r="I199" s="18"/>
      <c r="J199" s="18"/>
    </row>
    <row r="200" spans="1:10" ht="29.25" customHeight="1">
      <c r="A200" s="18"/>
      <c r="B200" s="18"/>
      <c r="C200" s="17"/>
      <c r="D200" s="17"/>
      <c r="E200" s="18"/>
      <c r="F200" s="18"/>
      <c r="G200" s="18"/>
      <c r="H200" s="18"/>
      <c r="I200" s="18"/>
      <c r="J200" s="18"/>
    </row>
  </sheetData>
  <mergeCells count="1">
    <mergeCell ref="A2:J2"/>
  </mergeCells>
  <pageMargins left="1" right="1" top="1" bottom="1" header="0.25" footer="0.25"/>
  <pageSetup orientation="portrait"/>
  <headerFooter>
    <oddFooter>&amp;C&amp;"Helvetica Neue,Regular"&amp;12&amp;K000000&amp;P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8">
    <tabColor theme="3" tint="0.39997558519241921"/>
  </sheetPr>
  <dimension ref="A1:IT47"/>
  <sheetViews>
    <sheetView showGridLines="0" zoomScale="76" zoomScaleNormal="90" workbookViewId="0">
      <selection activeCell="A12" sqref="A12:D12"/>
    </sheetView>
  </sheetViews>
  <sheetFormatPr baseColWidth="10" defaultColWidth="10.85546875" defaultRowHeight="12.75" customHeight="1"/>
  <cols>
    <col min="1" max="1" width="44.85546875" style="142" bestFit="1" customWidth="1"/>
    <col min="2" max="2" width="29.42578125" style="142" customWidth="1"/>
    <col min="3" max="3" width="29.28515625" style="142" customWidth="1"/>
    <col min="4" max="4" width="29.42578125" style="142" customWidth="1"/>
    <col min="5" max="5" width="5.5703125" style="450" customWidth="1"/>
    <col min="6" max="7" width="27.28515625" style="142" customWidth="1"/>
    <col min="8" max="8" width="17.5703125" style="142" customWidth="1"/>
    <col min="9" max="9" width="19.7109375" style="142" customWidth="1"/>
    <col min="10" max="254" width="10.85546875" style="142" customWidth="1"/>
    <col min="255" max="16384" width="10.85546875" style="143"/>
  </cols>
  <sheetData>
    <row r="1" spans="1:254" s="148" customFormat="1" ht="15.75" customHeight="1">
      <c r="A1" s="146"/>
      <c r="B1" s="146"/>
      <c r="C1" s="147"/>
      <c r="D1" s="147"/>
      <c r="E1" s="149"/>
      <c r="F1" s="147"/>
      <c r="G1" s="147"/>
      <c r="H1" s="147"/>
      <c r="I1" s="147"/>
      <c r="J1" s="147"/>
      <c r="K1" s="147"/>
      <c r="L1" s="147"/>
      <c r="M1" s="147"/>
      <c r="N1" s="147"/>
      <c r="O1" s="147"/>
      <c r="P1" s="147"/>
      <c r="Q1" s="147"/>
      <c r="R1" s="147"/>
      <c r="S1" s="147"/>
      <c r="T1" s="147"/>
      <c r="U1" s="147"/>
      <c r="V1" s="147"/>
      <c r="W1" s="147"/>
      <c r="X1" s="147"/>
      <c r="Y1" s="147"/>
      <c r="Z1" s="147"/>
      <c r="AA1" s="147"/>
      <c r="AB1" s="147"/>
      <c r="AC1" s="147"/>
      <c r="AD1" s="147"/>
      <c r="AE1" s="147"/>
      <c r="AF1" s="147"/>
      <c r="AG1" s="147"/>
      <c r="AH1" s="147"/>
      <c r="AI1" s="147"/>
      <c r="AJ1" s="147"/>
      <c r="AK1" s="147"/>
      <c r="AL1" s="147"/>
      <c r="AM1" s="147"/>
      <c r="AN1" s="147"/>
      <c r="AO1" s="147"/>
      <c r="AP1" s="147"/>
      <c r="AQ1" s="147"/>
      <c r="AR1" s="147"/>
      <c r="AS1" s="147"/>
      <c r="AT1" s="147"/>
      <c r="AU1" s="147"/>
      <c r="AV1" s="147"/>
      <c r="AW1" s="147"/>
      <c r="AX1" s="147"/>
      <c r="AY1" s="147"/>
      <c r="AZ1" s="147"/>
      <c r="BA1" s="147"/>
      <c r="BB1" s="147"/>
      <c r="BC1" s="147"/>
      <c r="BD1" s="147"/>
      <c r="BE1" s="147"/>
      <c r="BF1" s="147"/>
      <c r="BG1" s="147"/>
      <c r="BH1" s="147"/>
      <c r="BI1" s="147"/>
      <c r="BJ1" s="147"/>
      <c r="BK1" s="147"/>
      <c r="BL1" s="147"/>
      <c r="BM1" s="147"/>
      <c r="BN1" s="147"/>
      <c r="BO1" s="147"/>
      <c r="BP1" s="147"/>
      <c r="BQ1" s="147"/>
      <c r="BR1" s="147"/>
      <c r="BS1" s="147"/>
      <c r="BT1" s="147"/>
      <c r="BU1" s="147"/>
      <c r="BV1" s="147"/>
      <c r="BW1" s="147"/>
      <c r="BX1" s="147"/>
      <c r="BY1" s="147"/>
      <c r="BZ1" s="147"/>
      <c r="CA1" s="147"/>
      <c r="CB1" s="147"/>
      <c r="CC1" s="147"/>
      <c r="CD1" s="147"/>
      <c r="CE1" s="147"/>
      <c r="CF1" s="147"/>
      <c r="CG1" s="147"/>
      <c r="CH1" s="147"/>
      <c r="CI1" s="147"/>
      <c r="CJ1" s="147"/>
      <c r="CK1" s="147"/>
      <c r="CL1" s="147"/>
      <c r="CM1" s="147"/>
      <c r="CN1" s="147"/>
      <c r="CO1" s="147"/>
      <c r="CP1" s="147"/>
      <c r="CQ1" s="147"/>
      <c r="CR1" s="147"/>
      <c r="CS1" s="147"/>
      <c r="CT1" s="147"/>
      <c r="CU1" s="147"/>
      <c r="CV1" s="147"/>
      <c r="CW1" s="147"/>
      <c r="CX1" s="147"/>
      <c r="CY1" s="147"/>
      <c r="CZ1" s="147"/>
      <c r="DA1" s="147"/>
      <c r="DB1" s="147"/>
      <c r="DC1" s="147"/>
      <c r="DD1" s="147"/>
      <c r="DE1" s="147"/>
      <c r="DF1" s="147"/>
      <c r="DG1" s="147"/>
      <c r="DH1" s="147"/>
      <c r="DI1" s="147"/>
      <c r="DJ1" s="147"/>
      <c r="DK1" s="147"/>
      <c r="DL1" s="147"/>
      <c r="DM1" s="147"/>
      <c r="DN1" s="147"/>
      <c r="DO1" s="147"/>
      <c r="DP1" s="147"/>
      <c r="DQ1" s="147"/>
      <c r="DR1" s="147"/>
      <c r="DS1" s="147"/>
      <c r="DT1" s="147"/>
      <c r="DU1" s="147"/>
      <c r="DV1" s="147"/>
      <c r="DW1" s="147"/>
      <c r="DX1" s="147"/>
      <c r="DY1" s="147"/>
      <c r="DZ1" s="147"/>
      <c r="EA1" s="147"/>
      <c r="EB1" s="147"/>
      <c r="EC1" s="147"/>
      <c r="ED1" s="147"/>
      <c r="EE1" s="147"/>
      <c r="EF1" s="147"/>
      <c r="EG1" s="147"/>
      <c r="EH1" s="147"/>
      <c r="EI1" s="147"/>
      <c r="EJ1" s="147"/>
      <c r="EK1" s="147"/>
      <c r="EL1" s="147"/>
      <c r="EM1" s="147"/>
      <c r="EN1" s="147"/>
      <c r="EO1" s="147"/>
      <c r="EP1" s="147"/>
      <c r="EQ1" s="147"/>
      <c r="ER1" s="147"/>
      <c r="ES1" s="147"/>
      <c r="ET1" s="147"/>
      <c r="EU1" s="147"/>
      <c r="EV1" s="147"/>
      <c r="EW1" s="147"/>
      <c r="EX1" s="147"/>
      <c r="EY1" s="147"/>
      <c r="EZ1" s="147"/>
      <c r="FA1" s="147"/>
      <c r="FB1" s="147"/>
      <c r="FC1" s="147"/>
      <c r="FD1" s="147"/>
      <c r="FE1" s="147"/>
      <c r="FF1" s="147"/>
      <c r="FG1" s="147"/>
      <c r="FH1" s="147"/>
      <c r="FI1" s="147"/>
      <c r="FJ1" s="147"/>
      <c r="FK1" s="147"/>
      <c r="FL1" s="147"/>
      <c r="FM1" s="147"/>
      <c r="FN1" s="147"/>
      <c r="FO1" s="147"/>
      <c r="FP1" s="147"/>
      <c r="FQ1" s="147"/>
      <c r="FR1" s="147"/>
      <c r="FS1" s="147"/>
      <c r="FT1" s="147"/>
      <c r="FU1" s="147"/>
      <c r="FV1" s="147"/>
      <c r="FW1" s="147"/>
      <c r="FX1" s="147"/>
      <c r="FY1" s="147"/>
      <c r="FZ1" s="147"/>
      <c r="GA1" s="147"/>
      <c r="GB1" s="147"/>
      <c r="GC1" s="147"/>
      <c r="GD1" s="147"/>
      <c r="GE1" s="147"/>
      <c r="GF1" s="147"/>
      <c r="GG1" s="147"/>
      <c r="GH1" s="147"/>
      <c r="GI1" s="147"/>
      <c r="GJ1" s="147"/>
      <c r="GK1" s="147"/>
      <c r="GL1" s="147"/>
      <c r="GM1" s="147"/>
      <c r="GN1" s="147"/>
      <c r="GO1" s="147"/>
      <c r="GP1" s="147"/>
      <c r="GQ1" s="147"/>
      <c r="GR1" s="147"/>
      <c r="GS1" s="147"/>
      <c r="GT1" s="147"/>
      <c r="GU1" s="147"/>
      <c r="GV1" s="147"/>
      <c r="GW1" s="147"/>
      <c r="GX1" s="147"/>
      <c r="GY1" s="147"/>
      <c r="GZ1" s="147"/>
      <c r="HA1" s="147"/>
      <c r="HB1" s="147"/>
      <c r="HC1" s="147"/>
      <c r="HD1" s="147"/>
      <c r="HE1" s="147"/>
      <c r="HF1" s="147"/>
      <c r="HG1" s="147"/>
      <c r="HH1" s="147"/>
      <c r="HI1" s="147"/>
      <c r="HJ1" s="147"/>
      <c r="HK1" s="147"/>
      <c r="HL1" s="147"/>
      <c r="HM1" s="147"/>
      <c r="HN1" s="147"/>
      <c r="HO1" s="147"/>
      <c r="HP1" s="147"/>
      <c r="HQ1" s="147"/>
      <c r="HR1" s="147"/>
      <c r="HS1" s="147"/>
      <c r="HT1" s="147"/>
      <c r="HU1" s="147"/>
      <c r="HV1" s="147"/>
      <c r="HW1" s="147"/>
      <c r="HX1" s="147"/>
      <c r="HY1" s="147"/>
      <c r="HZ1" s="147"/>
      <c r="IA1" s="147"/>
      <c r="IB1" s="147"/>
      <c r="IC1" s="147"/>
      <c r="ID1" s="147"/>
      <c r="IE1" s="147"/>
      <c r="IF1" s="147"/>
      <c r="IG1" s="147"/>
      <c r="IH1" s="147"/>
      <c r="II1" s="147"/>
      <c r="IJ1" s="147"/>
      <c r="IK1" s="147"/>
      <c r="IL1" s="147"/>
      <c r="IM1" s="147"/>
      <c r="IN1" s="147"/>
      <c r="IO1" s="147"/>
      <c r="IP1" s="147"/>
      <c r="IQ1" s="147"/>
      <c r="IR1" s="147"/>
      <c r="IS1" s="147"/>
      <c r="IT1" s="147"/>
    </row>
    <row r="2" spans="1:254" ht="24" customHeight="1">
      <c r="A2" s="793" t="s">
        <v>111</v>
      </c>
      <c r="B2" s="793"/>
      <c r="C2" s="793"/>
      <c r="D2" s="793"/>
      <c r="E2" s="150"/>
      <c r="F2" s="782" t="s">
        <v>727</v>
      </c>
      <c r="G2" s="782"/>
      <c r="H2" s="782"/>
      <c r="I2" s="782"/>
      <c r="J2" s="52"/>
      <c r="K2" s="52"/>
    </row>
    <row r="3" spans="1:254" ht="81" customHeight="1">
      <c r="A3" s="542"/>
      <c r="B3" s="543" t="s">
        <v>459</v>
      </c>
      <c r="C3" s="543" t="s">
        <v>460</v>
      </c>
      <c r="D3" s="766" t="s">
        <v>770</v>
      </c>
      <c r="E3" s="151"/>
      <c r="F3" s="757" t="s">
        <v>726</v>
      </c>
      <c r="G3" s="531" t="s">
        <v>300</v>
      </c>
      <c r="H3" s="532" t="s">
        <v>232</v>
      </c>
      <c r="I3" s="532" t="s">
        <v>46</v>
      </c>
      <c r="J3" s="52"/>
      <c r="K3" s="52"/>
    </row>
    <row r="4" spans="1:254" ht="14.65" customHeight="1">
      <c r="A4" s="544"/>
      <c r="B4" s="545"/>
      <c r="C4" s="546"/>
      <c r="D4" s="545"/>
      <c r="E4" s="152"/>
      <c r="F4" s="789" t="s">
        <v>725</v>
      </c>
      <c r="G4" s="533" t="s">
        <v>301</v>
      </c>
      <c r="H4" s="534">
        <v>0.25</v>
      </c>
      <c r="I4" s="534">
        <v>0.25</v>
      </c>
      <c r="J4" s="52"/>
      <c r="K4" s="52"/>
    </row>
    <row r="5" spans="1:254" ht="14.65" customHeight="1">
      <c r="A5" s="544" t="s">
        <v>17</v>
      </c>
      <c r="B5" s="547">
        <v>0.25</v>
      </c>
      <c r="C5" s="548">
        <v>0.5</v>
      </c>
      <c r="D5" s="547">
        <v>0.25</v>
      </c>
      <c r="E5" s="153"/>
      <c r="F5" s="789"/>
      <c r="G5" s="535" t="s">
        <v>234</v>
      </c>
      <c r="H5" s="534">
        <v>0.5</v>
      </c>
      <c r="I5" s="534">
        <v>0.5</v>
      </c>
      <c r="J5" s="52"/>
      <c r="K5" s="52"/>
    </row>
    <row r="6" spans="1:254" ht="14.65" customHeight="1">
      <c r="A6" s="544" t="s">
        <v>462</v>
      </c>
      <c r="B6" s="549" t="s">
        <v>19</v>
      </c>
      <c r="C6" s="550" t="s">
        <v>19</v>
      </c>
      <c r="D6" s="549" t="s">
        <v>235</v>
      </c>
      <c r="E6" s="153"/>
      <c r="F6" s="789"/>
      <c r="G6" s="535" t="s">
        <v>302</v>
      </c>
      <c r="H6" s="536">
        <v>0.25</v>
      </c>
      <c r="I6" s="536">
        <v>0.25</v>
      </c>
      <c r="J6" s="52"/>
      <c r="K6" s="52"/>
    </row>
    <row r="7" spans="1:254" ht="14.65" customHeight="1">
      <c r="A7" s="544" t="s">
        <v>21</v>
      </c>
      <c r="B7" s="549" t="s">
        <v>565</v>
      </c>
      <c r="C7" s="550" t="s">
        <v>461</v>
      </c>
      <c r="D7" s="550"/>
      <c r="E7" s="153"/>
      <c r="F7" s="789"/>
      <c r="G7" s="537" t="s">
        <v>303</v>
      </c>
      <c r="H7" s="538">
        <v>1</v>
      </c>
      <c r="I7" s="538">
        <v>1</v>
      </c>
      <c r="J7" s="52"/>
      <c r="K7" s="52"/>
    </row>
    <row r="8" spans="1:254" ht="14.65" customHeight="1">
      <c r="A8" s="544" t="s">
        <v>25</v>
      </c>
      <c r="B8" s="551"/>
      <c r="C8" s="552"/>
      <c r="D8" s="552"/>
      <c r="E8" s="153"/>
      <c r="F8" s="789" t="s">
        <v>724</v>
      </c>
      <c r="G8" s="539" t="s">
        <v>301</v>
      </c>
      <c r="H8" s="536">
        <v>0.25</v>
      </c>
      <c r="I8" s="536">
        <v>0.25</v>
      </c>
      <c r="J8" s="52"/>
      <c r="K8" s="52"/>
    </row>
    <row r="9" spans="1:254" ht="14.65" customHeight="1">
      <c r="A9" s="544" t="s">
        <v>26</v>
      </c>
      <c r="B9" s="547">
        <v>0.25</v>
      </c>
      <c r="C9" s="548">
        <v>0.25</v>
      </c>
      <c r="D9" s="548">
        <v>0.25</v>
      </c>
      <c r="E9" s="153"/>
      <c r="F9" s="789"/>
      <c r="G9" s="535" t="s">
        <v>234</v>
      </c>
      <c r="H9" s="536">
        <v>0.75</v>
      </c>
      <c r="I9" s="536">
        <v>0.75</v>
      </c>
      <c r="J9" s="52"/>
      <c r="K9" s="52"/>
    </row>
    <row r="10" spans="1:254" ht="14.65" customHeight="1">
      <c r="A10" s="553" t="s">
        <v>27</v>
      </c>
      <c r="B10" s="554">
        <v>1</v>
      </c>
      <c r="C10" s="554" t="s">
        <v>773</v>
      </c>
      <c r="D10" s="554" t="s">
        <v>774</v>
      </c>
      <c r="E10" s="152"/>
      <c r="F10" s="789"/>
      <c r="G10" s="535" t="s">
        <v>302</v>
      </c>
      <c r="H10" s="536">
        <v>0.25</v>
      </c>
      <c r="I10" s="536">
        <v>0.25</v>
      </c>
      <c r="J10" s="52"/>
      <c r="K10" s="52"/>
    </row>
    <row r="11" spans="1:254" ht="14.65" customHeight="1">
      <c r="A11" s="555"/>
      <c r="B11" s="555"/>
      <c r="C11" s="555"/>
      <c r="D11" s="555"/>
      <c r="E11" s="152"/>
      <c r="F11" s="789"/>
      <c r="G11" s="537" t="s">
        <v>303</v>
      </c>
      <c r="H11" s="538">
        <v>1.25</v>
      </c>
      <c r="I11" s="538">
        <v>1.25</v>
      </c>
      <c r="J11" s="52"/>
      <c r="K11" s="52"/>
    </row>
    <row r="12" spans="1:254" ht="31.5" customHeight="1">
      <c r="A12" s="787" t="s">
        <v>771</v>
      </c>
      <c r="B12" s="788"/>
      <c r="C12" s="788"/>
      <c r="D12" s="788"/>
      <c r="E12" s="152"/>
      <c r="F12" s="789" t="s">
        <v>723</v>
      </c>
      <c r="G12" s="533" t="s">
        <v>301</v>
      </c>
      <c r="H12" s="536">
        <v>0.25</v>
      </c>
      <c r="I12" s="536">
        <v>0.25</v>
      </c>
      <c r="J12" s="52"/>
      <c r="K12" s="52"/>
    </row>
    <row r="13" spans="1:254" ht="18.75" customHeight="1">
      <c r="A13" s="786"/>
      <c r="B13" s="786"/>
      <c r="C13" s="786"/>
      <c r="D13" s="786"/>
      <c r="E13" s="152"/>
      <c r="F13" s="789"/>
      <c r="G13" s="535" t="s">
        <v>234</v>
      </c>
      <c r="H13" s="536">
        <v>1</v>
      </c>
      <c r="I13" s="536">
        <v>1</v>
      </c>
      <c r="J13" s="113"/>
      <c r="K13" s="52"/>
    </row>
    <row r="14" spans="1:254" ht="67.5" customHeight="1">
      <c r="A14" s="785" t="s">
        <v>772</v>
      </c>
      <c r="B14" s="785"/>
      <c r="C14" s="785"/>
      <c r="D14" s="785"/>
      <c r="E14" s="152"/>
      <c r="F14" s="789"/>
      <c r="G14" s="535" t="s">
        <v>302</v>
      </c>
      <c r="H14" s="536">
        <v>0.25</v>
      </c>
      <c r="I14" s="536">
        <v>0.25</v>
      </c>
      <c r="J14" s="113"/>
      <c r="K14" s="52"/>
    </row>
    <row r="15" spans="1:254" ht="24" customHeight="1">
      <c r="A15" s="270"/>
      <c r="B15" s="271"/>
      <c r="C15" s="271"/>
      <c r="D15" s="271"/>
      <c r="E15" s="152"/>
      <c r="F15" s="789"/>
      <c r="G15" s="540" t="s">
        <v>303</v>
      </c>
      <c r="H15" s="541">
        <v>1.5</v>
      </c>
      <c r="I15" s="541">
        <v>1.5</v>
      </c>
      <c r="J15" s="113"/>
      <c r="K15" s="52"/>
    </row>
    <row r="16" spans="1:254" ht="36" customHeight="1">
      <c r="A16" s="791" t="s">
        <v>481</v>
      </c>
      <c r="B16" s="792"/>
      <c r="C16" s="792"/>
      <c r="D16" s="792"/>
      <c r="E16" s="151"/>
      <c r="F16" s="454" t="s">
        <v>233</v>
      </c>
      <c r="G16" s="454"/>
      <c r="H16" s="455"/>
      <c r="I16" s="455"/>
      <c r="J16" s="113"/>
      <c r="K16" s="52"/>
    </row>
    <row r="17" spans="1:254" ht="90.75" customHeight="1">
      <c r="A17" s="473"/>
      <c r="B17" s="474" t="s">
        <v>482</v>
      </c>
      <c r="C17" s="474" t="s">
        <v>483</v>
      </c>
      <c r="D17" s="474"/>
      <c r="E17" s="152"/>
      <c r="F17" s="790" t="s">
        <v>722</v>
      </c>
      <c r="G17" s="790"/>
      <c r="H17" s="456"/>
      <c r="I17" s="456"/>
      <c r="J17" s="113"/>
      <c r="K17" s="52"/>
    </row>
    <row r="18" spans="1:254" s="142" customFormat="1" ht="14.65" customHeight="1">
      <c r="A18" s="475" t="s">
        <v>17</v>
      </c>
      <c r="B18" s="476">
        <v>0.15</v>
      </c>
      <c r="C18" s="477">
        <v>0.25</v>
      </c>
      <c r="D18" s="422"/>
      <c r="E18" s="152"/>
      <c r="F18" s="456"/>
      <c r="G18" s="456"/>
      <c r="H18" s="456"/>
      <c r="I18" s="456"/>
      <c r="J18" s="52"/>
      <c r="K18" s="52"/>
    </row>
    <row r="19" spans="1:254" s="142" customFormat="1" ht="14.65" customHeight="1">
      <c r="A19" s="475" t="s">
        <v>234</v>
      </c>
      <c r="B19" s="478" t="s">
        <v>19</v>
      </c>
      <c r="C19" s="479" t="s">
        <v>19</v>
      </c>
      <c r="D19" s="423"/>
      <c r="E19" s="152"/>
      <c r="F19" s="456"/>
      <c r="G19" s="456"/>
      <c r="H19" s="456"/>
      <c r="I19" s="456"/>
      <c r="J19" s="52"/>
      <c r="K19" s="52"/>
    </row>
    <row r="20" spans="1:254" s="142" customFormat="1" ht="14.65" customHeight="1">
      <c r="A20" s="480" t="s">
        <v>566</v>
      </c>
      <c r="B20" s="481" t="s">
        <v>567</v>
      </c>
      <c r="C20" s="482" t="s">
        <v>568</v>
      </c>
      <c r="D20" s="422"/>
      <c r="E20" s="152"/>
    </row>
    <row r="21" spans="1:254" s="142" customFormat="1" ht="14.65" customHeight="1">
      <c r="A21" s="475" t="s">
        <v>26</v>
      </c>
      <c r="B21" s="476">
        <v>0.1</v>
      </c>
      <c r="C21" s="477">
        <v>0.25</v>
      </c>
      <c r="D21" s="422"/>
      <c r="E21" s="152"/>
    </row>
    <row r="22" spans="1:254" s="142" customFormat="1" ht="14.65" customHeight="1">
      <c r="A22" s="483" t="s">
        <v>27</v>
      </c>
      <c r="B22" s="484">
        <v>0.75</v>
      </c>
      <c r="C22" s="484">
        <v>1.25</v>
      </c>
      <c r="D22" s="424"/>
      <c r="E22" s="152"/>
    </row>
    <row r="23" spans="1:254" s="142" customFormat="1" ht="14.65" customHeight="1">
      <c r="A23" s="425"/>
      <c r="B23" s="425"/>
      <c r="C23" s="425"/>
      <c r="D23" s="425"/>
      <c r="E23" s="152"/>
      <c r="F23" s="154"/>
      <c r="G23" s="154"/>
    </row>
    <row r="24" spans="1:254" ht="12.75" customHeight="1">
      <c r="E24" s="149"/>
    </row>
    <row r="25" spans="1:254" ht="12.75" customHeight="1">
      <c r="E25" s="149"/>
    </row>
    <row r="26" spans="1:254" s="148" customFormat="1" ht="24" customHeight="1">
      <c r="A26" s="147"/>
      <c r="B26" s="147"/>
      <c r="C26" s="147"/>
      <c r="D26" s="147"/>
      <c r="E26" s="149"/>
      <c r="F26" s="147"/>
      <c r="G26" s="147"/>
      <c r="H26" s="147"/>
      <c r="I26" s="147"/>
      <c r="J26" s="147"/>
      <c r="K26" s="147"/>
      <c r="L26" s="147"/>
      <c r="M26" s="147"/>
      <c r="N26" s="147"/>
      <c r="O26" s="147"/>
      <c r="P26" s="147"/>
      <c r="Q26" s="147"/>
      <c r="R26" s="147"/>
      <c r="S26" s="147"/>
      <c r="T26" s="147"/>
      <c r="U26" s="147"/>
      <c r="V26" s="147"/>
      <c r="W26" s="147"/>
      <c r="X26" s="147"/>
      <c r="Y26" s="147"/>
      <c r="Z26" s="147"/>
      <c r="AA26" s="147"/>
      <c r="AB26" s="147"/>
      <c r="AC26" s="147"/>
      <c r="AD26" s="147"/>
      <c r="AE26" s="147"/>
      <c r="AF26" s="147"/>
      <c r="AG26" s="147"/>
      <c r="AH26" s="147"/>
      <c r="AI26" s="147"/>
      <c r="AJ26" s="147"/>
      <c r="AK26" s="147"/>
      <c r="AL26" s="147"/>
      <c r="AM26" s="147"/>
      <c r="AN26" s="147"/>
      <c r="AO26" s="147"/>
      <c r="AP26" s="147"/>
      <c r="AQ26" s="147"/>
      <c r="AR26" s="147"/>
      <c r="AS26" s="147"/>
      <c r="AT26" s="147"/>
      <c r="AU26" s="147"/>
      <c r="AV26" s="147"/>
      <c r="AW26" s="147"/>
      <c r="AX26" s="147"/>
      <c r="AY26" s="147"/>
      <c r="AZ26" s="147"/>
      <c r="BA26" s="147"/>
      <c r="BB26" s="147"/>
      <c r="BC26" s="147"/>
      <c r="BD26" s="147"/>
      <c r="BE26" s="147"/>
      <c r="BF26" s="147"/>
      <c r="BG26" s="147"/>
      <c r="BH26" s="147"/>
      <c r="BI26" s="147"/>
      <c r="BJ26" s="147"/>
      <c r="BK26" s="147"/>
      <c r="BL26" s="147"/>
      <c r="BM26" s="147"/>
      <c r="BN26" s="147"/>
      <c r="BO26" s="147"/>
      <c r="BP26" s="147"/>
      <c r="BQ26" s="147"/>
      <c r="BR26" s="147"/>
      <c r="BS26" s="147"/>
      <c r="BT26" s="147"/>
      <c r="BU26" s="147"/>
      <c r="BV26" s="147"/>
      <c r="BW26" s="147"/>
      <c r="BX26" s="147"/>
      <c r="BY26" s="147"/>
      <c r="BZ26" s="147"/>
      <c r="CA26" s="147"/>
      <c r="CB26" s="147"/>
      <c r="CC26" s="147"/>
      <c r="CD26" s="147"/>
      <c r="CE26" s="147"/>
      <c r="CF26" s="147"/>
      <c r="CG26" s="147"/>
      <c r="CH26" s="147"/>
      <c r="CI26" s="147"/>
      <c r="CJ26" s="147"/>
      <c r="CK26" s="147"/>
      <c r="CL26" s="147"/>
      <c r="CM26" s="147"/>
      <c r="CN26" s="147"/>
      <c r="CO26" s="147"/>
      <c r="CP26" s="147"/>
      <c r="CQ26" s="147"/>
      <c r="CR26" s="147"/>
      <c r="CS26" s="147"/>
      <c r="CT26" s="147"/>
      <c r="CU26" s="147"/>
      <c r="CV26" s="147"/>
      <c r="CW26" s="147"/>
      <c r="CX26" s="147"/>
      <c r="CY26" s="147"/>
      <c r="CZ26" s="147"/>
      <c r="DA26" s="147"/>
      <c r="DB26" s="147"/>
      <c r="DC26" s="147"/>
      <c r="DD26" s="147"/>
      <c r="DE26" s="147"/>
      <c r="DF26" s="147"/>
      <c r="DG26" s="147"/>
      <c r="DH26" s="147"/>
      <c r="DI26" s="147"/>
      <c r="DJ26" s="147"/>
      <c r="DK26" s="147"/>
      <c r="DL26" s="147"/>
      <c r="DM26" s="147"/>
      <c r="DN26" s="147"/>
      <c r="DO26" s="147"/>
      <c r="DP26" s="147"/>
      <c r="DQ26" s="147"/>
      <c r="DR26" s="147"/>
      <c r="DS26" s="147"/>
      <c r="DT26" s="147"/>
      <c r="DU26" s="147"/>
      <c r="DV26" s="147"/>
      <c r="DW26" s="147"/>
      <c r="DX26" s="147"/>
      <c r="DY26" s="147"/>
      <c r="DZ26" s="147"/>
      <c r="EA26" s="147"/>
      <c r="EB26" s="147"/>
      <c r="EC26" s="147"/>
      <c r="ED26" s="147"/>
      <c r="EE26" s="147"/>
      <c r="EF26" s="147"/>
      <c r="EG26" s="147"/>
      <c r="EH26" s="147"/>
      <c r="EI26" s="147"/>
      <c r="EJ26" s="147"/>
      <c r="EK26" s="147"/>
      <c r="EL26" s="147"/>
      <c r="EM26" s="147"/>
      <c r="EN26" s="147"/>
      <c r="EO26" s="147"/>
      <c r="EP26" s="147"/>
      <c r="EQ26" s="147"/>
      <c r="ER26" s="147"/>
      <c r="ES26" s="147"/>
      <c r="ET26" s="147"/>
      <c r="EU26" s="147"/>
      <c r="EV26" s="147"/>
      <c r="EW26" s="147"/>
      <c r="EX26" s="147"/>
      <c r="EY26" s="147"/>
      <c r="EZ26" s="147"/>
      <c r="FA26" s="147"/>
      <c r="FB26" s="147"/>
      <c r="FC26" s="147"/>
      <c r="FD26" s="147"/>
      <c r="FE26" s="147"/>
      <c r="FF26" s="147"/>
      <c r="FG26" s="147"/>
      <c r="FH26" s="147"/>
      <c r="FI26" s="147"/>
      <c r="FJ26" s="147"/>
      <c r="FK26" s="147"/>
      <c r="FL26" s="147"/>
      <c r="FM26" s="147"/>
      <c r="FN26" s="147"/>
      <c r="FO26" s="147"/>
      <c r="FP26" s="147"/>
      <c r="FQ26" s="147"/>
      <c r="FR26" s="147"/>
      <c r="FS26" s="147"/>
      <c r="FT26" s="147"/>
      <c r="FU26" s="147"/>
      <c r="FV26" s="147"/>
      <c r="FW26" s="147"/>
      <c r="FX26" s="147"/>
      <c r="FY26" s="147"/>
      <c r="FZ26" s="147"/>
      <c r="GA26" s="147"/>
      <c r="GB26" s="147"/>
      <c r="GC26" s="147"/>
      <c r="GD26" s="147"/>
      <c r="GE26" s="147"/>
      <c r="GF26" s="147"/>
      <c r="GG26" s="147"/>
      <c r="GH26" s="147"/>
      <c r="GI26" s="147"/>
      <c r="GJ26" s="147"/>
      <c r="GK26" s="147"/>
      <c r="GL26" s="147"/>
      <c r="GM26" s="147"/>
      <c r="GN26" s="147"/>
      <c r="GO26" s="147"/>
      <c r="GP26" s="147"/>
      <c r="GQ26" s="147"/>
      <c r="GR26" s="147"/>
      <c r="GS26" s="147"/>
      <c r="GT26" s="147"/>
      <c r="GU26" s="147"/>
      <c r="GV26" s="147"/>
      <c r="GW26" s="147"/>
      <c r="GX26" s="147"/>
      <c r="GY26" s="147"/>
      <c r="GZ26" s="147"/>
      <c r="HA26" s="147"/>
      <c r="HB26" s="147"/>
      <c r="HC26" s="147"/>
      <c r="HD26" s="147"/>
      <c r="HE26" s="147"/>
      <c r="HF26" s="147"/>
      <c r="HG26" s="147"/>
      <c r="HH26" s="147"/>
      <c r="HI26" s="147"/>
      <c r="HJ26" s="147"/>
      <c r="HK26" s="147"/>
      <c r="HL26" s="147"/>
      <c r="HM26" s="147"/>
      <c r="HN26" s="147"/>
      <c r="HO26" s="147"/>
      <c r="HP26" s="147"/>
      <c r="HQ26" s="147"/>
      <c r="HR26" s="147"/>
      <c r="HS26" s="147"/>
      <c r="HT26" s="147"/>
      <c r="HU26" s="147"/>
      <c r="HV26" s="147"/>
      <c r="HW26" s="147"/>
      <c r="HX26" s="147"/>
      <c r="HY26" s="147"/>
      <c r="HZ26" s="147"/>
      <c r="IA26" s="147"/>
      <c r="IB26" s="147"/>
      <c r="IC26" s="147"/>
      <c r="ID26" s="147"/>
      <c r="IE26" s="147"/>
      <c r="IF26" s="147"/>
      <c r="IG26" s="147"/>
      <c r="IH26" s="147"/>
      <c r="II26" s="147"/>
      <c r="IJ26" s="147"/>
      <c r="IK26" s="147"/>
      <c r="IL26" s="147"/>
      <c r="IM26" s="147"/>
      <c r="IN26" s="147"/>
      <c r="IO26" s="147"/>
      <c r="IP26" s="147"/>
      <c r="IQ26" s="147"/>
      <c r="IR26" s="147"/>
      <c r="IS26" s="147"/>
      <c r="IT26" s="147"/>
    </row>
    <row r="27" spans="1:254" ht="28.5" customHeight="1">
      <c r="A27" s="428"/>
      <c r="B27" s="783"/>
      <c r="C27" s="783"/>
      <c r="D27" s="429"/>
    </row>
    <row r="28" spans="1:254" ht="52.5" customHeight="1">
      <c r="A28" s="430"/>
      <c r="B28" s="431"/>
      <c r="C28" s="432"/>
      <c r="D28" s="433"/>
    </row>
    <row r="29" spans="1:254" ht="12.75" customHeight="1">
      <c r="A29" s="426"/>
      <c r="B29" s="434"/>
      <c r="C29" s="434"/>
      <c r="D29" s="435"/>
    </row>
    <row r="30" spans="1:254" ht="12.75" customHeight="1">
      <c r="A30" s="426"/>
      <c r="B30" s="427"/>
      <c r="C30" s="436"/>
      <c r="D30" s="437"/>
    </row>
    <row r="31" spans="1:254" ht="12.75" customHeight="1">
      <c r="A31" s="426"/>
      <c r="B31" s="438"/>
      <c r="C31" s="439"/>
      <c r="D31" s="440"/>
    </row>
    <row r="32" spans="1:254" ht="12.75" customHeight="1">
      <c r="A32" s="426"/>
      <c r="B32" s="438"/>
      <c r="C32" s="441"/>
      <c r="D32" s="442"/>
    </row>
    <row r="33" spans="1:4" ht="12.75" customHeight="1">
      <c r="A33" s="426"/>
      <c r="B33" s="443"/>
      <c r="C33" s="441"/>
      <c r="D33" s="444"/>
    </row>
    <row r="34" spans="1:4" ht="12.75" customHeight="1">
      <c r="A34" s="426"/>
      <c r="B34" s="427"/>
      <c r="C34" s="441"/>
      <c r="D34" s="445"/>
    </row>
    <row r="35" spans="1:4" ht="12.75" customHeight="1">
      <c r="A35" s="446"/>
      <c r="B35" s="447"/>
      <c r="C35" s="448"/>
      <c r="D35" s="449"/>
    </row>
    <row r="36" spans="1:4" ht="12.75" customHeight="1">
      <c r="A36" s="450"/>
      <c r="B36" s="450"/>
      <c r="C36" s="450"/>
      <c r="D36" s="450"/>
    </row>
    <row r="37" spans="1:4" ht="27" customHeight="1">
      <c r="A37" s="428"/>
      <c r="B37" s="784"/>
      <c r="C37" s="784"/>
      <c r="D37" s="451"/>
    </row>
    <row r="38" spans="1:4" ht="35.25" customHeight="1">
      <c r="A38" s="452"/>
      <c r="B38" s="453"/>
      <c r="C38" s="342"/>
      <c r="D38" s="450"/>
    </row>
    <row r="39" spans="1:4" ht="12.75" customHeight="1">
      <c r="A39" s="426"/>
      <c r="B39" s="427"/>
      <c r="C39" s="441"/>
      <c r="D39" s="450"/>
    </row>
    <row r="40" spans="1:4" ht="12.75" customHeight="1">
      <c r="A40" s="426"/>
      <c r="B40" s="438"/>
      <c r="C40" s="441"/>
      <c r="D40" s="450"/>
    </row>
    <row r="41" spans="1:4" ht="12.75" customHeight="1">
      <c r="A41" s="426"/>
      <c r="B41" s="427"/>
      <c r="C41" s="441"/>
      <c r="D41" s="450"/>
    </row>
    <row r="42" spans="1:4" ht="12.75" customHeight="1">
      <c r="A42" s="426"/>
      <c r="B42" s="427"/>
      <c r="C42" s="441"/>
      <c r="D42" s="450"/>
    </row>
    <row r="43" spans="1:4" ht="12.75" customHeight="1">
      <c r="A43" s="446"/>
      <c r="B43" s="447"/>
      <c r="C43" s="448"/>
      <c r="D43" s="450"/>
    </row>
    <row r="44" spans="1:4" ht="12.75" customHeight="1">
      <c r="A44" s="450"/>
      <c r="B44" s="450"/>
      <c r="C44" s="450"/>
      <c r="D44" s="450"/>
    </row>
    <row r="45" spans="1:4" ht="12.75" customHeight="1">
      <c r="A45" s="450"/>
      <c r="B45" s="450"/>
      <c r="C45" s="450"/>
      <c r="D45" s="450"/>
    </row>
    <row r="46" spans="1:4" ht="12.75" customHeight="1">
      <c r="A46" s="450"/>
      <c r="B46" s="450"/>
      <c r="C46" s="450"/>
      <c r="D46" s="450"/>
    </row>
    <row r="47" spans="1:4" ht="12.75" customHeight="1">
      <c r="A47" s="450"/>
      <c r="B47" s="450"/>
      <c r="C47" s="450"/>
      <c r="D47" s="450"/>
    </row>
  </sheetData>
  <mergeCells count="12">
    <mergeCell ref="F2:I2"/>
    <mergeCell ref="B27:C27"/>
    <mergeCell ref="B37:C37"/>
    <mergeCell ref="A14:D14"/>
    <mergeCell ref="A13:D13"/>
    <mergeCell ref="A12:D12"/>
    <mergeCell ref="F4:F7"/>
    <mergeCell ref="F12:F15"/>
    <mergeCell ref="F8:F11"/>
    <mergeCell ref="F17:G17"/>
    <mergeCell ref="A16:D16"/>
    <mergeCell ref="A2:D2"/>
  </mergeCells>
  <pageMargins left="0.7" right="0.7" top="0.75" bottom="0.75" header="0.3" footer="0.3"/>
  <pageSetup orientation="portrait" r:id="rId1"/>
  <headerFooter>
    <oddFooter>&amp;C&amp;"Helvetica Neue,Regular"&amp;12&amp;K000000&amp;P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5">
    <tabColor rgb="FFFFDEA3"/>
  </sheetPr>
  <dimension ref="A1:IV21"/>
  <sheetViews>
    <sheetView workbookViewId="0">
      <selection activeCell="B7" sqref="B7"/>
    </sheetView>
  </sheetViews>
  <sheetFormatPr baseColWidth="10" defaultRowHeight="12.75"/>
  <cols>
    <col min="2" max="2" width="29.85546875" customWidth="1"/>
    <col min="3" max="3" width="23.140625" customWidth="1"/>
    <col min="4" max="4" width="27.85546875" customWidth="1"/>
    <col min="5" max="5" width="26" customWidth="1"/>
  </cols>
  <sheetData>
    <row r="1" spans="1:256" ht="39" customHeight="1" thickBot="1">
      <c r="A1" s="794" t="s">
        <v>499</v>
      </c>
      <c r="B1" s="795"/>
      <c r="C1" s="795"/>
      <c r="D1" s="795"/>
      <c r="E1" s="796"/>
      <c r="F1" s="52"/>
      <c r="G1" s="52"/>
      <c r="H1" s="52"/>
      <c r="I1" s="52"/>
      <c r="J1" s="52"/>
      <c r="K1" s="52"/>
      <c r="L1" s="52"/>
      <c r="M1" s="52"/>
      <c r="N1" s="52"/>
      <c r="O1" s="52"/>
      <c r="P1" s="52"/>
      <c r="Q1" s="52"/>
      <c r="R1" s="52"/>
      <c r="S1" s="52"/>
      <c r="T1" s="52"/>
      <c r="U1" s="52"/>
      <c r="V1" s="52"/>
      <c r="W1" s="52"/>
      <c r="X1" s="52"/>
      <c r="Y1" s="52"/>
      <c r="Z1" s="52"/>
      <c r="AA1" s="52"/>
      <c r="AB1" s="52"/>
      <c r="AC1" s="52"/>
      <c r="AD1" s="52"/>
      <c r="AE1" s="52"/>
      <c r="AF1" s="52"/>
      <c r="AG1" s="52"/>
      <c r="AH1" s="52"/>
      <c r="AI1" s="52"/>
      <c r="AJ1" s="52"/>
      <c r="AK1" s="52"/>
      <c r="AL1" s="52"/>
      <c r="AM1" s="52"/>
      <c r="AN1" s="52"/>
      <c r="AO1" s="52"/>
      <c r="AP1" s="52"/>
      <c r="AQ1" s="52"/>
      <c r="AR1" s="52"/>
      <c r="AS1" s="52"/>
      <c r="AT1" s="52"/>
      <c r="AU1" s="52"/>
      <c r="AV1" s="52"/>
      <c r="AW1" s="52"/>
      <c r="AX1" s="52"/>
      <c r="AY1" s="52"/>
      <c r="AZ1" s="52"/>
      <c r="BA1" s="52"/>
      <c r="BB1" s="52"/>
      <c r="BC1" s="52"/>
      <c r="BD1" s="52"/>
      <c r="BE1" s="52"/>
      <c r="BF1" s="52"/>
      <c r="BG1" s="52"/>
      <c r="BH1" s="52"/>
      <c r="BI1" s="52"/>
      <c r="BJ1" s="52"/>
      <c r="BK1" s="52"/>
      <c r="BL1" s="52"/>
      <c r="BM1" s="52"/>
      <c r="BN1" s="52"/>
      <c r="BO1" s="52"/>
      <c r="BP1" s="52"/>
      <c r="BQ1" s="52"/>
      <c r="BR1" s="52"/>
      <c r="BS1" s="52"/>
      <c r="BT1" s="52"/>
      <c r="BU1" s="52"/>
      <c r="BV1" s="52"/>
      <c r="BW1" s="52"/>
      <c r="BX1" s="52"/>
      <c r="BY1" s="52"/>
      <c r="BZ1" s="52"/>
      <c r="CA1" s="52"/>
      <c r="CB1" s="52"/>
      <c r="CC1" s="52"/>
      <c r="CD1" s="52"/>
      <c r="CE1" s="52"/>
      <c r="CF1" s="52"/>
      <c r="CG1" s="52"/>
      <c r="CH1" s="52"/>
      <c r="CI1" s="52"/>
      <c r="CJ1" s="52"/>
      <c r="CK1" s="52"/>
      <c r="CL1" s="52"/>
      <c r="CM1" s="52"/>
      <c r="CN1" s="52"/>
      <c r="CO1" s="52"/>
      <c r="CP1" s="52"/>
      <c r="CQ1" s="52"/>
      <c r="CR1" s="52"/>
      <c r="CS1" s="52"/>
      <c r="CT1" s="52"/>
      <c r="CU1" s="52"/>
      <c r="CV1" s="52"/>
      <c r="CW1" s="52"/>
      <c r="CX1" s="52"/>
      <c r="CY1" s="52"/>
      <c r="CZ1" s="52"/>
      <c r="DA1" s="52"/>
      <c r="DB1" s="52"/>
      <c r="DC1" s="52"/>
      <c r="DD1" s="52"/>
      <c r="DE1" s="52"/>
      <c r="DF1" s="52"/>
      <c r="DG1" s="52"/>
      <c r="DH1" s="52"/>
      <c r="DI1" s="52"/>
      <c r="DJ1" s="52"/>
      <c r="DK1" s="52"/>
      <c r="DL1" s="52"/>
      <c r="DM1" s="52"/>
      <c r="DN1" s="52"/>
      <c r="DO1" s="52"/>
      <c r="DP1" s="52"/>
      <c r="DQ1" s="52"/>
      <c r="DR1" s="52"/>
      <c r="DS1" s="52"/>
      <c r="DT1" s="52"/>
      <c r="DU1" s="52"/>
      <c r="DV1" s="52"/>
      <c r="DW1" s="52"/>
      <c r="DX1" s="52"/>
      <c r="DY1" s="52"/>
      <c r="DZ1" s="52"/>
      <c r="EA1" s="52"/>
      <c r="EB1" s="52"/>
      <c r="EC1" s="52"/>
      <c r="ED1" s="52"/>
      <c r="EE1" s="52"/>
      <c r="EF1" s="52"/>
      <c r="EG1" s="52"/>
      <c r="EH1" s="52"/>
      <c r="EI1" s="52"/>
      <c r="EJ1" s="52"/>
      <c r="EK1" s="52"/>
      <c r="EL1" s="52"/>
      <c r="EM1" s="52"/>
      <c r="EN1" s="52"/>
      <c r="EO1" s="52"/>
      <c r="EP1" s="52"/>
      <c r="EQ1" s="52"/>
      <c r="ER1" s="52"/>
      <c r="ES1" s="52"/>
      <c r="ET1" s="52"/>
      <c r="EU1" s="52"/>
      <c r="EV1" s="52"/>
      <c r="EW1" s="52"/>
      <c r="EX1" s="52"/>
      <c r="EY1" s="52"/>
      <c r="EZ1" s="52"/>
      <c r="FA1" s="52"/>
      <c r="FB1" s="52"/>
      <c r="FC1" s="52"/>
      <c r="FD1" s="52"/>
      <c r="FE1" s="52"/>
      <c r="FF1" s="52"/>
      <c r="FG1" s="52"/>
      <c r="FH1" s="52"/>
      <c r="FI1" s="52"/>
      <c r="FJ1" s="52"/>
      <c r="FK1" s="52"/>
      <c r="FL1" s="52"/>
      <c r="FM1" s="52"/>
      <c r="FN1" s="52"/>
      <c r="FO1" s="52"/>
      <c r="FP1" s="52"/>
      <c r="FQ1" s="52"/>
      <c r="FR1" s="52"/>
      <c r="FS1" s="52"/>
      <c r="FT1" s="52"/>
      <c r="FU1" s="52"/>
      <c r="FV1" s="52"/>
      <c r="FW1" s="52"/>
      <c r="FX1" s="52"/>
      <c r="FY1" s="52"/>
      <c r="FZ1" s="52"/>
      <c r="GA1" s="52"/>
      <c r="GB1" s="52"/>
      <c r="GC1" s="52"/>
      <c r="GD1" s="52"/>
      <c r="GE1" s="52"/>
      <c r="GF1" s="52"/>
      <c r="GG1" s="52"/>
      <c r="GH1" s="52"/>
      <c r="GI1" s="52"/>
      <c r="GJ1" s="52"/>
      <c r="GK1" s="52"/>
      <c r="GL1" s="52"/>
      <c r="GM1" s="52"/>
      <c r="GN1" s="52"/>
      <c r="GO1" s="52"/>
      <c r="GP1" s="52"/>
      <c r="GQ1" s="52"/>
      <c r="GR1" s="52"/>
      <c r="GS1" s="52"/>
      <c r="GT1" s="52"/>
      <c r="GU1" s="52"/>
      <c r="GV1" s="52"/>
      <c r="GW1" s="52"/>
      <c r="GX1" s="52"/>
      <c r="GY1" s="52"/>
      <c r="GZ1" s="52"/>
      <c r="HA1" s="52"/>
      <c r="HB1" s="52"/>
      <c r="HC1" s="52"/>
      <c r="HD1" s="52"/>
      <c r="HE1" s="52"/>
      <c r="HF1" s="52"/>
      <c r="HG1" s="52"/>
      <c r="HH1" s="52"/>
      <c r="HI1" s="52"/>
      <c r="HJ1" s="52"/>
      <c r="HK1" s="52"/>
      <c r="HL1" s="52"/>
      <c r="HM1" s="52"/>
      <c r="HN1" s="52"/>
      <c r="HO1" s="52"/>
      <c r="HP1" s="52"/>
      <c r="HQ1" s="52"/>
      <c r="HR1" s="52"/>
      <c r="HS1" s="52"/>
      <c r="HT1" s="52"/>
      <c r="HU1" s="52"/>
      <c r="HV1" s="52"/>
      <c r="HW1" s="52"/>
      <c r="HX1" s="52"/>
      <c r="HY1" s="52"/>
      <c r="HZ1" s="52"/>
      <c r="IA1" s="52"/>
      <c r="IB1" s="52"/>
      <c r="IC1" s="52"/>
      <c r="ID1" s="52"/>
      <c r="IE1" s="52"/>
      <c r="IF1" s="52"/>
      <c r="IG1" s="52"/>
      <c r="IH1" s="52"/>
      <c r="II1" s="52"/>
      <c r="IJ1" s="52"/>
      <c r="IK1" s="52"/>
      <c r="IL1" s="52"/>
      <c r="IM1" s="52"/>
      <c r="IN1" s="52"/>
      <c r="IO1" s="52"/>
      <c r="IP1" s="52"/>
      <c r="IQ1" s="52"/>
      <c r="IR1" s="52"/>
      <c r="IS1" s="52"/>
      <c r="IT1" s="52"/>
      <c r="IU1" s="52"/>
      <c r="IV1" s="52"/>
    </row>
    <row r="2" spans="1:256" ht="18.75" customHeight="1">
      <c r="A2" s="799" t="s">
        <v>193</v>
      </c>
      <c r="B2" s="799"/>
      <c r="C2" s="799" t="s">
        <v>194</v>
      </c>
      <c r="D2" s="259" t="s">
        <v>195</v>
      </c>
      <c r="E2" s="329"/>
      <c r="F2" s="52"/>
      <c r="G2" s="52"/>
      <c r="H2" s="52"/>
      <c r="I2" s="52"/>
      <c r="J2" s="52"/>
      <c r="K2" s="52"/>
      <c r="L2" s="52"/>
      <c r="M2" s="52"/>
      <c r="N2" s="52"/>
      <c r="O2" s="52"/>
      <c r="P2" s="52"/>
      <c r="Q2" s="52"/>
      <c r="R2" s="52"/>
      <c r="S2" s="52"/>
      <c r="T2" s="52"/>
      <c r="U2" s="52"/>
      <c r="V2" s="52"/>
      <c r="W2" s="52"/>
      <c r="X2" s="52"/>
      <c r="Y2" s="52"/>
      <c r="Z2" s="52"/>
      <c r="AA2" s="52"/>
      <c r="AB2" s="52"/>
      <c r="AC2" s="52"/>
      <c r="AD2" s="52"/>
      <c r="AE2" s="52"/>
      <c r="AF2" s="52"/>
      <c r="AG2" s="52"/>
      <c r="AH2" s="52"/>
      <c r="AI2" s="52"/>
      <c r="AJ2" s="52"/>
      <c r="AK2" s="52"/>
      <c r="AL2" s="52"/>
      <c r="AM2" s="52"/>
      <c r="AN2" s="52"/>
      <c r="AO2" s="52"/>
      <c r="AP2" s="52"/>
      <c r="AQ2" s="52"/>
      <c r="AR2" s="52"/>
      <c r="AS2" s="52"/>
      <c r="AT2" s="52"/>
      <c r="AU2" s="52"/>
      <c r="AV2" s="52"/>
      <c r="AW2" s="52"/>
      <c r="AX2" s="52"/>
      <c r="AY2" s="52"/>
      <c r="AZ2" s="52"/>
      <c r="BA2" s="52"/>
      <c r="BB2" s="52"/>
      <c r="BC2" s="52"/>
      <c r="BD2" s="52"/>
      <c r="BE2" s="52"/>
      <c r="BF2" s="52"/>
      <c r="BG2" s="52"/>
      <c r="BH2" s="52"/>
      <c r="BI2" s="52"/>
      <c r="BJ2" s="52"/>
      <c r="BK2" s="52"/>
      <c r="BL2" s="52"/>
      <c r="BM2" s="52"/>
      <c r="BN2" s="52"/>
      <c r="BO2" s="52"/>
      <c r="BP2" s="52"/>
      <c r="BQ2" s="52"/>
      <c r="BR2" s="52"/>
      <c r="BS2" s="52"/>
      <c r="BT2" s="52"/>
      <c r="BU2" s="52"/>
      <c r="BV2" s="52"/>
      <c r="BW2" s="52"/>
      <c r="BX2" s="52"/>
      <c r="BY2" s="52"/>
      <c r="BZ2" s="52"/>
      <c r="CA2" s="52"/>
      <c r="CB2" s="52"/>
      <c r="CC2" s="52"/>
      <c r="CD2" s="52"/>
      <c r="CE2" s="52"/>
      <c r="CF2" s="52"/>
      <c r="CG2" s="52"/>
      <c r="CH2" s="52"/>
      <c r="CI2" s="52"/>
      <c r="CJ2" s="52"/>
      <c r="CK2" s="52"/>
      <c r="CL2" s="52"/>
      <c r="CM2" s="52"/>
      <c r="CN2" s="52"/>
      <c r="CO2" s="52"/>
      <c r="CP2" s="52"/>
      <c r="CQ2" s="52"/>
      <c r="CR2" s="52"/>
      <c r="CS2" s="52"/>
      <c r="CT2" s="52"/>
      <c r="CU2" s="52"/>
      <c r="CV2" s="52"/>
      <c r="CW2" s="52"/>
      <c r="CX2" s="52"/>
      <c r="CY2" s="52"/>
      <c r="CZ2" s="52"/>
      <c r="DA2" s="52"/>
      <c r="DB2" s="52"/>
      <c r="DC2" s="52"/>
      <c r="DD2" s="52"/>
      <c r="DE2" s="52"/>
      <c r="DF2" s="52"/>
      <c r="DG2" s="52"/>
      <c r="DH2" s="52"/>
      <c r="DI2" s="52"/>
      <c r="DJ2" s="52"/>
      <c r="DK2" s="52"/>
      <c r="DL2" s="52"/>
      <c r="DM2" s="52"/>
      <c r="DN2" s="52"/>
      <c r="DO2" s="52"/>
      <c r="DP2" s="52"/>
      <c r="DQ2" s="52"/>
      <c r="DR2" s="52"/>
      <c r="DS2" s="52"/>
      <c r="DT2" s="52"/>
      <c r="DU2" s="52"/>
      <c r="DV2" s="52"/>
      <c r="DW2" s="52"/>
      <c r="DX2" s="52"/>
      <c r="DY2" s="52"/>
      <c r="DZ2" s="52"/>
      <c r="EA2" s="52"/>
      <c r="EB2" s="52"/>
      <c r="EC2" s="52"/>
      <c r="ED2" s="52"/>
      <c r="EE2" s="52"/>
      <c r="EF2" s="52"/>
      <c r="EG2" s="52"/>
      <c r="EH2" s="52"/>
      <c r="EI2" s="52"/>
      <c r="EJ2" s="52"/>
      <c r="EK2" s="52"/>
      <c r="EL2" s="52"/>
      <c r="EM2" s="52"/>
      <c r="EN2" s="52"/>
      <c r="EO2" s="52"/>
      <c r="EP2" s="52"/>
      <c r="EQ2" s="52"/>
      <c r="ER2" s="52"/>
      <c r="ES2" s="52"/>
      <c r="ET2" s="52"/>
      <c r="EU2" s="52"/>
      <c r="EV2" s="52"/>
      <c r="EW2" s="52"/>
      <c r="EX2" s="52"/>
      <c r="EY2" s="52"/>
      <c r="EZ2" s="52"/>
      <c r="FA2" s="52"/>
      <c r="FB2" s="52"/>
      <c r="FC2" s="52"/>
      <c r="FD2" s="52"/>
      <c r="FE2" s="52"/>
      <c r="FF2" s="52"/>
      <c r="FG2" s="52"/>
      <c r="FH2" s="52"/>
      <c r="FI2" s="52"/>
      <c r="FJ2" s="52"/>
      <c r="FK2" s="52"/>
      <c r="FL2" s="52"/>
      <c r="FM2" s="52"/>
      <c r="FN2" s="52"/>
      <c r="FO2" s="52"/>
      <c r="FP2" s="52"/>
      <c r="FQ2" s="52"/>
      <c r="FR2" s="52"/>
      <c r="FS2" s="52"/>
      <c r="FT2" s="52"/>
      <c r="FU2" s="52"/>
      <c r="FV2" s="52"/>
      <c r="FW2" s="52"/>
      <c r="FX2" s="52"/>
      <c r="FY2" s="52"/>
      <c r="FZ2" s="52"/>
      <c r="GA2" s="52"/>
      <c r="GB2" s="52"/>
      <c r="GC2" s="52"/>
      <c r="GD2" s="52"/>
      <c r="GE2" s="52"/>
      <c r="GF2" s="52"/>
      <c r="GG2" s="52"/>
      <c r="GH2" s="52"/>
      <c r="GI2" s="52"/>
      <c r="GJ2" s="52"/>
      <c r="GK2" s="52"/>
      <c r="GL2" s="52"/>
      <c r="GM2" s="52"/>
      <c r="GN2" s="52"/>
      <c r="GO2" s="52"/>
      <c r="GP2" s="52"/>
      <c r="GQ2" s="52"/>
      <c r="GR2" s="52"/>
      <c r="GS2" s="52"/>
      <c r="GT2" s="52"/>
      <c r="GU2" s="52"/>
      <c r="GV2" s="52"/>
      <c r="GW2" s="52"/>
      <c r="GX2" s="52"/>
      <c r="GY2" s="52"/>
      <c r="GZ2" s="52"/>
      <c r="HA2" s="52"/>
      <c r="HB2" s="52"/>
      <c r="HC2" s="52"/>
      <c r="HD2" s="52"/>
      <c r="HE2" s="52"/>
      <c r="HF2" s="52"/>
      <c r="HG2" s="52"/>
      <c r="HH2" s="52"/>
      <c r="HI2" s="52"/>
      <c r="HJ2" s="52"/>
      <c r="HK2" s="52"/>
      <c r="HL2" s="52"/>
      <c r="HM2" s="52"/>
      <c r="HN2" s="52"/>
      <c r="HO2" s="52"/>
      <c r="HP2" s="52"/>
      <c r="HQ2" s="52"/>
      <c r="HR2" s="52"/>
      <c r="HS2" s="52"/>
      <c r="HT2" s="52"/>
      <c r="HU2" s="52"/>
      <c r="HV2" s="52"/>
      <c r="HW2" s="52"/>
      <c r="HX2" s="52"/>
      <c r="HY2" s="52"/>
      <c r="HZ2" s="52"/>
      <c r="IA2" s="52"/>
      <c r="IB2" s="52"/>
      <c r="IC2" s="52"/>
      <c r="ID2" s="52"/>
      <c r="IE2" s="52"/>
      <c r="IF2" s="52"/>
      <c r="IG2" s="52"/>
      <c r="IH2" s="52"/>
      <c r="II2" s="52"/>
      <c r="IJ2" s="52"/>
      <c r="IK2" s="52"/>
      <c r="IL2" s="52"/>
      <c r="IM2" s="52"/>
      <c r="IN2" s="52"/>
      <c r="IO2" s="52"/>
      <c r="IP2" s="52"/>
      <c r="IQ2" s="52"/>
      <c r="IR2" s="52"/>
      <c r="IS2" s="52"/>
      <c r="IT2" s="52"/>
      <c r="IU2" s="52"/>
      <c r="IV2" s="52"/>
    </row>
    <row r="3" spans="1:256" ht="14.25" customHeight="1">
      <c r="A3" s="800"/>
      <c r="B3" s="800"/>
      <c r="C3" s="800"/>
      <c r="D3" s="260" t="s">
        <v>196</v>
      </c>
      <c r="E3" s="329"/>
      <c r="F3" s="52"/>
      <c r="G3" s="52"/>
      <c r="H3" s="52"/>
      <c r="I3" s="52"/>
      <c r="J3" s="52"/>
      <c r="K3" s="52"/>
      <c r="L3" s="52"/>
      <c r="M3" s="52"/>
      <c r="N3" s="52"/>
      <c r="O3" s="52"/>
      <c r="P3" s="52"/>
      <c r="Q3" s="52"/>
      <c r="R3" s="52"/>
      <c r="S3" s="52"/>
      <c r="T3" s="52"/>
      <c r="U3" s="52"/>
      <c r="V3" s="52"/>
      <c r="W3" s="52"/>
      <c r="X3" s="52"/>
      <c r="Y3" s="52"/>
      <c r="Z3" s="52"/>
      <c r="AA3" s="52"/>
      <c r="AB3" s="52"/>
      <c r="AC3" s="52"/>
      <c r="AD3" s="52"/>
      <c r="AE3" s="52"/>
      <c r="AF3" s="52"/>
      <c r="AG3" s="52"/>
      <c r="AH3" s="52"/>
      <c r="AI3" s="52"/>
      <c r="AJ3" s="52"/>
      <c r="AK3" s="52"/>
      <c r="AL3" s="52"/>
      <c r="AM3" s="52"/>
      <c r="AN3" s="52"/>
      <c r="AO3" s="52"/>
      <c r="AP3" s="52"/>
      <c r="AQ3" s="52"/>
      <c r="AR3" s="52"/>
      <c r="AS3" s="52"/>
      <c r="AT3" s="52"/>
      <c r="AU3" s="52"/>
      <c r="AV3" s="52"/>
      <c r="AW3" s="52"/>
      <c r="AX3" s="52"/>
      <c r="AY3" s="52"/>
      <c r="AZ3" s="52"/>
      <c r="BA3" s="52"/>
      <c r="BB3" s="52"/>
      <c r="BC3" s="52"/>
      <c r="BD3" s="52"/>
      <c r="BE3" s="52"/>
      <c r="BF3" s="52"/>
      <c r="BG3" s="52"/>
      <c r="BH3" s="52"/>
      <c r="BI3" s="52"/>
      <c r="BJ3" s="52"/>
      <c r="BK3" s="52"/>
      <c r="BL3" s="52"/>
      <c r="BM3" s="52"/>
      <c r="BN3" s="52"/>
      <c r="BO3" s="52"/>
      <c r="BP3" s="52"/>
      <c r="BQ3" s="52"/>
      <c r="BR3" s="52"/>
      <c r="BS3" s="52"/>
      <c r="BT3" s="52"/>
      <c r="BU3" s="52"/>
      <c r="BV3" s="52"/>
      <c r="BW3" s="52"/>
      <c r="BX3" s="52"/>
      <c r="BY3" s="52"/>
      <c r="BZ3" s="52"/>
      <c r="CA3" s="52"/>
      <c r="CB3" s="52"/>
      <c r="CC3" s="52"/>
      <c r="CD3" s="52"/>
      <c r="CE3" s="52"/>
      <c r="CF3" s="52"/>
      <c r="CG3" s="52"/>
      <c r="CH3" s="52"/>
      <c r="CI3" s="52"/>
      <c r="CJ3" s="52"/>
      <c r="CK3" s="52"/>
      <c r="CL3" s="52"/>
      <c r="CM3" s="52"/>
      <c r="CN3" s="52"/>
      <c r="CO3" s="52"/>
      <c r="CP3" s="52"/>
      <c r="CQ3" s="52"/>
      <c r="CR3" s="52"/>
      <c r="CS3" s="52"/>
      <c r="CT3" s="52"/>
      <c r="CU3" s="52"/>
      <c r="CV3" s="52"/>
      <c r="CW3" s="52"/>
      <c r="CX3" s="52"/>
      <c r="CY3" s="52"/>
      <c r="CZ3" s="52"/>
      <c r="DA3" s="52"/>
      <c r="DB3" s="52"/>
      <c r="DC3" s="52"/>
      <c r="DD3" s="52"/>
      <c r="DE3" s="52"/>
      <c r="DF3" s="52"/>
      <c r="DG3" s="52"/>
      <c r="DH3" s="52"/>
      <c r="DI3" s="52"/>
      <c r="DJ3" s="52"/>
      <c r="DK3" s="52"/>
      <c r="DL3" s="52"/>
      <c r="DM3" s="52"/>
      <c r="DN3" s="52"/>
      <c r="DO3" s="52"/>
      <c r="DP3" s="52"/>
      <c r="DQ3" s="52"/>
      <c r="DR3" s="52"/>
      <c r="DS3" s="52"/>
      <c r="DT3" s="52"/>
      <c r="DU3" s="52"/>
      <c r="DV3" s="52"/>
      <c r="DW3" s="52"/>
      <c r="DX3" s="52"/>
      <c r="DY3" s="52"/>
      <c r="DZ3" s="52"/>
      <c r="EA3" s="52"/>
      <c r="EB3" s="52"/>
      <c r="EC3" s="52"/>
      <c r="ED3" s="52"/>
      <c r="EE3" s="52"/>
      <c r="EF3" s="52"/>
      <c r="EG3" s="52"/>
      <c r="EH3" s="52"/>
      <c r="EI3" s="52"/>
      <c r="EJ3" s="52"/>
      <c r="EK3" s="52"/>
      <c r="EL3" s="52"/>
      <c r="EM3" s="52"/>
      <c r="EN3" s="52"/>
      <c r="EO3" s="52"/>
      <c r="EP3" s="52"/>
      <c r="EQ3" s="52"/>
      <c r="ER3" s="52"/>
      <c r="ES3" s="52"/>
      <c r="ET3" s="52"/>
      <c r="EU3" s="52"/>
      <c r="EV3" s="52"/>
      <c r="EW3" s="52"/>
      <c r="EX3" s="52"/>
      <c r="EY3" s="52"/>
      <c r="EZ3" s="52"/>
      <c r="FA3" s="52"/>
      <c r="FB3" s="52"/>
      <c r="FC3" s="52"/>
      <c r="FD3" s="52"/>
      <c r="FE3" s="52"/>
      <c r="FF3" s="52"/>
      <c r="FG3" s="52"/>
      <c r="FH3" s="52"/>
      <c r="FI3" s="52"/>
      <c r="FJ3" s="52"/>
      <c r="FK3" s="52"/>
      <c r="FL3" s="52"/>
      <c r="FM3" s="52"/>
      <c r="FN3" s="52"/>
      <c r="FO3" s="52"/>
      <c r="FP3" s="52"/>
      <c r="FQ3" s="52"/>
      <c r="FR3" s="52"/>
      <c r="FS3" s="52"/>
      <c r="FT3" s="52"/>
      <c r="FU3" s="52"/>
      <c r="FV3" s="52"/>
      <c r="FW3" s="52"/>
      <c r="FX3" s="52"/>
      <c r="FY3" s="52"/>
      <c r="FZ3" s="52"/>
      <c r="GA3" s="52"/>
      <c r="GB3" s="52"/>
      <c r="GC3" s="52"/>
      <c r="GD3" s="52"/>
      <c r="GE3" s="52"/>
      <c r="GF3" s="52"/>
      <c r="GG3" s="52"/>
      <c r="GH3" s="52"/>
      <c r="GI3" s="52"/>
      <c r="GJ3" s="52"/>
      <c r="GK3" s="52"/>
      <c r="GL3" s="52"/>
      <c r="GM3" s="52"/>
      <c r="GN3" s="52"/>
      <c r="GO3" s="52"/>
      <c r="GP3" s="52"/>
      <c r="GQ3" s="52"/>
      <c r="GR3" s="52"/>
      <c r="GS3" s="52"/>
      <c r="GT3" s="52"/>
      <c r="GU3" s="52"/>
      <c r="GV3" s="52"/>
      <c r="GW3" s="52"/>
      <c r="GX3" s="52"/>
      <c r="GY3" s="52"/>
      <c r="GZ3" s="52"/>
      <c r="HA3" s="52"/>
      <c r="HB3" s="52"/>
      <c r="HC3" s="52"/>
      <c r="HD3" s="52"/>
      <c r="HE3" s="52"/>
      <c r="HF3" s="52"/>
      <c r="HG3" s="52"/>
      <c r="HH3" s="52"/>
      <c r="HI3" s="52"/>
      <c r="HJ3" s="52"/>
      <c r="HK3" s="52"/>
      <c r="HL3" s="52"/>
      <c r="HM3" s="52"/>
      <c r="HN3" s="52"/>
      <c r="HO3" s="52"/>
      <c r="HP3" s="52"/>
      <c r="HQ3" s="52"/>
      <c r="HR3" s="52"/>
      <c r="HS3" s="52"/>
      <c r="HT3" s="52"/>
      <c r="HU3" s="52"/>
      <c r="HV3" s="52"/>
      <c r="HW3" s="52"/>
      <c r="HX3" s="52"/>
      <c r="HY3" s="52"/>
      <c r="HZ3" s="52"/>
      <c r="IA3" s="52"/>
      <c r="IB3" s="52"/>
      <c r="IC3" s="52"/>
      <c r="ID3" s="52"/>
      <c r="IE3" s="52"/>
      <c r="IF3" s="52"/>
      <c r="IG3" s="52"/>
      <c r="IH3" s="52"/>
      <c r="II3" s="52"/>
      <c r="IJ3" s="52"/>
      <c r="IK3" s="52"/>
      <c r="IL3" s="52"/>
      <c r="IM3" s="52"/>
      <c r="IN3" s="52"/>
      <c r="IO3" s="52"/>
      <c r="IP3" s="52"/>
      <c r="IQ3" s="52"/>
      <c r="IR3" s="52"/>
      <c r="IS3" s="52"/>
      <c r="IT3" s="52"/>
      <c r="IU3" s="52"/>
      <c r="IV3" s="52"/>
    </row>
    <row r="4" spans="1:256" ht="18" customHeight="1">
      <c r="A4" s="800"/>
      <c r="B4" s="800"/>
      <c r="C4" s="800"/>
      <c r="D4" s="260" t="s">
        <v>197</v>
      </c>
      <c r="E4" s="329"/>
      <c r="F4" s="52"/>
      <c r="G4" s="52"/>
      <c r="H4" s="52"/>
      <c r="I4" s="52"/>
      <c r="J4" s="52"/>
      <c r="K4" s="52"/>
      <c r="L4" s="52"/>
      <c r="M4" s="52"/>
      <c r="N4" s="52"/>
      <c r="O4" s="52"/>
      <c r="P4" s="52"/>
      <c r="Q4" s="52"/>
      <c r="R4" s="52"/>
      <c r="S4" s="52"/>
      <c r="T4" s="52"/>
      <c r="U4" s="52"/>
      <c r="V4" s="52"/>
      <c r="W4" s="52"/>
      <c r="X4" s="52"/>
      <c r="Y4" s="52"/>
      <c r="Z4" s="52"/>
      <c r="AA4" s="52"/>
      <c r="AB4" s="52"/>
      <c r="AC4" s="52"/>
      <c r="AD4" s="52"/>
      <c r="AE4" s="52"/>
      <c r="AF4" s="52"/>
      <c r="AG4" s="52"/>
      <c r="AH4" s="52"/>
      <c r="AI4" s="52"/>
      <c r="AJ4" s="52"/>
      <c r="AK4" s="52"/>
      <c r="AL4" s="52"/>
      <c r="AM4" s="52"/>
      <c r="AN4" s="52"/>
      <c r="AO4" s="52"/>
      <c r="AP4" s="52"/>
      <c r="AQ4" s="52"/>
      <c r="AR4" s="52"/>
      <c r="AS4" s="52"/>
      <c r="AT4" s="52"/>
      <c r="AU4" s="52"/>
      <c r="AV4" s="52"/>
      <c r="AW4" s="52"/>
      <c r="AX4" s="52"/>
      <c r="AY4" s="52"/>
      <c r="AZ4" s="52"/>
      <c r="BA4" s="52"/>
      <c r="BB4" s="52"/>
      <c r="BC4" s="52"/>
      <c r="BD4" s="52"/>
      <c r="BE4" s="52"/>
      <c r="BF4" s="52"/>
      <c r="BG4" s="52"/>
      <c r="BH4" s="52"/>
      <c r="BI4" s="52"/>
      <c r="BJ4" s="52"/>
      <c r="BK4" s="52"/>
      <c r="BL4" s="52"/>
      <c r="BM4" s="52"/>
      <c r="BN4" s="52"/>
      <c r="BO4" s="52"/>
      <c r="BP4" s="52"/>
      <c r="BQ4" s="52"/>
      <c r="BR4" s="52"/>
      <c r="BS4" s="52"/>
      <c r="BT4" s="52"/>
      <c r="BU4" s="52"/>
      <c r="BV4" s="52"/>
      <c r="BW4" s="52"/>
      <c r="BX4" s="52"/>
      <c r="BY4" s="52"/>
      <c r="BZ4" s="52"/>
      <c r="CA4" s="52"/>
      <c r="CB4" s="52"/>
      <c r="CC4" s="52"/>
      <c r="CD4" s="52"/>
      <c r="CE4" s="52"/>
      <c r="CF4" s="52"/>
      <c r="CG4" s="52"/>
      <c r="CH4" s="52"/>
      <c r="CI4" s="52"/>
      <c r="CJ4" s="52"/>
      <c r="CK4" s="52"/>
      <c r="CL4" s="52"/>
      <c r="CM4" s="52"/>
      <c r="CN4" s="52"/>
      <c r="CO4" s="52"/>
      <c r="CP4" s="52"/>
      <c r="CQ4" s="52"/>
      <c r="CR4" s="52"/>
      <c r="CS4" s="52"/>
      <c r="CT4" s="52"/>
      <c r="CU4" s="52"/>
      <c r="CV4" s="52"/>
      <c r="CW4" s="52"/>
      <c r="CX4" s="52"/>
      <c r="CY4" s="52"/>
      <c r="CZ4" s="52"/>
      <c r="DA4" s="52"/>
      <c r="DB4" s="52"/>
      <c r="DC4" s="52"/>
      <c r="DD4" s="52"/>
      <c r="DE4" s="52"/>
      <c r="DF4" s="52"/>
      <c r="DG4" s="52"/>
      <c r="DH4" s="52"/>
      <c r="DI4" s="52"/>
      <c r="DJ4" s="52"/>
      <c r="DK4" s="52"/>
      <c r="DL4" s="52"/>
      <c r="DM4" s="52"/>
      <c r="DN4" s="52"/>
      <c r="DO4" s="52"/>
      <c r="DP4" s="52"/>
      <c r="DQ4" s="52"/>
      <c r="DR4" s="52"/>
      <c r="DS4" s="52"/>
      <c r="DT4" s="52"/>
      <c r="DU4" s="52"/>
      <c r="DV4" s="52"/>
      <c r="DW4" s="52"/>
      <c r="DX4" s="52"/>
      <c r="DY4" s="52"/>
      <c r="DZ4" s="52"/>
      <c r="EA4" s="52"/>
      <c r="EB4" s="52"/>
      <c r="EC4" s="52"/>
      <c r="ED4" s="52"/>
      <c r="EE4" s="52"/>
      <c r="EF4" s="52"/>
      <c r="EG4" s="52"/>
      <c r="EH4" s="52"/>
      <c r="EI4" s="52"/>
      <c r="EJ4" s="52"/>
      <c r="EK4" s="52"/>
      <c r="EL4" s="52"/>
      <c r="EM4" s="52"/>
      <c r="EN4" s="52"/>
      <c r="EO4" s="52"/>
      <c r="EP4" s="52"/>
      <c r="EQ4" s="52"/>
      <c r="ER4" s="52"/>
      <c r="ES4" s="52"/>
      <c r="ET4" s="52"/>
      <c r="EU4" s="52"/>
      <c r="EV4" s="52"/>
      <c r="EW4" s="52"/>
      <c r="EX4" s="52"/>
      <c r="EY4" s="52"/>
      <c r="EZ4" s="52"/>
      <c r="FA4" s="52"/>
      <c r="FB4" s="52"/>
      <c r="FC4" s="52"/>
      <c r="FD4" s="52"/>
      <c r="FE4" s="52"/>
      <c r="FF4" s="52"/>
      <c r="FG4" s="52"/>
      <c r="FH4" s="52"/>
      <c r="FI4" s="52"/>
      <c r="FJ4" s="52"/>
      <c r="FK4" s="52"/>
      <c r="FL4" s="52"/>
      <c r="FM4" s="52"/>
      <c r="FN4" s="52"/>
      <c r="FO4" s="52"/>
      <c r="FP4" s="52"/>
      <c r="FQ4" s="52"/>
      <c r="FR4" s="52"/>
      <c r="FS4" s="52"/>
      <c r="FT4" s="52"/>
      <c r="FU4" s="52"/>
      <c r="FV4" s="52"/>
      <c r="FW4" s="52"/>
      <c r="FX4" s="52"/>
      <c r="FY4" s="52"/>
      <c r="FZ4" s="52"/>
      <c r="GA4" s="52"/>
      <c r="GB4" s="52"/>
      <c r="GC4" s="52"/>
      <c r="GD4" s="52"/>
      <c r="GE4" s="52"/>
      <c r="GF4" s="52"/>
      <c r="GG4" s="52"/>
      <c r="GH4" s="52"/>
      <c r="GI4" s="52"/>
      <c r="GJ4" s="52"/>
      <c r="GK4" s="52"/>
      <c r="GL4" s="52"/>
      <c r="GM4" s="52"/>
      <c r="GN4" s="52"/>
      <c r="GO4" s="52"/>
      <c r="GP4" s="52"/>
      <c r="GQ4" s="52"/>
      <c r="GR4" s="52"/>
      <c r="GS4" s="52"/>
      <c r="GT4" s="52"/>
      <c r="GU4" s="52"/>
      <c r="GV4" s="52"/>
      <c r="GW4" s="52"/>
      <c r="GX4" s="52"/>
      <c r="GY4" s="52"/>
      <c r="GZ4" s="52"/>
      <c r="HA4" s="52"/>
      <c r="HB4" s="52"/>
      <c r="HC4" s="52"/>
      <c r="HD4" s="52"/>
      <c r="HE4" s="52"/>
      <c r="HF4" s="52"/>
      <c r="HG4" s="52"/>
      <c r="HH4" s="52"/>
      <c r="HI4" s="52"/>
      <c r="HJ4" s="52"/>
      <c r="HK4" s="52"/>
      <c r="HL4" s="52"/>
      <c r="HM4" s="52"/>
      <c r="HN4" s="52"/>
      <c r="HO4" s="52"/>
      <c r="HP4" s="52"/>
      <c r="HQ4" s="52"/>
      <c r="HR4" s="52"/>
      <c r="HS4" s="52"/>
      <c r="HT4" s="52"/>
      <c r="HU4" s="52"/>
      <c r="HV4" s="52"/>
      <c r="HW4" s="52"/>
      <c r="HX4" s="52"/>
      <c r="HY4" s="52"/>
      <c r="HZ4" s="52"/>
      <c r="IA4" s="52"/>
      <c r="IB4" s="52"/>
      <c r="IC4" s="52"/>
      <c r="ID4" s="52"/>
      <c r="IE4" s="52"/>
      <c r="IF4" s="52"/>
      <c r="IG4" s="52"/>
      <c r="IH4" s="52"/>
      <c r="II4" s="52"/>
      <c r="IJ4" s="52"/>
      <c r="IK4" s="52"/>
      <c r="IL4" s="52"/>
      <c r="IM4" s="52"/>
      <c r="IN4" s="52"/>
      <c r="IO4" s="52"/>
      <c r="IP4" s="52"/>
      <c r="IQ4" s="52"/>
      <c r="IR4" s="52"/>
      <c r="IS4" s="52"/>
      <c r="IT4" s="52"/>
      <c r="IU4" s="52"/>
      <c r="IV4" s="52"/>
    </row>
    <row r="5" spans="1:256" ht="16.5" customHeight="1" thickBot="1">
      <c r="A5" s="801"/>
      <c r="B5" s="801"/>
      <c r="C5" s="801"/>
      <c r="D5" s="261" t="s">
        <v>198</v>
      </c>
      <c r="E5" s="329"/>
      <c r="F5" s="52"/>
      <c r="G5" s="52"/>
      <c r="H5" s="52"/>
      <c r="I5" s="52"/>
      <c r="J5" s="52"/>
      <c r="K5" s="52"/>
      <c r="L5" s="52"/>
      <c r="M5" s="52"/>
      <c r="N5" s="52"/>
      <c r="O5" s="52"/>
      <c r="P5" s="52"/>
      <c r="Q5" s="52"/>
      <c r="R5" s="52"/>
      <c r="S5" s="52"/>
      <c r="T5" s="52"/>
      <c r="U5" s="52"/>
      <c r="V5" s="52"/>
      <c r="W5" s="52"/>
      <c r="X5" s="52"/>
      <c r="Y5" s="52"/>
      <c r="Z5" s="52"/>
      <c r="AA5" s="52"/>
      <c r="AB5" s="52"/>
      <c r="AC5" s="52"/>
      <c r="AD5" s="52"/>
      <c r="AE5" s="52"/>
      <c r="AF5" s="52"/>
      <c r="AG5" s="52"/>
      <c r="AH5" s="52"/>
      <c r="AI5" s="52"/>
      <c r="AJ5" s="52"/>
      <c r="AK5" s="52"/>
      <c r="AL5" s="52"/>
      <c r="AM5" s="52"/>
      <c r="AN5" s="52"/>
      <c r="AO5" s="52"/>
      <c r="AP5" s="52"/>
      <c r="AQ5" s="52"/>
      <c r="AR5" s="52"/>
      <c r="AS5" s="52"/>
      <c r="AT5" s="52"/>
      <c r="AU5" s="52"/>
      <c r="AV5" s="52"/>
      <c r="AW5" s="52"/>
      <c r="AX5" s="52"/>
      <c r="AY5" s="52"/>
      <c r="AZ5" s="52"/>
      <c r="BA5" s="52"/>
      <c r="BB5" s="52"/>
      <c r="BC5" s="52"/>
      <c r="BD5" s="52"/>
      <c r="BE5" s="52"/>
      <c r="BF5" s="52"/>
      <c r="BG5" s="52"/>
      <c r="BH5" s="52"/>
      <c r="BI5" s="52"/>
      <c r="BJ5" s="52"/>
      <c r="BK5" s="52"/>
      <c r="BL5" s="52"/>
      <c r="BM5" s="52"/>
      <c r="BN5" s="52"/>
      <c r="BO5" s="52"/>
      <c r="BP5" s="52"/>
      <c r="BQ5" s="52"/>
      <c r="BR5" s="52"/>
      <c r="BS5" s="52"/>
      <c r="BT5" s="52"/>
      <c r="BU5" s="52"/>
      <c r="BV5" s="52"/>
      <c r="BW5" s="52"/>
      <c r="BX5" s="52"/>
      <c r="BY5" s="52"/>
      <c r="BZ5" s="52"/>
      <c r="CA5" s="52"/>
      <c r="CB5" s="52"/>
      <c r="CC5" s="52"/>
      <c r="CD5" s="52"/>
      <c r="CE5" s="52"/>
      <c r="CF5" s="52"/>
      <c r="CG5" s="52"/>
      <c r="CH5" s="52"/>
      <c r="CI5" s="52"/>
      <c r="CJ5" s="52"/>
      <c r="CK5" s="52"/>
      <c r="CL5" s="52"/>
      <c r="CM5" s="52"/>
      <c r="CN5" s="52"/>
      <c r="CO5" s="52"/>
      <c r="CP5" s="52"/>
      <c r="CQ5" s="52"/>
      <c r="CR5" s="52"/>
      <c r="CS5" s="52"/>
      <c r="CT5" s="52"/>
      <c r="CU5" s="52"/>
      <c r="CV5" s="52"/>
      <c r="CW5" s="52"/>
      <c r="CX5" s="52"/>
      <c r="CY5" s="52"/>
      <c r="CZ5" s="52"/>
      <c r="DA5" s="52"/>
      <c r="DB5" s="52"/>
      <c r="DC5" s="52"/>
      <c r="DD5" s="52"/>
      <c r="DE5" s="52"/>
      <c r="DF5" s="52"/>
      <c r="DG5" s="52"/>
      <c r="DH5" s="52"/>
      <c r="DI5" s="52"/>
      <c r="DJ5" s="52"/>
      <c r="DK5" s="52"/>
      <c r="DL5" s="52"/>
      <c r="DM5" s="52"/>
      <c r="DN5" s="52"/>
      <c r="DO5" s="52"/>
      <c r="DP5" s="52"/>
      <c r="DQ5" s="52"/>
      <c r="DR5" s="52"/>
      <c r="DS5" s="52"/>
      <c r="DT5" s="52"/>
      <c r="DU5" s="52"/>
      <c r="DV5" s="52"/>
      <c r="DW5" s="52"/>
      <c r="DX5" s="52"/>
      <c r="DY5" s="52"/>
      <c r="DZ5" s="52"/>
      <c r="EA5" s="52"/>
      <c r="EB5" s="52"/>
      <c r="EC5" s="52"/>
      <c r="ED5" s="52"/>
      <c r="EE5" s="52"/>
      <c r="EF5" s="52"/>
      <c r="EG5" s="52"/>
      <c r="EH5" s="52"/>
      <c r="EI5" s="52"/>
      <c r="EJ5" s="52"/>
      <c r="EK5" s="52"/>
      <c r="EL5" s="52"/>
      <c r="EM5" s="52"/>
      <c r="EN5" s="52"/>
      <c r="EO5" s="52"/>
      <c r="EP5" s="52"/>
      <c r="EQ5" s="52"/>
      <c r="ER5" s="52"/>
      <c r="ES5" s="52"/>
      <c r="ET5" s="52"/>
      <c r="EU5" s="52"/>
      <c r="EV5" s="52"/>
      <c r="EW5" s="52"/>
      <c r="EX5" s="52"/>
      <c r="EY5" s="52"/>
      <c r="EZ5" s="52"/>
      <c r="FA5" s="52"/>
      <c r="FB5" s="52"/>
      <c r="FC5" s="52"/>
      <c r="FD5" s="52"/>
      <c r="FE5" s="52"/>
      <c r="FF5" s="52"/>
      <c r="FG5" s="52"/>
      <c r="FH5" s="52"/>
      <c r="FI5" s="52"/>
      <c r="FJ5" s="52"/>
      <c r="FK5" s="52"/>
      <c r="FL5" s="52"/>
      <c r="FM5" s="52"/>
      <c r="FN5" s="52"/>
      <c r="FO5" s="52"/>
      <c r="FP5" s="52"/>
      <c r="FQ5" s="52"/>
      <c r="FR5" s="52"/>
      <c r="FS5" s="52"/>
      <c r="FT5" s="52"/>
      <c r="FU5" s="52"/>
      <c r="FV5" s="52"/>
      <c r="FW5" s="52"/>
      <c r="FX5" s="52"/>
      <c r="FY5" s="52"/>
      <c r="FZ5" s="52"/>
      <c r="GA5" s="52"/>
      <c r="GB5" s="52"/>
      <c r="GC5" s="52"/>
      <c r="GD5" s="52"/>
      <c r="GE5" s="52"/>
      <c r="GF5" s="52"/>
      <c r="GG5" s="52"/>
      <c r="GH5" s="52"/>
      <c r="GI5" s="52"/>
      <c r="GJ5" s="52"/>
      <c r="GK5" s="52"/>
      <c r="GL5" s="52"/>
      <c r="GM5" s="52"/>
      <c r="GN5" s="52"/>
      <c r="GO5" s="52"/>
      <c r="GP5" s="52"/>
      <c r="GQ5" s="52"/>
      <c r="GR5" s="52"/>
      <c r="GS5" s="52"/>
      <c r="GT5" s="52"/>
      <c r="GU5" s="52"/>
      <c r="GV5" s="52"/>
      <c r="GW5" s="52"/>
      <c r="GX5" s="52"/>
      <c r="GY5" s="52"/>
      <c r="GZ5" s="52"/>
      <c r="HA5" s="52"/>
      <c r="HB5" s="52"/>
      <c r="HC5" s="52"/>
      <c r="HD5" s="52"/>
      <c r="HE5" s="52"/>
      <c r="HF5" s="52"/>
      <c r="HG5" s="52"/>
      <c r="HH5" s="52"/>
      <c r="HI5" s="52"/>
      <c r="HJ5" s="52"/>
      <c r="HK5" s="52"/>
      <c r="HL5" s="52"/>
      <c r="HM5" s="52"/>
      <c r="HN5" s="52"/>
      <c r="HO5" s="52"/>
      <c r="HP5" s="52"/>
      <c r="HQ5" s="52"/>
      <c r="HR5" s="52"/>
      <c r="HS5" s="52"/>
      <c r="HT5" s="52"/>
      <c r="HU5" s="52"/>
      <c r="HV5" s="52"/>
      <c r="HW5" s="52"/>
      <c r="HX5" s="52"/>
      <c r="HY5" s="52"/>
      <c r="HZ5" s="52"/>
      <c r="IA5" s="52"/>
      <c r="IB5" s="52"/>
      <c r="IC5" s="52"/>
      <c r="ID5" s="52"/>
      <c r="IE5" s="52"/>
      <c r="IF5" s="52"/>
      <c r="IG5" s="52"/>
      <c r="IH5" s="52"/>
      <c r="II5" s="52"/>
      <c r="IJ5" s="52"/>
      <c r="IK5" s="52"/>
      <c r="IL5" s="52"/>
      <c r="IM5" s="52"/>
      <c r="IN5" s="52"/>
      <c r="IO5" s="52"/>
      <c r="IP5" s="52"/>
      <c r="IQ5" s="52"/>
      <c r="IR5" s="52"/>
      <c r="IS5" s="52"/>
      <c r="IT5" s="52"/>
      <c r="IU5" s="52"/>
      <c r="IV5" s="52"/>
    </row>
    <row r="6" spans="1:256" ht="34.5" customHeight="1">
      <c r="A6" s="269" t="s">
        <v>261</v>
      </c>
      <c r="B6" s="330" t="s">
        <v>189</v>
      </c>
      <c r="C6" s="330" t="s">
        <v>530</v>
      </c>
      <c r="D6" s="330" t="s">
        <v>188</v>
      </c>
      <c r="E6" s="330" t="s">
        <v>190</v>
      </c>
    </row>
    <row r="7" spans="1:256" ht="84">
      <c r="A7" s="256"/>
      <c r="B7" s="339" t="s">
        <v>557</v>
      </c>
      <c r="C7" s="257"/>
      <c r="D7" s="256"/>
      <c r="E7" s="257"/>
    </row>
    <row r="8" spans="1:256">
      <c r="A8" s="256"/>
      <c r="B8" s="257"/>
      <c r="C8" s="257"/>
      <c r="D8" s="256"/>
      <c r="E8" s="257"/>
    </row>
    <row r="9" spans="1:256">
      <c r="A9" s="256"/>
      <c r="B9" s="257"/>
      <c r="C9" s="257"/>
      <c r="D9" s="256"/>
      <c r="E9" s="257"/>
    </row>
    <row r="10" spans="1:256">
      <c r="A10" s="256"/>
      <c r="B10" s="257"/>
      <c r="C10" s="257"/>
      <c r="D10" s="256"/>
      <c r="E10" s="257"/>
    </row>
    <row r="11" spans="1:256">
      <c r="A11" s="256"/>
      <c r="B11" s="257"/>
      <c r="C11" s="257"/>
      <c r="D11" s="256"/>
      <c r="E11" s="257"/>
    </row>
    <row r="12" spans="1:256">
      <c r="A12" s="256"/>
      <c r="B12" s="257"/>
      <c r="C12" s="257"/>
      <c r="D12" s="256"/>
      <c r="E12" s="257"/>
    </row>
    <row r="13" spans="1:256">
      <c r="A13" s="256"/>
      <c r="B13" s="257"/>
      <c r="C13" s="257"/>
      <c r="D13" s="256"/>
      <c r="E13" s="257"/>
    </row>
    <row r="14" spans="1:256">
      <c r="A14" s="256"/>
      <c r="B14" s="257"/>
      <c r="C14" s="257"/>
      <c r="D14" s="256"/>
      <c r="E14" s="257"/>
    </row>
    <row r="15" spans="1:256">
      <c r="A15" s="256"/>
      <c r="B15" s="257"/>
      <c r="C15" s="257"/>
      <c r="D15" s="256"/>
      <c r="E15" s="257"/>
    </row>
    <row r="16" spans="1:256">
      <c r="A16" s="256"/>
      <c r="B16" s="257"/>
      <c r="C16" s="257"/>
      <c r="D16" s="256"/>
      <c r="E16" s="257"/>
    </row>
    <row r="17" spans="1:5">
      <c r="A17" s="256"/>
      <c r="B17" s="257"/>
      <c r="C17" s="257"/>
      <c r="D17" s="256"/>
      <c r="E17" s="257"/>
    </row>
    <row r="18" spans="1:5">
      <c r="A18" s="256"/>
      <c r="B18" s="257"/>
      <c r="C18" s="257"/>
      <c r="D18" s="256"/>
      <c r="E18" s="257"/>
    </row>
    <row r="20" spans="1:5" ht="13.5" thickBot="1"/>
    <row r="21" spans="1:5" ht="24.75" customHeight="1" thickBot="1">
      <c r="A21" s="797" t="s">
        <v>191</v>
      </c>
      <c r="B21" s="798"/>
      <c r="C21" s="337"/>
      <c r="D21" s="258" t="s">
        <v>192</v>
      </c>
      <c r="E21" s="337"/>
    </row>
  </sheetData>
  <mergeCells count="5">
    <mergeCell ref="A1:E1"/>
    <mergeCell ref="A21:B21"/>
    <mergeCell ref="A2:A5"/>
    <mergeCell ref="B2:B5"/>
    <mergeCell ref="C2:C5"/>
  </mergeCell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10">
    <tabColor rgb="FFFFDEA3"/>
  </sheetPr>
  <dimension ref="A1:IS19"/>
  <sheetViews>
    <sheetView topLeftCell="A4" zoomScale="67" zoomScaleNormal="100" workbookViewId="0">
      <pane xSplit="1" topLeftCell="B1" activePane="topRight" state="frozen"/>
      <selection activeCell="B9" sqref="B9:B16"/>
      <selection pane="topRight" activeCell="A8" sqref="A8"/>
    </sheetView>
  </sheetViews>
  <sheetFormatPr baseColWidth="10" defaultRowHeight="12.75"/>
  <cols>
    <col min="1" max="1" width="35" customWidth="1"/>
    <col min="2" max="2" width="40" customWidth="1"/>
    <col min="3" max="3" width="41.42578125" customWidth="1"/>
    <col min="4" max="4" width="41.140625" customWidth="1"/>
    <col min="5" max="5" width="1.5703125" customWidth="1"/>
    <col min="6" max="6" width="54.28515625" customWidth="1"/>
    <col min="7" max="7" width="48.140625" customWidth="1"/>
    <col min="8" max="8" width="29.5703125" customWidth="1"/>
    <col min="9" max="9" width="1.5703125" customWidth="1"/>
    <col min="10" max="10" width="34.5703125" customWidth="1"/>
    <col min="11" max="11" width="71.5703125" customWidth="1"/>
    <col min="12" max="12" width="13" customWidth="1"/>
    <col min="13" max="13" width="38.42578125" customWidth="1"/>
    <col min="14" max="14" width="26" customWidth="1"/>
    <col min="15" max="15" width="24.85546875" customWidth="1"/>
    <col min="16" max="16" width="23.5703125" customWidth="1"/>
    <col min="17" max="17" width="24" customWidth="1"/>
    <col min="18" max="18" width="22.28515625" customWidth="1"/>
    <col min="19" max="19" width="4.28515625" customWidth="1"/>
    <col min="20" max="20" width="21.42578125" customWidth="1"/>
  </cols>
  <sheetData>
    <row r="1" spans="1:253" ht="15.75" customHeight="1">
      <c r="A1" s="803" t="s">
        <v>349</v>
      </c>
      <c r="B1" s="803"/>
      <c r="C1" s="803"/>
      <c r="D1" s="803"/>
      <c r="E1" s="803"/>
      <c r="F1" s="803"/>
      <c r="G1" s="803"/>
      <c r="H1" s="803"/>
      <c r="I1" s="803"/>
      <c r="J1" s="803"/>
      <c r="K1" s="803"/>
    </row>
    <row r="2" spans="1:253" ht="45" customHeight="1">
      <c r="A2" s="804" t="s">
        <v>526</v>
      </c>
      <c r="B2" s="804"/>
      <c r="C2" s="804"/>
      <c r="D2" s="804"/>
      <c r="E2" s="804"/>
      <c r="F2" s="804"/>
      <c r="G2" s="804"/>
      <c r="H2" s="804"/>
      <c r="I2" s="804"/>
      <c r="J2" s="804"/>
      <c r="K2" s="804"/>
    </row>
    <row r="3" spans="1:253" ht="45.75" customHeight="1">
      <c r="A3" s="576" t="s">
        <v>60</v>
      </c>
      <c r="B3" s="576" t="s">
        <v>122</v>
      </c>
      <c r="C3" s="576" t="s">
        <v>123</v>
      </c>
      <c r="D3" s="576" t="s">
        <v>306</v>
      </c>
      <c r="E3" s="809"/>
      <c r="F3" s="579" t="s">
        <v>3</v>
      </c>
      <c r="G3" s="407" t="s">
        <v>94</v>
      </c>
      <c r="H3" s="520" t="s">
        <v>501</v>
      </c>
      <c r="I3" s="809"/>
      <c r="J3" s="805"/>
      <c r="K3" s="806"/>
    </row>
    <row r="4" spans="1:253" s="52" customFormat="1" ht="207.75" customHeight="1">
      <c r="A4" s="583" t="s">
        <v>631</v>
      </c>
      <c r="B4" s="759" t="s">
        <v>733</v>
      </c>
      <c r="C4" s="759" t="s">
        <v>732</v>
      </c>
      <c r="D4" s="758" t="s">
        <v>731</v>
      </c>
      <c r="E4" s="810"/>
      <c r="F4" s="720" t="s">
        <v>686</v>
      </c>
      <c r="G4" s="521" t="s">
        <v>528</v>
      </c>
      <c r="H4" s="581" t="s">
        <v>529</v>
      </c>
      <c r="I4" s="810"/>
      <c r="J4" s="582" t="s">
        <v>236</v>
      </c>
      <c r="K4" s="164"/>
    </row>
    <row r="5" spans="1:253" s="52" customFormat="1" ht="66" customHeight="1">
      <c r="A5" s="577" t="s">
        <v>60</v>
      </c>
      <c r="B5" s="577" t="s">
        <v>562</v>
      </c>
      <c r="C5" s="577" t="s">
        <v>561</v>
      </c>
      <c r="D5" s="577" t="s">
        <v>560</v>
      </c>
      <c r="E5" s="810"/>
      <c r="F5" s="579" t="s">
        <v>3</v>
      </c>
      <c r="G5" s="578"/>
      <c r="H5" s="578"/>
      <c r="I5" s="810"/>
      <c r="J5" s="807"/>
      <c r="K5" s="808"/>
    </row>
    <row r="6" spans="1:253" s="52" customFormat="1" ht="223.5" customHeight="1">
      <c r="A6" s="584" t="s">
        <v>632</v>
      </c>
      <c r="B6" s="759" t="s">
        <v>734</v>
      </c>
      <c r="C6" s="759" t="s">
        <v>728</v>
      </c>
      <c r="D6" s="758" t="s">
        <v>729</v>
      </c>
      <c r="E6" s="810"/>
      <c r="F6" s="720" t="s">
        <v>730</v>
      </c>
      <c r="G6" s="519"/>
      <c r="H6" s="165"/>
      <c r="I6" s="810"/>
      <c r="J6" s="582" t="s">
        <v>236</v>
      </c>
      <c r="K6" s="164"/>
    </row>
    <row r="7" spans="1:253" s="52" customFormat="1" ht="40.5" customHeight="1">
      <c r="A7" s="577" t="s">
        <v>307</v>
      </c>
      <c r="B7" s="760" t="s">
        <v>735</v>
      </c>
      <c r="C7" s="760" t="s">
        <v>736</v>
      </c>
      <c r="D7" s="760" t="s">
        <v>737</v>
      </c>
      <c r="E7" s="810"/>
      <c r="F7" s="579" t="s">
        <v>3</v>
      </c>
      <c r="G7" s="578"/>
      <c r="H7" s="578"/>
      <c r="I7" s="810"/>
      <c r="J7" s="807"/>
      <c r="K7" s="808"/>
    </row>
    <row r="8" spans="1:253" s="52" customFormat="1" ht="291" customHeight="1">
      <c r="A8" s="584" t="s">
        <v>633</v>
      </c>
      <c r="B8" s="759" t="s">
        <v>739</v>
      </c>
      <c r="C8" s="759" t="s">
        <v>738</v>
      </c>
      <c r="D8" s="758" t="s">
        <v>753</v>
      </c>
      <c r="E8" s="811"/>
      <c r="F8" s="580" t="s">
        <v>709</v>
      </c>
      <c r="G8" s="519"/>
      <c r="H8" s="165"/>
      <c r="I8" s="811"/>
      <c r="J8" s="582" t="s">
        <v>236</v>
      </c>
      <c r="K8" s="164"/>
    </row>
    <row r="9" spans="1:253" s="116" customFormat="1" ht="17.25" customHeight="1">
      <c r="A9" s="114"/>
      <c r="B9" s="114"/>
      <c r="C9" s="114"/>
      <c r="D9" s="114"/>
      <c r="E9" s="114"/>
      <c r="F9" s="115"/>
      <c r="G9" s="115"/>
    </row>
    <row r="10" spans="1:253" s="113" customFormat="1" ht="55.5" customHeight="1">
      <c r="A10" s="117"/>
      <c r="B10" s="117"/>
      <c r="C10" s="117"/>
      <c r="D10" s="117"/>
      <c r="E10" s="118"/>
      <c r="F10" s="721" t="s">
        <v>512</v>
      </c>
      <c r="G10" s="298"/>
      <c r="H10" s="118"/>
      <c r="I10" s="112"/>
      <c r="J10" s="94" t="s">
        <v>513</v>
      </c>
      <c r="K10" s="164"/>
      <c r="L10" s="118"/>
      <c r="M10" s="112"/>
      <c r="N10" s="112"/>
      <c r="O10" s="112"/>
      <c r="P10" s="112"/>
      <c r="Q10" s="112"/>
      <c r="R10" s="112"/>
      <c r="S10" s="112"/>
      <c r="T10" s="112"/>
      <c r="U10" s="112"/>
      <c r="V10" s="118"/>
      <c r="W10" s="118"/>
      <c r="X10" s="118"/>
      <c r="Y10" s="118"/>
      <c r="Z10" s="118"/>
      <c r="AA10" s="118"/>
      <c r="AB10" s="118"/>
      <c r="AC10" s="118"/>
      <c r="AD10" s="118"/>
      <c r="AE10" s="118"/>
      <c r="AF10" s="118"/>
      <c r="AG10" s="118"/>
      <c r="AH10" s="118"/>
      <c r="AI10" s="118"/>
      <c r="AJ10" s="118"/>
      <c r="AK10" s="118"/>
      <c r="AL10" s="118"/>
      <c r="AM10" s="118"/>
      <c r="AN10" s="118"/>
      <c r="AO10" s="118"/>
      <c r="AP10" s="118"/>
      <c r="AQ10" s="118"/>
      <c r="AR10" s="118"/>
      <c r="AS10" s="118"/>
      <c r="AT10" s="118"/>
      <c r="AU10" s="118"/>
      <c r="AV10" s="118"/>
      <c r="AW10" s="118"/>
      <c r="AX10" s="118"/>
      <c r="AY10" s="118"/>
      <c r="AZ10" s="118"/>
      <c r="BA10" s="118"/>
      <c r="BB10" s="118"/>
      <c r="BC10" s="118"/>
      <c r="BD10" s="118"/>
      <c r="BE10" s="118"/>
      <c r="BF10" s="118"/>
      <c r="BG10" s="118"/>
      <c r="BH10" s="118"/>
      <c r="BI10" s="118"/>
      <c r="BJ10" s="118"/>
      <c r="BK10" s="118"/>
      <c r="BL10" s="118"/>
      <c r="BM10" s="118"/>
      <c r="BN10" s="118"/>
      <c r="BO10" s="118"/>
      <c r="BP10" s="118"/>
      <c r="BQ10" s="118"/>
      <c r="BR10" s="118"/>
      <c r="BS10" s="118"/>
      <c r="BT10" s="118"/>
      <c r="BU10" s="118"/>
      <c r="BV10" s="118"/>
      <c r="BW10" s="118"/>
      <c r="BX10" s="118"/>
      <c r="BY10" s="118"/>
      <c r="BZ10" s="118"/>
      <c r="CA10" s="118"/>
      <c r="CB10" s="118"/>
      <c r="CC10" s="118"/>
      <c r="CD10" s="118"/>
      <c r="CE10" s="118"/>
      <c r="CF10" s="118"/>
      <c r="CG10" s="118"/>
      <c r="CH10" s="118"/>
      <c r="CI10" s="118"/>
      <c r="CJ10" s="118"/>
      <c r="CK10" s="118"/>
      <c r="CL10" s="118"/>
      <c r="CM10" s="118"/>
      <c r="CN10" s="118"/>
      <c r="CO10" s="118"/>
      <c r="CP10" s="118"/>
      <c r="CQ10" s="118"/>
      <c r="CR10" s="118"/>
      <c r="CS10" s="118"/>
      <c r="CT10" s="118"/>
      <c r="CU10" s="118"/>
      <c r="CV10" s="118"/>
      <c r="CW10" s="118"/>
      <c r="CX10" s="118"/>
      <c r="CY10" s="118"/>
      <c r="CZ10" s="118"/>
      <c r="DA10" s="118"/>
      <c r="DB10" s="118"/>
      <c r="DC10" s="118"/>
      <c r="DD10" s="118"/>
      <c r="DE10" s="118"/>
      <c r="DF10" s="118"/>
      <c r="DG10" s="118"/>
      <c r="DH10" s="118"/>
      <c r="DI10" s="118"/>
      <c r="DJ10" s="118"/>
      <c r="DK10" s="118"/>
      <c r="DL10" s="118"/>
      <c r="DM10" s="118"/>
      <c r="DN10" s="118"/>
      <c r="DO10" s="118"/>
      <c r="DP10" s="118"/>
      <c r="DQ10" s="118"/>
      <c r="DR10" s="118"/>
      <c r="DS10" s="118"/>
      <c r="DT10" s="118"/>
      <c r="DU10" s="118"/>
      <c r="DV10" s="118"/>
      <c r="DW10" s="118"/>
      <c r="DX10" s="118"/>
      <c r="DY10" s="118"/>
      <c r="DZ10" s="118"/>
      <c r="EA10" s="118"/>
      <c r="EB10" s="118"/>
      <c r="EC10" s="118"/>
      <c r="ED10" s="118"/>
      <c r="EE10" s="118"/>
      <c r="EF10" s="118"/>
      <c r="EG10" s="118"/>
      <c r="EH10" s="118"/>
      <c r="EI10" s="118"/>
      <c r="EJ10" s="118"/>
      <c r="EK10" s="118"/>
      <c r="EL10" s="118"/>
      <c r="EM10" s="118"/>
      <c r="EN10" s="118"/>
      <c r="EO10" s="118"/>
      <c r="EP10" s="118"/>
      <c r="EQ10" s="118"/>
      <c r="ER10" s="118"/>
      <c r="ES10" s="118"/>
      <c r="ET10" s="118"/>
      <c r="EU10" s="118"/>
      <c r="EV10" s="118"/>
      <c r="EW10" s="118"/>
      <c r="EX10" s="118"/>
      <c r="EY10" s="118"/>
      <c r="EZ10" s="118"/>
      <c r="FA10" s="118"/>
      <c r="FB10" s="118"/>
      <c r="FC10" s="118"/>
      <c r="FD10" s="118"/>
      <c r="FE10" s="118"/>
      <c r="FF10" s="118"/>
      <c r="FG10" s="118"/>
      <c r="FH10" s="118"/>
      <c r="FI10" s="118"/>
      <c r="FJ10" s="118"/>
      <c r="FK10" s="118"/>
      <c r="FL10" s="118"/>
      <c r="FM10" s="118"/>
      <c r="FN10" s="118"/>
      <c r="FO10" s="118"/>
      <c r="FP10" s="118"/>
      <c r="FQ10" s="118"/>
      <c r="FR10" s="118"/>
      <c r="FS10" s="118"/>
      <c r="FT10" s="118"/>
      <c r="FU10" s="118"/>
      <c r="FV10" s="118"/>
      <c r="FW10" s="118"/>
      <c r="FX10" s="118"/>
      <c r="FY10" s="118"/>
      <c r="FZ10" s="118"/>
      <c r="GA10" s="118"/>
      <c r="GB10" s="118"/>
      <c r="GC10" s="118"/>
      <c r="GD10" s="118"/>
      <c r="GE10" s="118"/>
      <c r="GF10" s="118"/>
      <c r="GG10" s="118"/>
      <c r="GH10" s="118"/>
      <c r="GI10" s="118"/>
      <c r="GJ10" s="118"/>
      <c r="GK10" s="118"/>
      <c r="GL10" s="118"/>
      <c r="GM10" s="118"/>
      <c r="GN10" s="118"/>
      <c r="GO10" s="118"/>
      <c r="GP10" s="118"/>
      <c r="GQ10" s="118"/>
      <c r="GR10" s="118"/>
      <c r="GS10" s="118"/>
      <c r="GT10" s="118"/>
      <c r="GU10" s="118"/>
      <c r="GV10" s="118"/>
      <c r="GW10" s="118"/>
      <c r="GX10" s="118"/>
      <c r="GY10" s="118"/>
      <c r="GZ10" s="118"/>
      <c r="HA10" s="118"/>
      <c r="HB10" s="118"/>
      <c r="HC10" s="118"/>
      <c r="HD10" s="118"/>
      <c r="HE10" s="118"/>
      <c r="HF10" s="118"/>
      <c r="HG10" s="118"/>
      <c r="HH10" s="118"/>
      <c r="HI10" s="118"/>
      <c r="HJ10" s="118"/>
      <c r="HK10" s="118"/>
      <c r="HL10" s="118"/>
      <c r="HM10" s="118"/>
      <c r="HN10" s="118"/>
      <c r="HO10" s="118"/>
      <c r="HP10" s="118"/>
      <c r="HQ10" s="118"/>
      <c r="HR10" s="118"/>
      <c r="HS10" s="118"/>
      <c r="HT10" s="118"/>
      <c r="HU10" s="118"/>
      <c r="HV10" s="118"/>
      <c r="HW10" s="118"/>
      <c r="HX10" s="118"/>
      <c r="HY10" s="118"/>
      <c r="HZ10" s="118"/>
      <c r="IA10" s="118"/>
      <c r="IB10" s="118"/>
      <c r="IC10" s="118"/>
      <c r="ID10" s="118"/>
      <c r="IE10" s="118"/>
      <c r="IF10" s="118"/>
      <c r="IG10" s="118"/>
      <c r="IH10" s="118"/>
      <c r="II10" s="118"/>
      <c r="IJ10" s="118"/>
      <c r="IK10" s="118"/>
      <c r="IL10" s="118"/>
      <c r="IM10" s="118"/>
      <c r="IN10" s="118"/>
      <c r="IO10" s="118"/>
      <c r="IP10" s="118"/>
      <c r="IQ10" s="118"/>
      <c r="IR10" s="118"/>
      <c r="IS10" s="120"/>
    </row>
    <row r="11" spans="1:253" s="79" customFormat="1" ht="26.25" customHeight="1">
      <c r="A11" s="101"/>
      <c r="B11" s="101"/>
      <c r="C11" s="101"/>
      <c r="D11" s="101"/>
      <c r="E11" s="101"/>
      <c r="F11" s="101"/>
      <c r="G11" s="101"/>
      <c r="H11" s="101"/>
      <c r="I11" s="101"/>
      <c r="J11" s="101"/>
      <c r="K11" s="292"/>
      <c r="L11" s="101"/>
      <c r="M11" s="802"/>
      <c r="N11" s="802"/>
      <c r="O11" s="802"/>
      <c r="P11" s="802"/>
      <c r="Q11" s="802"/>
      <c r="R11" s="802"/>
      <c r="S11" s="802"/>
      <c r="T11" s="115"/>
      <c r="U11" s="116"/>
      <c r="V11" s="101"/>
      <c r="W11" s="101"/>
      <c r="X11" s="101"/>
      <c r="Y11" s="101"/>
      <c r="Z11" s="101"/>
      <c r="AA11" s="101"/>
      <c r="AB11" s="101"/>
      <c r="AC11" s="101"/>
      <c r="AD11" s="101"/>
      <c r="AE11" s="101"/>
      <c r="AF11" s="101"/>
      <c r="AG11" s="101"/>
      <c r="AH11" s="101"/>
      <c r="AI11" s="101"/>
      <c r="AJ11" s="101"/>
      <c r="AK11" s="101"/>
      <c r="AL11" s="101"/>
      <c r="AM11" s="101"/>
      <c r="AN11" s="101"/>
      <c r="AO11" s="101"/>
      <c r="AP11" s="101"/>
      <c r="AQ11" s="101"/>
      <c r="AR11" s="101"/>
      <c r="AS11" s="101"/>
      <c r="AT11" s="101"/>
      <c r="AU11" s="101"/>
      <c r="AV11" s="101"/>
      <c r="AW11" s="101"/>
      <c r="AX11" s="101"/>
      <c r="AY11" s="101"/>
      <c r="AZ11" s="101"/>
      <c r="BA11" s="101"/>
      <c r="BB11" s="101"/>
      <c r="BC11" s="101"/>
      <c r="BD11" s="101"/>
      <c r="BE11" s="101"/>
      <c r="BF11" s="101"/>
      <c r="BG11" s="101"/>
      <c r="BH11" s="101"/>
      <c r="BI11" s="101"/>
      <c r="BJ11" s="101"/>
      <c r="BK11" s="101"/>
      <c r="BL11" s="101"/>
      <c r="BM11" s="101"/>
      <c r="BN11" s="101"/>
      <c r="BO11" s="101"/>
      <c r="BP11" s="101"/>
      <c r="BQ11" s="101"/>
      <c r="BR11" s="101"/>
      <c r="BS11" s="101"/>
      <c r="BT11" s="101"/>
      <c r="BU11" s="101"/>
      <c r="BV11" s="101"/>
      <c r="BW11" s="101"/>
      <c r="BX11" s="101"/>
      <c r="BY11" s="101"/>
      <c r="BZ11" s="101"/>
      <c r="CA11" s="101"/>
      <c r="CB11" s="101"/>
      <c r="CC11" s="101"/>
      <c r="CD11" s="101"/>
      <c r="CE11" s="101"/>
      <c r="CF11" s="101"/>
      <c r="CG11" s="101"/>
      <c r="CH11" s="101"/>
      <c r="CI11" s="101"/>
      <c r="CJ11" s="101"/>
      <c r="CK11" s="101"/>
      <c r="CL11" s="101"/>
      <c r="CM11" s="101"/>
      <c r="CN11" s="101"/>
      <c r="CO11" s="101"/>
      <c r="CP11" s="101"/>
      <c r="CQ11" s="101"/>
      <c r="CR11" s="101"/>
      <c r="CS11" s="101"/>
      <c r="CT11" s="101"/>
      <c r="CU11" s="101"/>
      <c r="CV11" s="101"/>
      <c r="CW11" s="101"/>
      <c r="CX11" s="101"/>
      <c r="CY11" s="101"/>
      <c r="CZ11" s="101"/>
      <c r="DA11" s="101"/>
      <c r="DB11" s="101"/>
      <c r="DC11" s="101"/>
      <c r="DD11" s="101"/>
      <c r="DE11" s="101"/>
      <c r="DF11" s="101"/>
      <c r="DG11" s="101"/>
      <c r="DH11" s="101"/>
      <c r="DI11" s="101"/>
      <c r="DJ11" s="101"/>
      <c r="DK11" s="101"/>
      <c r="DL11" s="101"/>
      <c r="DM11" s="101"/>
      <c r="DN11" s="101"/>
      <c r="DO11" s="101"/>
      <c r="DP11" s="101"/>
      <c r="DQ11" s="101"/>
      <c r="DR11" s="101"/>
      <c r="DS11" s="101"/>
      <c r="DT11" s="101"/>
      <c r="DU11" s="101"/>
      <c r="DV11" s="101"/>
      <c r="DW11" s="101"/>
      <c r="DX11" s="101"/>
      <c r="DY11" s="101"/>
      <c r="DZ11" s="101"/>
      <c r="EA11" s="101"/>
      <c r="EB11" s="101"/>
      <c r="EC11" s="101"/>
      <c r="ED11" s="101"/>
      <c r="EE11" s="101"/>
      <c r="EF11" s="101"/>
      <c r="EG11" s="101"/>
      <c r="EH11" s="101"/>
      <c r="EI11" s="101"/>
      <c r="EJ11" s="101"/>
      <c r="EK11" s="101"/>
      <c r="EL11" s="101"/>
      <c r="EM11" s="101"/>
      <c r="EN11" s="101"/>
      <c r="EO11" s="101"/>
      <c r="EP11" s="101"/>
      <c r="EQ11" s="101"/>
      <c r="ER11" s="101"/>
      <c r="ES11" s="101"/>
      <c r="ET11" s="101"/>
      <c r="EU11" s="101"/>
      <c r="EV11" s="101"/>
      <c r="EW11" s="101"/>
      <c r="EX11" s="101"/>
      <c r="EY11" s="101"/>
      <c r="EZ11" s="101"/>
      <c r="FA11" s="101"/>
      <c r="FB11" s="101"/>
      <c r="FC11" s="101"/>
      <c r="FD11" s="101"/>
      <c r="FE11" s="101"/>
      <c r="FF11" s="101"/>
      <c r="FG11" s="101"/>
      <c r="FH11" s="101"/>
      <c r="FI11" s="101"/>
      <c r="FJ11" s="101"/>
      <c r="FK11" s="101"/>
      <c r="FL11" s="101"/>
      <c r="FM11" s="101"/>
      <c r="FN11" s="101"/>
      <c r="FO11" s="101"/>
      <c r="FP11" s="101"/>
      <c r="FQ11" s="101"/>
      <c r="FR11" s="101"/>
      <c r="FS11" s="101"/>
      <c r="FT11" s="101"/>
      <c r="FU11" s="101"/>
      <c r="FV11" s="101"/>
      <c r="FW11" s="101"/>
      <c r="FX11" s="101"/>
      <c r="FY11" s="101"/>
      <c r="FZ11" s="101"/>
      <c r="GA11" s="101"/>
      <c r="GB11" s="101"/>
      <c r="GC11" s="101"/>
      <c r="GD11" s="101"/>
      <c r="GE11" s="101"/>
      <c r="GF11" s="101"/>
      <c r="GG11" s="101"/>
      <c r="GH11" s="101"/>
      <c r="GI11" s="101"/>
      <c r="GJ11" s="101"/>
      <c r="GK11" s="101"/>
      <c r="GL11" s="101"/>
      <c r="GM11" s="101"/>
      <c r="GN11" s="101"/>
      <c r="GO11" s="101"/>
      <c r="GP11" s="101"/>
      <c r="GQ11" s="101"/>
      <c r="GR11" s="101"/>
      <c r="GS11" s="101"/>
      <c r="GT11" s="101"/>
      <c r="GU11" s="101"/>
      <c r="GV11" s="101"/>
      <c r="GW11" s="101"/>
      <c r="GX11" s="101"/>
      <c r="GY11" s="101"/>
      <c r="GZ11" s="101"/>
      <c r="HA11" s="101"/>
      <c r="HB11" s="101"/>
      <c r="HC11" s="101"/>
      <c r="HD11" s="101"/>
      <c r="HE11" s="101"/>
      <c r="HF11" s="101"/>
      <c r="HG11" s="101"/>
      <c r="HH11" s="101"/>
      <c r="HI11" s="101"/>
      <c r="HJ11" s="101"/>
      <c r="HK11" s="101"/>
      <c r="HL11" s="101"/>
      <c r="HM11" s="101"/>
      <c r="HN11" s="101"/>
      <c r="HO11" s="101"/>
      <c r="HP11" s="101"/>
      <c r="HQ11" s="101"/>
      <c r="HR11" s="101"/>
      <c r="HS11" s="101"/>
      <c r="HT11" s="101"/>
      <c r="HU11" s="101"/>
      <c r="HV11" s="101"/>
      <c r="HW11" s="101"/>
      <c r="HX11" s="101"/>
      <c r="HY11" s="101"/>
      <c r="HZ11" s="101"/>
      <c r="IA11" s="101"/>
      <c r="IB11" s="101"/>
      <c r="IC11" s="101"/>
      <c r="ID11" s="101"/>
      <c r="IE11" s="101"/>
      <c r="IF11" s="101"/>
      <c r="IG11" s="101"/>
      <c r="IH11" s="101"/>
      <c r="II11" s="101"/>
      <c r="IJ11" s="101"/>
      <c r="IK11" s="101"/>
      <c r="IL11" s="101"/>
      <c r="IM11" s="101"/>
      <c r="IN11" s="101"/>
      <c r="IO11" s="101"/>
      <c r="IP11" s="101"/>
      <c r="IQ11" s="101"/>
      <c r="IR11" s="101"/>
      <c r="IS11" s="123"/>
    </row>
    <row r="12" spans="1:253">
      <c r="A12" s="280"/>
      <c r="B12" s="280"/>
      <c r="C12" s="280"/>
      <c r="D12" s="280"/>
      <c r="E12" s="280"/>
      <c r="F12" s="280"/>
      <c r="G12" s="280"/>
      <c r="H12" s="280"/>
      <c r="I12" s="280"/>
      <c r="J12" s="280"/>
      <c r="K12" s="280"/>
      <c r="L12" s="280"/>
      <c r="M12" s="280"/>
      <c r="N12" s="280"/>
      <c r="O12" s="280"/>
      <c r="P12" s="280"/>
      <c r="Q12" s="280"/>
      <c r="R12" s="280"/>
      <c r="S12" s="280"/>
      <c r="T12" s="280"/>
      <c r="U12" s="280"/>
      <c r="V12" s="280"/>
      <c r="W12" s="280"/>
      <c r="X12" s="280"/>
      <c r="Y12" s="280"/>
    </row>
    <row r="13" spans="1:253" ht="24.75" customHeight="1"/>
    <row r="14" spans="1:253" ht="24" customHeight="1"/>
    <row r="18" ht="31.5" customHeight="1"/>
    <row r="19" ht="28.5" customHeight="1"/>
  </sheetData>
  <mergeCells count="8">
    <mergeCell ref="M11:S11"/>
    <mergeCell ref="A1:K1"/>
    <mergeCell ref="A2:K2"/>
    <mergeCell ref="J3:K3"/>
    <mergeCell ref="J5:K5"/>
    <mergeCell ref="J7:K7"/>
    <mergeCell ref="E3:E8"/>
    <mergeCell ref="I3:I8"/>
  </mergeCells>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7169" r:id="rId4" name="Drop Down 1">
              <controlPr defaultSize="0" autoLine="0" autoPict="0">
                <anchor moveWithCells="1">
                  <from>
                    <xdr:col>0</xdr:col>
                    <xdr:colOff>571500</xdr:colOff>
                    <xdr:row>3</xdr:row>
                    <xdr:rowOff>1590675</xdr:rowOff>
                  </from>
                  <to>
                    <xdr:col>0</xdr:col>
                    <xdr:colOff>1847850</xdr:colOff>
                    <xdr:row>3</xdr:row>
                    <xdr:rowOff>1914525</xdr:rowOff>
                  </to>
                </anchor>
              </controlPr>
            </control>
          </mc:Choice>
        </mc:AlternateContent>
        <mc:AlternateContent xmlns:mc="http://schemas.openxmlformats.org/markup-compatibility/2006">
          <mc:Choice Requires="x14">
            <control shapeId="7170" r:id="rId5" name="Drop Down 2">
              <controlPr defaultSize="0" autoLine="0" autoPict="0">
                <anchor moveWithCells="1">
                  <from>
                    <xdr:col>0</xdr:col>
                    <xdr:colOff>542925</xdr:colOff>
                    <xdr:row>5</xdr:row>
                    <xdr:rowOff>1752600</xdr:rowOff>
                  </from>
                  <to>
                    <xdr:col>0</xdr:col>
                    <xdr:colOff>1819275</xdr:colOff>
                    <xdr:row>5</xdr:row>
                    <xdr:rowOff>2076450</xdr:rowOff>
                  </to>
                </anchor>
              </controlPr>
            </control>
          </mc:Choice>
        </mc:AlternateContent>
        <mc:AlternateContent xmlns:mc="http://schemas.openxmlformats.org/markup-compatibility/2006">
          <mc:Choice Requires="x14">
            <control shapeId="7171" r:id="rId6" name="Drop Down 3">
              <controlPr defaultSize="0" autoLine="0" autoPict="0">
                <anchor moveWithCells="1">
                  <from>
                    <xdr:col>0</xdr:col>
                    <xdr:colOff>542925</xdr:colOff>
                    <xdr:row>7</xdr:row>
                    <xdr:rowOff>1800225</xdr:rowOff>
                  </from>
                  <to>
                    <xdr:col>0</xdr:col>
                    <xdr:colOff>1819275</xdr:colOff>
                    <xdr:row>7</xdr:row>
                    <xdr:rowOff>2133600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9" id="{8824864C-C557-4BF6-A7E3-2229DBAD7C31}">
            <xm:f>Data!$Q$4=2</xm:f>
            <x14:dxf>
              <fill>
                <patternFill>
                  <bgColor theme="6" tint="0.79998168889431442"/>
                </patternFill>
              </fill>
            </x14:dxf>
          </x14:cfRule>
          <xm:sqref>B4</xm:sqref>
        </x14:conditionalFormatting>
        <x14:conditionalFormatting xmlns:xm="http://schemas.microsoft.com/office/excel/2006/main">
          <x14:cfRule type="expression" priority="8" id="{6676E42F-7B9F-4AC2-A079-D00764030F03}">
            <xm:f>Data!$Q$4=3</xm:f>
            <x14:dxf>
              <fill>
                <patternFill>
                  <bgColor theme="6" tint="0.79998168889431442"/>
                </patternFill>
              </fill>
            </x14:dxf>
          </x14:cfRule>
          <xm:sqref>C4</xm:sqref>
        </x14:conditionalFormatting>
        <x14:conditionalFormatting xmlns:xm="http://schemas.microsoft.com/office/excel/2006/main">
          <x14:cfRule type="expression" priority="7" id="{B5089F4A-E6B4-4BEC-8A47-6B23539D27EC}">
            <xm:f>Data!$Q$4=4</xm:f>
            <x14:dxf>
              <fill>
                <patternFill>
                  <bgColor theme="6" tint="0.79998168889431442"/>
                </patternFill>
              </fill>
            </x14:dxf>
          </x14:cfRule>
          <xm:sqref>D4</xm:sqref>
        </x14:conditionalFormatting>
        <x14:conditionalFormatting xmlns:xm="http://schemas.microsoft.com/office/excel/2006/main">
          <x14:cfRule type="expression" priority="6" id="{4EBB6DBA-E294-4F5C-B4B9-48539625DD25}">
            <xm:f>Data!$R$4=2</xm:f>
            <x14:dxf>
              <fill>
                <patternFill>
                  <bgColor theme="6" tint="0.79998168889431442"/>
                </patternFill>
              </fill>
            </x14:dxf>
          </x14:cfRule>
          <xm:sqref>B6</xm:sqref>
        </x14:conditionalFormatting>
        <x14:conditionalFormatting xmlns:xm="http://schemas.microsoft.com/office/excel/2006/main">
          <x14:cfRule type="expression" priority="5" id="{2B47E09B-60E8-45FD-805C-E9046D6FB499}">
            <xm:f>Data!$R$4=3</xm:f>
            <x14:dxf>
              <fill>
                <patternFill>
                  <bgColor theme="6" tint="0.79998168889431442"/>
                </patternFill>
              </fill>
            </x14:dxf>
          </x14:cfRule>
          <xm:sqref>C6</xm:sqref>
        </x14:conditionalFormatting>
        <x14:conditionalFormatting xmlns:xm="http://schemas.microsoft.com/office/excel/2006/main">
          <x14:cfRule type="expression" priority="4" id="{F7706CF7-F9B6-42AB-921F-D06CF4092E87}">
            <xm:f>Data!$R$4=4</xm:f>
            <x14:dxf>
              <fill>
                <patternFill>
                  <bgColor theme="6" tint="0.79998168889431442"/>
                </patternFill>
              </fill>
            </x14:dxf>
          </x14:cfRule>
          <xm:sqref>D6</xm:sqref>
        </x14:conditionalFormatting>
        <x14:conditionalFormatting xmlns:xm="http://schemas.microsoft.com/office/excel/2006/main">
          <x14:cfRule type="expression" priority="3" id="{042B68DF-643F-434F-869E-29FB2C0D6792}">
            <xm:f>Data!$S$4=2</xm:f>
            <x14:dxf>
              <fill>
                <patternFill>
                  <bgColor theme="6" tint="0.79998168889431442"/>
                </patternFill>
              </fill>
            </x14:dxf>
          </x14:cfRule>
          <xm:sqref>B8</xm:sqref>
        </x14:conditionalFormatting>
        <x14:conditionalFormatting xmlns:xm="http://schemas.microsoft.com/office/excel/2006/main">
          <x14:cfRule type="expression" priority="2" id="{B8A2F2D3-F42E-429D-97E2-C307F74AAEA8}">
            <xm:f>Data!$S$4=3</xm:f>
            <x14:dxf>
              <fill>
                <patternFill>
                  <bgColor theme="6" tint="0.79998168889431442"/>
                </patternFill>
              </fill>
            </x14:dxf>
          </x14:cfRule>
          <xm:sqref>C8</xm:sqref>
        </x14:conditionalFormatting>
        <x14:conditionalFormatting xmlns:xm="http://schemas.microsoft.com/office/excel/2006/main">
          <x14:cfRule type="expression" priority="1" id="{A190CCD5-6B32-45EB-B737-7ED52B985631}">
            <xm:f>Data!$S$4=4</xm:f>
            <x14:dxf>
              <fill>
                <patternFill>
                  <bgColor theme="6" tint="0.79998168889431442"/>
                </patternFill>
              </fill>
            </x14:dxf>
          </x14:cfRule>
          <xm:sqref>D8</xm:sqref>
        </x14:conditionalFormatting>
      </x14:conditionalFormatting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11">
    <tabColor rgb="FFFFDEA3"/>
    <pageSetUpPr fitToPage="1"/>
  </sheetPr>
  <dimension ref="A1:IS44"/>
  <sheetViews>
    <sheetView showGridLines="0" topLeftCell="A25" zoomScale="67" zoomScaleNormal="69" workbookViewId="0">
      <pane xSplit="1" topLeftCell="B1" activePane="topRight" state="frozen"/>
      <selection activeCell="B9" sqref="B9:B16"/>
      <selection pane="topRight" activeCell="F32" sqref="F32:F37"/>
    </sheetView>
  </sheetViews>
  <sheetFormatPr baseColWidth="10" defaultColWidth="16.28515625" defaultRowHeight="12.75" customHeight="1"/>
  <cols>
    <col min="1" max="1" width="32.85546875" style="52" customWidth="1"/>
    <col min="2" max="2" width="61.140625" style="52" customWidth="1"/>
    <col min="3" max="3" width="61.42578125" style="52" customWidth="1"/>
    <col min="4" max="4" width="62.5703125" style="52" customWidth="1"/>
    <col min="5" max="5" width="1.5703125" style="52" customWidth="1"/>
    <col min="6" max="6" width="41.5703125" style="372" customWidth="1"/>
    <col min="7" max="7" width="76.42578125" style="52" customWidth="1"/>
    <col min="8" max="8" width="30.85546875" style="379" customWidth="1"/>
    <col min="9" max="9" width="76.140625" style="379" customWidth="1"/>
    <col min="10" max="10" width="1.7109375" style="379" customWidth="1"/>
    <col min="11" max="11" width="39" style="52" customWidth="1"/>
    <col min="12" max="12" width="110.140625" style="52" customWidth="1"/>
    <col min="13" max="253" width="16.28515625" style="52" customWidth="1"/>
    <col min="254" max="16384" width="16.28515625" style="52"/>
  </cols>
  <sheetData>
    <row r="1" spans="1:253" s="79" customFormat="1" ht="33.75" customHeight="1">
      <c r="A1" s="865" t="s">
        <v>349</v>
      </c>
      <c r="B1" s="865"/>
      <c r="C1" s="865"/>
      <c r="D1" s="865"/>
      <c r="E1" s="865"/>
      <c r="F1" s="865"/>
      <c r="G1" s="865"/>
      <c r="H1" s="369"/>
      <c r="I1" s="369"/>
      <c r="J1" s="369"/>
      <c r="K1" s="369"/>
      <c r="L1" s="107"/>
      <c r="M1" s="107"/>
      <c r="N1" s="107"/>
      <c r="O1" s="107"/>
      <c r="P1" s="107"/>
      <c r="Q1" s="107"/>
      <c r="R1" s="107"/>
      <c r="S1" s="107"/>
      <c r="T1" s="107"/>
      <c r="U1" s="107"/>
      <c r="V1" s="107"/>
      <c r="W1" s="107"/>
      <c r="X1" s="107"/>
      <c r="Y1" s="107"/>
      <c r="Z1" s="107"/>
      <c r="AA1" s="107"/>
      <c r="AB1" s="107"/>
      <c r="AC1" s="107"/>
      <c r="AD1" s="107"/>
      <c r="AE1" s="107"/>
      <c r="AF1" s="107"/>
      <c r="AG1" s="107"/>
      <c r="AH1" s="107"/>
      <c r="AI1" s="107"/>
      <c r="AJ1" s="107"/>
      <c r="AK1" s="107"/>
      <c r="AL1" s="107"/>
      <c r="AM1" s="107"/>
      <c r="AN1" s="107"/>
      <c r="AO1" s="107"/>
      <c r="AP1" s="107"/>
      <c r="AQ1" s="107"/>
      <c r="AR1" s="107"/>
      <c r="AS1" s="107"/>
      <c r="AT1" s="107"/>
      <c r="AU1" s="107"/>
      <c r="AV1" s="107"/>
      <c r="AW1" s="107"/>
      <c r="AX1" s="107"/>
      <c r="AY1" s="107"/>
      <c r="AZ1" s="107"/>
      <c r="BA1" s="107"/>
      <c r="BB1" s="107"/>
      <c r="BC1" s="107"/>
      <c r="BD1" s="107"/>
      <c r="BE1" s="107"/>
      <c r="BF1" s="107"/>
      <c r="BG1" s="107"/>
      <c r="BH1" s="107"/>
      <c r="BI1" s="107"/>
      <c r="BJ1" s="107"/>
      <c r="BK1" s="107"/>
      <c r="BL1" s="107"/>
      <c r="BM1" s="107"/>
      <c r="BN1" s="107"/>
      <c r="BO1" s="107"/>
      <c r="BP1" s="107"/>
      <c r="BQ1" s="107"/>
      <c r="BR1" s="107"/>
      <c r="BS1" s="107"/>
      <c r="BT1" s="107"/>
      <c r="BU1" s="107"/>
      <c r="BV1" s="107"/>
      <c r="BW1" s="107"/>
      <c r="BX1" s="107"/>
      <c r="BY1" s="107"/>
      <c r="BZ1" s="107"/>
      <c r="CA1" s="107"/>
      <c r="CB1" s="107"/>
      <c r="CC1" s="107"/>
      <c r="CD1" s="107"/>
      <c r="CE1" s="107"/>
      <c r="CF1" s="107"/>
      <c r="CG1" s="107"/>
      <c r="CH1" s="107"/>
      <c r="CI1" s="107"/>
      <c r="CJ1" s="107"/>
      <c r="CK1" s="107"/>
      <c r="CL1" s="107"/>
      <c r="CM1" s="107"/>
      <c r="CN1" s="107"/>
      <c r="CO1" s="107"/>
      <c r="CP1" s="107"/>
      <c r="CQ1" s="107"/>
      <c r="CR1" s="107"/>
      <c r="CS1" s="107"/>
      <c r="CT1" s="107"/>
      <c r="CU1" s="107"/>
      <c r="CV1" s="107"/>
      <c r="CW1" s="107"/>
      <c r="CX1" s="107"/>
      <c r="CY1" s="107"/>
      <c r="CZ1" s="107"/>
      <c r="DA1" s="107"/>
      <c r="DB1" s="107"/>
      <c r="DC1" s="107"/>
      <c r="DD1" s="107"/>
      <c r="DE1" s="107"/>
      <c r="DF1" s="107"/>
      <c r="DG1" s="107"/>
      <c r="DH1" s="107"/>
      <c r="DI1" s="107"/>
      <c r="DJ1" s="107"/>
      <c r="DK1" s="107"/>
      <c r="DL1" s="107"/>
      <c r="DM1" s="107"/>
      <c r="DN1" s="107"/>
      <c r="DO1" s="107"/>
      <c r="DP1" s="107"/>
      <c r="DQ1" s="107"/>
      <c r="DR1" s="107"/>
      <c r="DS1" s="107"/>
      <c r="DT1" s="107"/>
      <c r="DU1" s="107"/>
      <c r="DV1" s="107"/>
      <c r="DW1" s="107"/>
      <c r="DX1" s="107"/>
      <c r="DY1" s="107"/>
      <c r="DZ1" s="107"/>
      <c r="EA1" s="107"/>
      <c r="EB1" s="107"/>
      <c r="EC1" s="107"/>
      <c r="ED1" s="107"/>
      <c r="EE1" s="107"/>
      <c r="EF1" s="107"/>
      <c r="EG1" s="107"/>
      <c r="EH1" s="107"/>
      <c r="EI1" s="107"/>
      <c r="EJ1" s="107"/>
      <c r="EK1" s="107"/>
      <c r="EL1" s="107"/>
      <c r="EM1" s="107"/>
      <c r="EN1" s="107"/>
      <c r="EO1" s="107"/>
      <c r="EP1" s="107"/>
      <c r="EQ1" s="107"/>
      <c r="ER1" s="107"/>
      <c r="ES1" s="107"/>
      <c r="ET1" s="107"/>
      <c r="EU1" s="107"/>
      <c r="EV1" s="107"/>
      <c r="EW1" s="107"/>
      <c r="EX1" s="107"/>
      <c r="EY1" s="107"/>
      <c r="EZ1" s="107"/>
      <c r="FA1" s="107"/>
      <c r="FB1" s="107"/>
      <c r="FC1" s="107"/>
      <c r="FD1" s="107"/>
      <c r="FE1" s="107"/>
      <c r="FF1" s="107"/>
      <c r="FG1" s="107"/>
      <c r="FH1" s="107"/>
      <c r="FI1" s="107"/>
      <c r="FJ1" s="107"/>
      <c r="FK1" s="107"/>
      <c r="FL1" s="107"/>
      <c r="FM1" s="107"/>
      <c r="FN1" s="107"/>
      <c r="FO1" s="107"/>
      <c r="FP1" s="107"/>
      <c r="FQ1" s="107"/>
      <c r="FR1" s="107"/>
      <c r="FS1" s="107"/>
      <c r="FT1" s="107"/>
      <c r="FU1" s="107"/>
      <c r="FV1" s="107"/>
      <c r="FW1" s="107"/>
      <c r="FX1" s="107"/>
      <c r="FY1" s="107"/>
      <c r="FZ1" s="107"/>
      <c r="GA1" s="107"/>
      <c r="GB1" s="107"/>
      <c r="GC1" s="107"/>
      <c r="GD1" s="107"/>
      <c r="GE1" s="107"/>
      <c r="GF1" s="107"/>
      <c r="GG1" s="107"/>
      <c r="GH1" s="107"/>
      <c r="GI1" s="107"/>
      <c r="GJ1" s="107"/>
      <c r="GK1" s="107"/>
      <c r="GL1" s="107"/>
      <c r="GM1" s="107"/>
      <c r="GN1" s="107"/>
      <c r="GO1" s="107"/>
      <c r="GP1" s="107"/>
      <c r="GQ1" s="107"/>
      <c r="GR1" s="107"/>
      <c r="GS1" s="107"/>
      <c r="GT1" s="107"/>
      <c r="GU1" s="107"/>
      <c r="GV1" s="107"/>
      <c r="GW1" s="107"/>
      <c r="GX1" s="107"/>
      <c r="GY1" s="107"/>
      <c r="GZ1" s="107"/>
      <c r="HA1" s="107"/>
      <c r="HB1" s="107"/>
      <c r="HC1" s="107"/>
      <c r="HD1" s="107"/>
      <c r="HE1" s="107"/>
      <c r="HF1" s="107"/>
      <c r="HG1" s="107"/>
      <c r="HH1" s="107"/>
      <c r="HI1" s="107"/>
      <c r="HJ1" s="107"/>
      <c r="HK1" s="107"/>
      <c r="HL1" s="107"/>
      <c r="HM1" s="107"/>
      <c r="HN1" s="107"/>
      <c r="HO1" s="107"/>
      <c r="HP1" s="107"/>
      <c r="HQ1" s="107"/>
      <c r="HR1" s="107"/>
      <c r="HS1" s="107"/>
      <c r="HT1" s="107"/>
      <c r="HU1" s="107"/>
      <c r="HV1" s="107"/>
      <c r="HW1" s="107"/>
      <c r="HX1" s="107"/>
      <c r="HY1" s="107"/>
      <c r="HZ1" s="107"/>
      <c r="IA1" s="107"/>
      <c r="IB1" s="107"/>
      <c r="IC1" s="107"/>
      <c r="ID1" s="107"/>
      <c r="IE1" s="107"/>
      <c r="IF1" s="107"/>
      <c r="IG1" s="107"/>
      <c r="IH1" s="107"/>
      <c r="II1" s="107"/>
      <c r="IJ1" s="107"/>
      <c r="IK1" s="107"/>
      <c r="IL1" s="107"/>
      <c r="IM1" s="107"/>
      <c r="IN1" s="107"/>
      <c r="IO1" s="107"/>
      <c r="IP1" s="107"/>
      <c r="IQ1" s="107"/>
      <c r="IR1" s="107"/>
      <c r="IS1" s="108"/>
    </row>
    <row r="2" spans="1:253" s="248" customFormat="1" ht="33.75" customHeight="1">
      <c r="A2" s="872" t="s">
        <v>520</v>
      </c>
      <c r="B2" s="872"/>
      <c r="C2" s="872"/>
      <c r="D2" s="872"/>
      <c r="E2" s="872"/>
      <c r="F2" s="872"/>
      <c r="G2" s="872"/>
      <c r="H2" s="370"/>
      <c r="I2" s="370"/>
      <c r="J2" s="590"/>
      <c r="K2" s="370"/>
      <c r="L2" s="319"/>
      <c r="M2" s="246"/>
      <c r="N2" s="246"/>
      <c r="O2" s="246"/>
      <c r="P2" s="246"/>
      <c r="Q2" s="246"/>
      <c r="R2" s="246"/>
      <c r="S2" s="246"/>
      <c r="T2" s="246"/>
      <c r="U2" s="246"/>
      <c r="V2" s="246"/>
      <c r="W2" s="246"/>
      <c r="X2" s="246"/>
      <c r="Y2" s="246"/>
      <c r="Z2" s="246"/>
      <c r="AA2" s="246"/>
      <c r="AB2" s="246"/>
      <c r="AC2" s="246"/>
      <c r="AD2" s="246"/>
      <c r="AE2" s="246"/>
      <c r="AF2" s="246"/>
      <c r="AG2" s="246"/>
      <c r="AH2" s="246"/>
      <c r="AI2" s="246"/>
      <c r="AJ2" s="246"/>
      <c r="AK2" s="246"/>
      <c r="AL2" s="246"/>
      <c r="AM2" s="246"/>
      <c r="AN2" s="246"/>
      <c r="AO2" s="246"/>
      <c r="AP2" s="246"/>
      <c r="AQ2" s="246"/>
      <c r="AR2" s="246"/>
      <c r="AS2" s="246"/>
      <c r="AT2" s="246"/>
      <c r="AU2" s="246"/>
      <c r="AV2" s="246"/>
      <c r="AW2" s="246"/>
      <c r="AX2" s="246"/>
      <c r="AY2" s="246"/>
      <c r="AZ2" s="246"/>
      <c r="BA2" s="246"/>
      <c r="BB2" s="246"/>
      <c r="BC2" s="246"/>
      <c r="BD2" s="246"/>
      <c r="BE2" s="246"/>
      <c r="BF2" s="246"/>
      <c r="BG2" s="246"/>
      <c r="BH2" s="246"/>
      <c r="BI2" s="246"/>
      <c r="BJ2" s="246"/>
      <c r="BK2" s="246"/>
      <c r="BL2" s="246"/>
      <c r="BM2" s="246"/>
      <c r="BN2" s="246"/>
      <c r="BO2" s="246"/>
      <c r="BP2" s="246"/>
      <c r="BQ2" s="246"/>
      <c r="BR2" s="246"/>
      <c r="BS2" s="246"/>
      <c r="BT2" s="246"/>
      <c r="BU2" s="246"/>
      <c r="BV2" s="246"/>
      <c r="BW2" s="246"/>
      <c r="BX2" s="246"/>
      <c r="BY2" s="246"/>
      <c r="BZ2" s="246"/>
      <c r="CA2" s="246"/>
      <c r="CB2" s="246"/>
      <c r="CC2" s="246"/>
      <c r="CD2" s="246"/>
      <c r="CE2" s="246"/>
      <c r="CF2" s="246"/>
      <c r="CG2" s="246"/>
      <c r="CH2" s="246"/>
      <c r="CI2" s="246"/>
      <c r="CJ2" s="246"/>
      <c r="CK2" s="246"/>
      <c r="CL2" s="246"/>
      <c r="CM2" s="246"/>
      <c r="CN2" s="246"/>
      <c r="CO2" s="246"/>
      <c r="CP2" s="246"/>
      <c r="CQ2" s="246"/>
      <c r="CR2" s="246"/>
      <c r="CS2" s="246"/>
      <c r="CT2" s="246"/>
      <c r="CU2" s="246"/>
      <c r="CV2" s="246"/>
      <c r="CW2" s="246"/>
      <c r="CX2" s="246"/>
      <c r="CY2" s="246"/>
      <c r="CZ2" s="246"/>
      <c r="DA2" s="246"/>
      <c r="DB2" s="246"/>
      <c r="DC2" s="246"/>
      <c r="DD2" s="246"/>
      <c r="DE2" s="246"/>
      <c r="DF2" s="246"/>
      <c r="DG2" s="246"/>
      <c r="DH2" s="246"/>
      <c r="DI2" s="246"/>
      <c r="DJ2" s="246"/>
      <c r="DK2" s="246"/>
      <c r="DL2" s="246"/>
      <c r="DM2" s="246"/>
      <c r="DN2" s="246"/>
      <c r="DO2" s="246"/>
      <c r="DP2" s="246"/>
      <c r="DQ2" s="246"/>
      <c r="DR2" s="246"/>
      <c r="DS2" s="246"/>
      <c r="DT2" s="246"/>
      <c r="DU2" s="246"/>
      <c r="DV2" s="246"/>
      <c r="DW2" s="246"/>
      <c r="DX2" s="246"/>
      <c r="DY2" s="246"/>
      <c r="DZ2" s="246"/>
      <c r="EA2" s="246"/>
      <c r="EB2" s="246"/>
      <c r="EC2" s="246"/>
      <c r="ED2" s="246"/>
      <c r="EE2" s="246"/>
      <c r="EF2" s="246"/>
      <c r="EG2" s="246"/>
      <c r="EH2" s="246"/>
      <c r="EI2" s="246"/>
      <c r="EJ2" s="246"/>
      <c r="EK2" s="246"/>
      <c r="EL2" s="246"/>
      <c r="EM2" s="246"/>
      <c r="EN2" s="246"/>
      <c r="EO2" s="246"/>
      <c r="EP2" s="246"/>
      <c r="EQ2" s="246"/>
      <c r="ER2" s="246"/>
      <c r="ES2" s="246"/>
      <c r="ET2" s="246"/>
      <c r="EU2" s="246"/>
      <c r="EV2" s="246"/>
      <c r="EW2" s="246"/>
      <c r="EX2" s="246"/>
      <c r="EY2" s="246"/>
      <c r="EZ2" s="246"/>
      <c r="FA2" s="246"/>
      <c r="FB2" s="246"/>
      <c r="FC2" s="246"/>
      <c r="FD2" s="246"/>
      <c r="FE2" s="246"/>
      <c r="FF2" s="246"/>
      <c r="FG2" s="246"/>
      <c r="FH2" s="246"/>
      <c r="FI2" s="246"/>
      <c r="FJ2" s="246"/>
      <c r="FK2" s="246"/>
      <c r="FL2" s="246"/>
      <c r="FM2" s="246"/>
      <c r="FN2" s="246"/>
      <c r="FO2" s="246"/>
      <c r="FP2" s="246"/>
      <c r="FQ2" s="246"/>
      <c r="FR2" s="246"/>
      <c r="FS2" s="246"/>
      <c r="FT2" s="246"/>
      <c r="FU2" s="246"/>
      <c r="FV2" s="246"/>
      <c r="FW2" s="246"/>
      <c r="FX2" s="246"/>
      <c r="FY2" s="246"/>
      <c r="FZ2" s="246"/>
      <c r="GA2" s="246"/>
      <c r="GB2" s="246"/>
      <c r="GC2" s="246"/>
      <c r="GD2" s="246"/>
      <c r="GE2" s="246"/>
      <c r="GF2" s="246"/>
      <c r="GG2" s="246"/>
      <c r="GH2" s="246"/>
      <c r="GI2" s="246"/>
      <c r="GJ2" s="246"/>
      <c r="GK2" s="246"/>
      <c r="GL2" s="246"/>
      <c r="GM2" s="246"/>
      <c r="GN2" s="246"/>
      <c r="GO2" s="246"/>
      <c r="GP2" s="246"/>
      <c r="GQ2" s="246"/>
      <c r="GR2" s="246"/>
      <c r="GS2" s="246"/>
      <c r="GT2" s="246"/>
      <c r="GU2" s="246"/>
      <c r="GV2" s="246"/>
      <c r="GW2" s="246"/>
      <c r="GX2" s="246"/>
      <c r="GY2" s="246"/>
      <c r="GZ2" s="246"/>
      <c r="HA2" s="246"/>
      <c r="HB2" s="246"/>
      <c r="HC2" s="246"/>
      <c r="HD2" s="246"/>
      <c r="HE2" s="246"/>
      <c r="HF2" s="246"/>
      <c r="HG2" s="246"/>
      <c r="HH2" s="246"/>
      <c r="HI2" s="246"/>
      <c r="HJ2" s="246"/>
      <c r="HK2" s="246"/>
      <c r="HL2" s="246"/>
      <c r="HM2" s="246"/>
      <c r="HN2" s="246"/>
      <c r="HO2" s="246"/>
      <c r="HP2" s="246"/>
      <c r="HQ2" s="246"/>
      <c r="HR2" s="246"/>
      <c r="HS2" s="246"/>
      <c r="HT2" s="246"/>
      <c r="HU2" s="246"/>
      <c r="HV2" s="246"/>
      <c r="HW2" s="246"/>
      <c r="HX2" s="246"/>
      <c r="HY2" s="246"/>
      <c r="HZ2" s="246"/>
      <c r="IA2" s="246"/>
      <c r="IB2" s="246"/>
      <c r="IC2" s="246"/>
      <c r="ID2" s="246"/>
      <c r="IE2" s="246"/>
      <c r="IF2" s="246"/>
      <c r="IG2" s="246"/>
      <c r="IH2" s="246"/>
      <c r="II2" s="246"/>
      <c r="IJ2" s="246"/>
      <c r="IK2" s="246"/>
      <c r="IL2" s="246"/>
      <c r="IM2" s="246"/>
      <c r="IN2" s="246"/>
      <c r="IO2" s="246"/>
      <c r="IP2" s="246"/>
      <c r="IQ2" s="246"/>
      <c r="IR2" s="246"/>
      <c r="IS2" s="247"/>
    </row>
    <row r="3" spans="1:253" s="609" customFormat="1" ht="39" customHeight="1" thickBot="1">
      <c r="A3" s="520" t="s">
        <v>187</v>
      </c>
      <c r="B3" s="406" t="s">
        <v>112</v>
      </c>
      <c r="C3" s="406" t="s">
        <v>113</v>
      </c>
      <c r="D3" s="406" t="s">
        <v>114</v>
      </c>
      <c r="E3" s="852"/>
      <c r="F3" s="606" t="s">
        <v>3</v>
      </c>
      <c r="G3" s="380" t="s">
        <v>94</v>
      </c>
      <c r="H3" s="380" t="s">
        <v>501</v>
      </c>
      <c r="I3" s="717" t="s">
        <v>4</v>
      </c>
      <c r="J3" s="809"/>
      <c r="K3" s="806" t="s">
        <v>244</v>
      </c>
      <c r="L3" s="866"/>
      <c r="M3" s="607"/>
      <c r="N3" s="607"/>
      <c r="O3" s="607"/>
      <c r="P3" s="607"/>
      <c r="Q3" s="607"/>
      <c r="R3" s="607"/>
      <c r="S3" s="607"/>
      <c r="T3" s="607"/>
      <c r="U3" s="607"/>
      <c r="V3" s="607"/>
      <c r="W3" s="607"/>
      <c r="X3" s="607"/>
      <c r="Y3" s="607"/>
      <c r="Z3" s="607"/>
      <c r="AA3" s="607"/>
      <c r="AB3" s="607"/>
      <c r="AC3" s="607"/>
      <c r="AD3" s="607"/>
      <c r="AE3" s="607"/>
      <c r="AF3" s="607"/>
      <c r="AG3" s="607"/>
      <c r="AH3" s="607"/>
      <c r="AI3" s="607"/>
      <c r="AJ3" s="607"/>
      <c r="AK3" s="607"/>
      <c r="AL3" s="607"/>
      <c r="AM3" s="607"/>
      <c r="AN3" s="607"/>
      <c r="AO3" s="607"/>
      <c r="AP3" s="607"/>
      <c r="AQ3" s="607"/>
      <c r="AR3" s="607"/>
      <c r="AS3" s="607"/>
      <c r="AT3" s="607"/>
      <c r="AU3" s="607"/>
      <c r="AV3" s="607"/>
      <c r="AW3" s="607"/>
      <c r="AX3" s="607"/>
      <c r="AY3" s="607"/>
      <c r="AZ3" s="607"/>
      <c r="BA3" s="607"/>
      <c r="BB3" s="607"/>
      <c r="BC3" s="607"/>
      <c r="BD3" s="607"/>
      <c r="BE3" s="607"/>
      <c r="BF3" s="607"/>
      <c r="BG3" s="607"/>
      <c r="BH3" s="607"/>
      <c r="BI3" s="607"/>
      <c r="BJ3" s="607"/>
      <c r="BK3" s="607"/>
      <c r="BL3" s="607"/>
      <c r="BM3" s="607"/>
      <c r="BN3" s="607"/>
      <c r="BO3" s="607"/>
      <c r="BP3" s="607"/>
      <c r="BQ3" s="607"/>
      <c r="BR3" s="607"/>
      <c r="BS3" s="607"/>
      <c r="BT3" s="607"/>
      <c r="BU3" s="607"/>
      <c r="BV3" s="607"/>
      <c r="BW3" s="607"/>
      <c r="BX3" s="607"/>
      <c r="BY3" s="607"/>
      <c r="BZ3" s="607"/>
      <c r="CA3" s="607"/>
      <c r="CB3" s="607"/>
      <c r="CC3" s="607"/>
      <c r="CD3" s="607"/>
      <c r="CE3" s="607"/>
      <c r="CF3" s="607"/>
      <c r="CG3" s="607"/>
      <c r="CH3" s="607"/>
      <c r="CI3" s="607"/>
      <c r="CJ3" s="607"/>
      <c r="CK3" s="607"/>
      <c r="CL3" s="607"/>
      <c r="CM3" s="607"/>
      <c r="CN3" s="607"/>
      <c r="CO3" s="607"/>
      <c r="CP3" s="607"/>
      <c r="CQ3" s="607"/>
      <c r="CR3" s="607"/>
      <c r="CS3" s="607"/>
      <c r="CT3" s="607"/>
      <c r="CU3" s="607"/>
      <c r="CV3" s="607"/>
      <c r="CW3" s="607"/>
      <c r="CX3" s="607"/>
      <c r="CY3" s="607"/>
      <c r="CZ3" s="607"/>
      <c r="DA3" s="607"/>
      <c r="DB3" s="607"/>
      <c r="DC3" s="607"/>
      <c r="DD3" s="607"/>
      <c r="DE3" s="607"/>
      <c r="DF3" s="607"/>
      <c r="DG3" s="607"/>
      <c r="DH3" s="607"/>
      <c r="DI3" s="607"/>
      <c r="DJ3" s="607"/>
      <c r="DK3" s="607"/>
      <c r="DL3" s="607"/>
      <c r="DM3" s="607"/>
      <c r="DN3" s="607"/>
      <c r="DO3" s="607"/>
      <c r="DP3" s="607"/>
      <c r="DQ3" s="607"/>
      <c r="DR3" s="607"/>
      <c r="DS3" s="607"/>
      <c r="DT3" s="607"/>
      <c r="DU3" s="607"/>
      <c r="DV3" s="607"/>
      <c r="DW3" s="607"/>
      <c r="DX3" s="607"/>
      <c r="DY3" s="607"/>
      <c r="DZ3" s="607"/>
      <c r="EA3" s="607"/>
      <c r="EB3" s="607"/>
      <c r="EC3" s="607"/>
      <c r="ED3" s="607"/>
      <c r="EE3" s="607"/>
      <c r="EF3" s="607"/>
      <c r="EG3" s="607"/>
      <c r="EH3" s="607"/>
      <c r="EI3" s="607"/>
      <c r="EJ3" s="607"/>
      <c r="EK3" s="607"/>
      <c r="EL3" s="607"/>
      <c r="EM3" s="607"/>
      <c r="EN3" s="607"/>
      <c r="EO3" s="607"/>
      <c r="EP3" s="607"/>
      <c r="EQ3" s="607"/>
      <c r="ER3" s="607"/>
      <c r="ES3" s="607"/>
      <c r="ET3" s="607"/>
      <c r="EU3" s="607"/>
      <c r="EV3" s="607"/>
      <c r="EW3" s="607"/>
      <c r="EX3" s="607"/>
      <c r="EY3" s="607"/>
      <c r="EZ3" s="607"/>
      <c r="FA3" s="607"/>
      <c r="FB3" s="607"/>
      <c r="FC3" s="607"/>
      <c r="FD3" s="607"/>
      <c r="FE3" s="607"/>
      <c r="FF3" s="607"/>
      <c r="FG3" s="607"/>
      <c r="FH3" s="607"/>
      <c r="FI3" s="607"/>
      <c r="FJ3" s="607"/>
      <c r="FK3" s="607"/>
      <c r="FL3" s="607"/>
      <c r="FM3" s="607"/>
      <c r="FN3" s="607"/>
      <c r="FO3" s="607"/>
      <c r="FP3" s="607"/>
      <c r="FQ3" s="607"/>
      <c r="FR3" s="607"/>
      <c r="FS3" s="607"/>
      <c r="FT3" s="607"/>
      <c r="FU3" s="607"/>
      <c r="FV3" s="607"/>
      <c r="FW3" s="607"/>
      <c r="FX3" s="607"/>
      <c r="FY3" s="607"/>
      <c r="FZ3" s="607"/>
      <c r="GA3" s="607"/>
      <c r="GB3" s="607"/>
      <c r="GC3" s="607"/>
      <c r="GD3" s="607"/>
      <c r="GE3" s="607"/>
      <c r="GF3" s="607"/>
      <c r="GG3" s="607"/>
      <c r="GH3" s="607"/>
      <c r="GI3" s="607"/>
      <c r="GJ3" s="607"/>
      <c r="GK3" s="607"/>
      <c r="GL3" s="607"/>
      <c r="GM3" s="607"/>
      <c r="GN3" s="607"/>
      <c r="GO3" s="607"/>
      <c r="GP3" s="607"/>
      <c r="GQ3" s="607"/>
      <c r="GR3" s="607"/>
      <c r="GS3" s="607"/>
      <c r="GT3" s="607"/>
      <c r="GU3" s="607"/>
      <c r="GV3" s="607"/>
      <c r="GW3" s="607"/>
      <c r="GX3" s="607"/>
      <c r="GY3" s="607"/>
      <c r="GZ3" s="607"/>
      <c r="HA3" s="607"/>
      <c r="HB3" s="607"/>
      <c r="HC3" s="607"/>
      <c r="HD3" s="607"/>
      <c r="HE3" s="607"/>
      <c r="HF3" s="607"/>
      <c r="HG3" s="607"/>
      <c r="HH3" s="607"/>
      <c r="HI3" s="607"/>
      <c r="HJ3" s="607"/>
      <c r="HK3" s="607"/>
      <c r="HL3" s="607"/>
      <c r="HM3" s="607"/>
      <c r="HN3" s="607"/>
      <c r="HO3" s="607"/>
      <c r="HP3" s="607"/>
      <c r="HQ3" s="607"/>
      <c r="HR3" s="607"/>
      <c r="HS3" s="607"/>
      <c r="HT3" s="607"/>
      <c r="HU3" s="607"/>
      <c r="HV3" s="607"/>
      <c r="HW3" s="607"/>
      <c r="HX3" s="607"/>
      <c r="HY3" s="607"/>
      <c r="HZ3" s="607"/>
      <c r="IA3" s="607"/>
      <c r="IB3" s="607"/>
      <c r="IC3" s="607"/>
      <c r="ID3" s="607"/>
      <c r="IE3" s="607"/>
      <c r="IF3" s="607"/>
      <c r="IG3" s="607"/>
      <c r="IH3" s="607"/>
      <c r="II3" s="607"/>
      <c r="IJ3" s="607"/>
      <c r="IK3" s="607"/>
      <c r="IL3" s="607"/>
      <c r="IM3" s="607"/>
      <c r="IN3" s="607"/>
      <c r="IO3" s="607"/>
      <c r="IP3" s="607"/>
      <c r="IQ3" s="607"/>
      <c r="IR3" s="607"/>
      <c r="IS3" s="608"/>
    </row>
    <row r="4" spans="1:253" ht="120.95" customHeight="1">
      <c r="A4" s="836" t="s">
        <v>636</v>
      </c>
      <c r="B4" s="873" t="s">
        <v>754</v>
      </c>
      <c r="C4" s="874" t="s">
        <v>720</v>
      </c>
      <c r="D4" s="876" t="s">
        <v>721</v>
      </c>
      <c r="E4" s="853"/>
      <c r="F4" s="881" t="s">
        <v>710</v>
      </c>
      <c r="G4" s="718" t="s">
        <v>687</v>
      </c>
      <c r="H4" s="719" t="s">
        <v>502</v>
      </c>
      <c r="I4" s="722" t="s">
        <v>653</v>
      </c>
      <c r="J4" s="810"/>
      <c r="K4" s="812" t="s">
        <v>171</v>
      </c>
      <c r="L4" s="815"/>
      <c r="M4" s="110"/>
      <c r="N4" s="110"/>
      <c r="O4" s="110"/>
      <c r="P4" s="110"/>
      <c r="Q4" s="110"/>
      <c r="R4" s="110"/>
      <c r="S4" s="110"/>
      <c r="T4" s="110"/>
      <c r="U4" s="110"/>
      <c r="V4" s="110"/>
      <c r="W4" s="110"/>
      <c r="X4" s="110"/>
      <c r="Y4" s="110"/>
      <c r="Z4" s="110"/>
      <c r="AA4" s="110"/>
      <c r="AB4" s="110"/>
      <c r="AC4" s="110"/>
      <c r="AD4" s="110"/>
      <c r="AE4" s="110"/>
      <c r="AF4" s="110"/>
      <c r="AG4" s="110"/>
      <c r="AH4" s="110"/>
      <c r="AI4" s="110"/>
      <c r="AJ4" s="110"/>
      <c r="AK4" s="110"/>
      <c r="AL4" s="110"/>
      <c r="AM4" s="110"/>
      <c r="AN4" s="110"/>
      <c r="AO4" s="110"/>
      <c r="AP4" s="110"/>
      <c r="AQ4" s="110"/>
      <c r="AR4" s="110"/>
      <c r="AS4" s="110"/>
      <c r="AT4" s="110"/>
      <c r="AU4" s="110"/>
      <c r="AV4" s="110"/>
      <c r="AW4" s="110"/>
      <c r="AX4" s="110"/>
      <c r="AY4" s="110"/>
      <c r="AZ4" s="110"/>
      <c r="BA4" s="110"/>
      <c r="BB4" s="110"/>
      <c r="BC4" s="110"/>
      <c r="BD4" s="110"/>
      <c r="BE4" s="110"/>
      <c r="BF4" s="110"/>
      <c r="BG4" s="110"/>
      <c r="BH4" s="110"/>
      <c r="BI4" s="110"/>
      <c r="BJ4" s="110"/>
      <c r="BK4" s="110"/>
      <c r="BL4" s="110"/>
      <c r="BM4" s="110"/>
      <c r="BN4" s="110"/>
      <c r="BO4" s="110"/>
      <c r="BP4" s="110"/>
      <c r="BQ4" s="110"/>
      <c r="BR4" s="110"/>
      <c r="BS4" s="110"/>
      <c r="BT4" s="110"/>
      <c r="BU4" s="110"/>
      <c r="BV4" s="110"/>
      <c r="BW4" s="110"/>
      <c r="BX4" s="110"/>
      <c r="BY4" s="110"/>
      <c r="BZ4" s="110"/>
      <c r="CA4" s="110"/>
      <c r="CB4" s="110"/>
      <c r="CC4" s="110"/>
      <c r="CD4" s="110"/>
      <c r="CE4" s="110"/>
      <c r="CF4" s="110"/>
      <c r="CG4" s="110"/>
      <c r="CH4" s="110"/>
      <c r="CI4" s="110"/>
      <c r="CJ4" s="110"/>
      <c r="CK4" s="110"/>
      <c r="CL4" s="110"/>
      <c r="CM4" s="110"/>
      <c r="CN4" s="110"/>
      <c r="CO4" s="110"/>
      <c r="CP4" s="110"/>
      <c r="CQ4" s="110"/>
      <c r="CR4" s="110"/>
      <c r="CS4" s="110"/>
      <c r="CT4" s="110"/>
      <c r="CU4" s="110"/>
      <c r="CV4" s="110"/>
      <c r="CW4" s="110"/>
      <c r="CX4" s="110"/>
      <c r="CY4" s="110"/>
      <c r="CZ4" s="110"/>
      <c r="DA4" s="110"/>
      <c r="DB4" s="110"/>
      <c r="DC4" s="110"/>
      <c r="DD4" s="110"/>
      <c r="DE4" s="110"/>
      <c r="DF4" s="110"/>
      <c r="DG4" s="110"/>
      <c r="DH4" s="110"/>
      <c r="DI4" s="110"/>
      <c r="DJ4" s="110"/>
      <c r="DK4" s="110"/>
      <c r="DL4" s="110"/>
      <c r="DM4" s="110"/>
      <c r="DN4" s="110"/>
      <c r="DO4" s="110"/>
      <c r="DP4" s="110"/>
      <c r="DQ4" s="110"/>
      <c r="DR4" s="110"/>
      <c r="DS4" s="110"/>
      <c r="DT4" s="110"/>
      <c r="DU4" s="110"/>
      <c r="DV4" s="110"/>
      <c r="DW4" s="110"/>
      <c r="DX4" s="110"/>
      <c r="DY4" s="110"/>
      <c r="DZ4" s="110"/>
      <c r="EA4" s="110"/>
      <c r="EB4" s="110"/>
      <c r="EC4" s="110"/>
      <c r="ED4" s="110"/>
      <c r="EE4" s="110"/>
      <c r="EF4" s="110"/>
      <c r="EG4" s="110"/>
      <c r="EH4" s="110"/>
      <c r="EI4" s="110"/>
      <c r="EJ4" s="110"/>
      <c r="EK4" s="110"/>
      <c r="EL4" s="110"/>
      <c r="EM4" s="110"/>
      <c r="EN4" s="110"/>
      <c r="EO4" s="110"/>
      <c r="EP4" s="110"/>
      <c r="EQ4" s="110"/>
      <c r="ER4" s="110"/>
      <c r="ES4" s="110"/>
      <c r="ET4" s="110"/>
      <c r="EU4" s="110"/>
      <c r="EV4" s="110"/>
      <c r="EW4" s="110"/>
      <c r="EX4" s="110"/>
      <c r="EY4" s="110"/>
      <c r="EZ4" s="110"/>
      <c r="FA4" s="110"/>
      <c r="FB4" s="110"/>
      <c r="FC4" s="110"/>
      <c r="FD4" s="110"/>
      <c r="FE4" s="110"/>
      <c r="FF4" s="110"/>
      <c r="FG4" s="110"/>
      <c r="FH4" s="110"/>
      <c r="FI4" s="110"/>
      <c r="FJ4" s="110"/>
      <c r="FK4" s="110"/>
      <c r="FL4" s="110"/>
      <c r="FM4" s="110"/>
      <c r="FN4" s="110"/>
      <c r="FO4" s="110"/>
      <c r="FP4" s="110"/>
      <c r="FQ4" s="110"/>
      <c r="FR4" s="110"/>
      <c r="FS4" s="110"/>
      <c r="FT4" s="110"/>
      <c r="FU4" s="110"/>
      <c r="FV4" s="110"/>
      <c r="FW4" s="110"/>
      <c r="FX4" s="110"/>
      <c r="FY4" s="110"/>
      <c r="FZ4" s="110"/>
      <c r="GA4" s="110"/>
      <c r="GB4" s="110"/>
      <c r="GC4" s="110"/>
      <c r="GD4" s="110"/>
      <c r="GE4" s="110"/>
      <c r="GF4" s="110"/>
      <c r="GG4" s="110"/>
      <c r="GH4" s="110"/>
      <c r="GI4" s="110"/>
      <c r="GJ4" s="110"/>
      <c r="GK4" s="110"/>
      <c r="GL4" s="110"/>
      <c r="GM4" s="110"/>
      <c r="GN4" s="110"/>
      <c r="GO4" s="110"/>
      <c r="GP4" s="110"/>
      <c r="GQ4" s="110"/>
      <c r="GR4" s="110"/>
      <c r="GS4" s="110"/>
      <c r="GT4" s="110"/>
      <c r="GU4" s="110"/>
      <c r="GV4" s="110"/>
      <c r="GW4" s="110"/>
      <c r="GX4" s="110"/>
      <c r="GY4" s="110"/>
      <c r="GZ4" s="110"/>
      <c r="HA4" s="110"/>
      <c r="HB4" s="110"/>
      <c r="HC4" s="110"/>
      <c r="HD4" s="110"/>
      <c r="HE4" s="110"/>
      <c r="HF4" s="110"/>
      <c r="HG4" s="110"/>
      <c r="HH4" s="110"/>
      <c r="HI4" s="110"/>
      <c r="HJ4" s="110"/>
      <c r="HK4" s="110"/>
      <c r="HL4" s="110"/>
      <c r="HM4" s="110"/>
      <c r="HN4" s="110"/>
      <c r="HO4" s="110"/>
      <c r="HP4" s="110"/>
      <c r="HQ4" s="110"/>
      <c r="HR4" s="110"/>
      <c r="HS4" s="110"/>
      <c r="HT4" s="110"/>
      <c r="HU4" s="110"/>
      <c r="HV4" s="110"/>
      <c r="HW4" s="110"/>
      <c r="HX4" s="110"/>
      <c r="HY4" s="110"/>
      <c r="HZ4" s="110"/>
      <c r="IA4" s="110"/>
      <c r="IB4" s="110"/>
      <c r="IC4" s="110"/>
      <c r="ID4" s="110"/>
      <c r="IE4" s="110"/>
      <c r="IF4" s="110"/>
      <c r="IG4" s="110"/>
      <c r="IH4" s="110"/>
      <c r="II4" s="110"/>
      <c r="IJ4" s="110"/>
      <c r="IK4" s="110"/>
      <c r="IL4" s="110"/>
      <c r="IM4" s="110"/>
      <c r="IN4" s="110"/>
      <c r="IO4" s="110"/>
      <c r="IP4" s="110"/>
      <c r="IQ4" s="110"/>
      <c r="IR4" s="110"/>
      <c r="IS4" s="111"/>
    </row>
    <row r="5" spans="1:253" ht="51.75" customHeight="1">
      <c r="A5" s="837"/>
      <c r="B5" s="848"/>
      <c r="C5" s="875"/>
      <c r="D5" s="877"/>
      <c r="E5" s="853"/>
      <c r="F5" s="882"/>
      <c r="G5" s="716" t="s">
        <v>705</v>
      </c>
      <c r="H5" s="714" t="s">
        <v>502</v>
      </c>
      <c r="I5" s="715" t="s">
        <v>316</v>
      </c>
      <c r="J5" s="810"/>
      <c r="K5" s="813"/>
      <c r="L5" s="816"/>
      <c r="M5" s="112"/>
      <c r="N5" s="112"/>
      <c r="O5" s="112"/>
      <c r="P5" s="112"/>
      <c r="Q5" s="112"/>
      <c r="R5" s="112"/>
      <c r="S5" s="112"/>
      <c r="T5" s="112"/>
      <c r="U5" s="112"/>
      <c r="V5" s="112"/>
      <c r="W5" s="112"/>
      <c r="X5" s="112"/>
      <c r="Y5" s="112"/>
      <c r="Z5" s="112"/>
      <c r="AA5" s="112"/>
      <c r="AB5" s="112"/>
      <c r="AC5" s="112"/>
      <c r="AD5" s="112"/>
      <c r="AE5" s="112"/>
      <c r="AF5" s="112"/>
      <c r="AG5" s="112"/>
      <c r="AH5" s="112"/>
      <c r="AI5" s="112"/>
      <c r="AJ5" s="112"/>
      <c r="AK5" s="112"/>
      <c r="AL5" s="112"/>
      <c r="AM5" s="112"/>
      <c r="AN5" s="112"/>
      <c r="AO5" s="112"/>
      <c r="AP5" s="112"/>
      <c r="AQ5" s="112"/>
      <c r="AR5" s="112"/>
      <c r="AS5" s="112"/>
      <c r="AT5" s="112"/>
      <c r="AU5" s="112"/>
      <c r="AV5" s="112"/>
      <c r="AW5" s="112"/>
      <c r="AX5" s="112"/>
      <c r="AY5" s="112"/>
      <c r="AZ5" s="112"/>
      <c r="BA5" s="112"/>
      <c r="BB5" s="112"/>
      <c r="BC5" s="112"/>
      <c r="BD5" s="112"/>
      <c r="BE5" s="112"/>
      <c r="BF5" s="112"/>
      <c r="BG5" s="112"/>
      <c r="BH5" s="112"/>
      <c r="BI5" s="112"/>
      <c r="BJ5" s="112"/>
      <c r="BK5" s="112"/>
      <c r="BL5" s="112"/>
      <c r="BM5" s="112"/>
      <c r="BN5" s="112"/>
      <c r="BO5" s="112"/>
      <c r="BP5" s="112"/>
      <c r="BQ5" s="112"/>
      <c r="BR5" s="112"/>
      <c r="BS5" s="112"/>
      <c r="BT5" s="112"/>
      <c r="BU5" s="112"/>
      <c r="BV5" s="112"/>
      <c r="BW5" s="112"/>
      <c r="BX5" s="112"/>
      <c r="BY5" s="112"/>
      <c r="BZ5" s="112"/>
      <c r="CA5" s="112"/>
      <c r="CB5" s="112"/>
      <c r="CC5" s="112"/>
      <c r="CD5" s="112"/>
      <c r="CE5" s="112"/>
      <c r="CF5" s="112"/>
      <c r="CG5" s="112"/>
      <c r="CH5" s="112"/>
      <c r="CI5" s="112"/>
      <c r="CJ5" s="112"/>
      <c r="CK5" s="112"/>
      <c r="CL5" s="112"/>
      <c r="CM5" s="112"/>
      <c r="CN5" s="112"/>
      <c r="CO5" s="112"/>
      <c r="CP5" s="112"/>
      <c r="CQ5" s="112"/>
      <c r="CR5" s="112"/>
      <c r="CS5" s="112"/>
      <c r="CT5" s="112"/>
      <c r="CU5" s="112"/>
      <c r="CV5" s="112"/>
      <c r="CW5" s="112"/>
      <c r="CX5" s="112"/>
      <c r="CY5" s="112"/>
      <c r="CZ5" s="112"/>
      <c r="DA5" s="112"/>
      <c r="DB5" s="112"/>
      <c r="DC5" s="112"/>
      <c r="DD5" s="112"/>
      <c r="DE5" s="112"/>
      <c r="DF5" s="112"/>
      <c r="DG5" s="112"/>
      <c r="DH5" s="112"/>
      <c r="DI5" s="112"/>
      <c r="DJ5" s="112"/>
      <c r="DK5" s="112"/>
      <c r="DL5" s="112"/>
      <c r="DM5" s="112"/>
      <c r="DN5" s="112"/>
      <c r="DO5" s="112"/>
      <c r="DP5" s="112"/>
      <c r="DQ5" s="112"/>
      <c r="DR5" s="112"/>
      <c r="DS5" s="112"/>
      <c r="DT5" s="112"/>
      <c r="DU5" s="112"/>
      <c r="DV5" s="112"/>
      <c r="DW5" s="112"/>
      <c r="DX5" s="112"/>
      <c r="DY5" s="112"/>
      <c r="DZ5" s="112"/>
      <c r="EA5" s="112"/>
      <c r="EB5" s="112"/>
      <c r="EC5" s="112"/>
      <c r="ED5" s="112"/>
      <c r="EE5" s="112"/>
      <c r="EF5" s="112"/>
      <c r="EG5" s="112"/>
      <c r="EH5" s="112"/>
      <c r="EI5" s="112"/>
      <c r="EJ5" s="112"/>
      <c r="EK5" s="112"/>
      <c r="EL5" s="112"/>
      <c r="EM5" s="112"/>
      <c r="EN5" s="112"/>
      <c r="EO5" s="112"/>
      <c r="EP5" s="112"/>
      <c r="EQ5" s="112"/>
      <c r="ER5" s="112"/>
      <c r="ES5" s="112"/>
      <c r="ET5" s="112"/>
      <c r="EU5" s="112"/>
      <c r="EV5" s="112"/>
      <c r="EW5" s="112"/>
      <c r="EX5" s="112"/>
      <c r="EY5" s="112"/>
      <c r="EZ5" s="112"/>
      <c r="FA5" s="112"/>
      <c r="FB5" s="112"/>
      <c r="FC5" s="112"/>
      <c r="FD5" s="112"/>
      <c r="FE5" s="112"/>
      <c r="FF5" s="112"/>
      <c r="FG5" s="112"/>
      <c r="FH5" s="112"/>
      <c r="FI5" s="112"/>
      <c r="FJ5" s="112"/>
      <c r="FK5" s="112"/>
      <c r="FL5" s="112"/>
      <c r="FM5" s="112"/>
      <c r="FN5" s="112"/>
      <c r="FO5" s="112"/>
      <c r="FP5" s="112"/>
      <c r="FQ5" s="112"/>
      <c r="FR5" s="112"/>
      <c r="FS5" s="112"/>
      <c r="FT5" s="112"/>
      <c r="FU5" s="112"/>
      <c r="FV5" s="112"/>
      <c r="FW5" s="112"/>
      <c r="FX5" s="112"/>
      <c r="FY5" s="112"/>
      <c r="FZ5" s="112"/>
      <c r="GA5" s="112"/>
      <c r="GB5" s="112"/>
      <c r="GC5" s="112"/>
      <c r="GD5" s="112"/>
      <c r="GE5" s="112"/>
      <c r="GF5" s="112"/>
      <c r="GG5" s="112"/>
      <c r="GH5" s="112"/>
      <c r="GI5" s="112"/>
      <c r="GJ5" s="112"/>
      <c r="GK5" s="112"/>
      <c r="GL5" s="112"/>
      <c r="GM5" s="112"/>
      <c r="GN5" s="112"/>
      <c r="GO5" s="112"/>
      <c r="GP5" s="112"/>
      <c r="GQ5" s="112"/>
      <c r="GR5" s="112"/>
      <c r="GS5" s="112"/>
      <c r="GT5" s="112"/>
      <c r="GU5" s="112"/>
      <c r="GV5" s="112"/>
      <c r="GW5" s="112"/>
      <c r="GX5" s="112"/>
      <c r="GY5" s="112"/>
      <c r="GZ5" s="112"/>
      <c r="HA5" s="112"/>
      <c r="HB5" s="112"/>
      <c r="HC5" s="112"/>
      <c r="HD5" s="112"/>
      <c r="HE5" s="112"/>
      <c r="HF5" s="112"/>
      <c r="HG5" s="112"/>
      <c r="HH5" s="112"/>
      <c r="HI5" s="112"/>
      <c r="HJ5" s="112"/>
      <c r="HK5" s="112"/>
      <c r="HL5" s="112"/>
      <c r="HM5" s="112"/>
      <c r="HN5" s="112"/>
      <c r="HO5" s="112"/>
      <c r="HP5" s="112"/>
      <c r="HQ5" s="112"/>
      <c r="HR5" s="112"/>
      <c r="HS5" s="112"/>
      <c r="HT5" s="112"/>
      <c r="HU5" s="112"/>
      <c r="HV5" s="112"/>
      <c r="HW5" s="112"/>
      <c r="HX5" s="112"/>
      <c r="HY5" s="112"/>
      <c r="HZ5" s="112"/>
      <c r="IA5" s="112"/>
      <c r="IB5" s="112"/>
      <c r="IC5" s="112"/>
      <c r="ID5" s="112"/>
      <c r="IE5" s="112"/>
      <c r="IF5" s="112"/>
      <c r="IG5" s="112"/>
      <c r="IH5" s="112"/>
      <c r="II5" s="112"/>
      <c r="IJ5" s="112"/>
      <c r="IK5" s="112"/>
      <c r="IL5" s="112"/>
      <c r="IM5" s="112"/>
      <c r="IN5" s="112"/>
      <c r="IO5" s="112"/>
      <c r="IP5" s="112"/>
      <c r="IQ5" s="112"/>
      <c r="IR5" s="112"/>
      <c r="IS5" s="111"/>
    </row>
    <row r="6" spans="1:253" ht="45.75" customHeight="1">
      <c r="A6" s="837"/>
      <c r="B6" s="848"/>
      <c r="C6" s="875"/>
      <c r="D6" s="877"/>
      <c r="E6" s="853"/>
      <c r="F6" s="882"/>
      <c r="G6" s="585" t="s">
        <v>706</v>
      </c>
      <c r="H6" s="373" t="s">
        <v>502</v>
      </c>
      <c r="I6" s="592" t="s">
        <v>317</v>
      </c>
      <c r="J6" s="810"/>
      <c r="K6" s="813"/>
      <c r="L6" s="816"/>
      <c r="M6" s="110"/>
      <c r="N6" s="110"/>
      <c r="O6" s="110"/>
      <c r="P6" s="110"/>
      <c r="Q6" s="110"/>
      <c r="R6" s="110"/>
      <c r="S6" s="110"/>
      <c r="T6" s="110"/>
      <c r="U6" s="110"/>
      <c r="V6" s="110"/>
      <c r="W6" s="110"/>
      <c r="X6" s="110"/>
      <c r="Y6" s="110"/>
      <c r="Z6" s="110"/>
      <c r="AA6" s="110"/>
      <c r="AB6" s="110"/>
      <c r="AC6" s="110"/>
      <c r="AD6" s="110"/>
      <c r="AE6" s="110"/>
      <c r="AF6" s="110"/>
      <c r="AG6" s="110"/>
      <c r="AH6" s="110"/>
      <c r="AI6" s="110"/>
      <c r="AJ6" s="110"/>
      <c r="AK6" s="110"/>
      <c r="AL6" s="110"/>
      <c r="AM6" s="110"/>
      <c r="AN6" s="110"/>
      <c r="AO6" s="110"/>
      <c r="AP6" s="110"/>
      <c r="AQ6" s="110"/>
      <c r="AR6" s="110"/>
      <c r="AS6" s="110"/>
      <c r="AT6" s="110"/>
      <c r="AU6" s="110"/>
      <c r="AV6" s="110"/>
      <c r="AW6" s="110"/>
      <c r="AX6" s="110"/>
      <c r="AY6" s="110"/>
      <c r="AZ6" s="110"/>
      <c r="BA6" s="110"/>
      <c r="BB6" s="110"/>
      <c r="BC6" s="110"/>
      <c r="BD6" s="110"/>
      <c r="BE6" s="110"/>
      <c r="BF6" s="110"/>
      <c r="BG6" s="110"/>
      <c r="BH6" s="110"/>
      <c r="BI6" s="110"/>
      <c r="BJ6" s="110"/>
      <c r="BK6" s="110"/>
      <c r="BL6" s="110"/>
      <c r="BM6" s="110"/>
      <c r="BN6" s="110"/>
      <c r="BO6" s="110"/>
      <c r="BP6" s="110"/>
      <c r="BQ6" s="110"/>
      <c r="BR6" s="110"/>
      <c r="BS6" s="110"/>
      <c r="BT6" s="110"/>
      <c r="BU6" s="110"/>
      <c r="BV6" s="110"/>
      <c r="BW6" s="110"/>
      <c r="BX6" s="110"/>
      <c r="BY6" s="110"/>
      <c r="BZ6" s="110"/>
      <c r="CA6" s="110"/>
      <c r="CB6" s="110"/>
      <c r="CC6" s="110"/>
      <c r="CD6" s="110"/>
      <c r="CE6" s="110"/>
      <c r="CF6" s="110"/>
      <c r="CG6" s="110"/>
      <c r="CH6" s="110"/>
      <c r="CI6" s="110"/>
      <c r="CJ6" s="110"/>
      <c r="CK6" s="110"/>
      <c r="CL6" s="110"/>
      <c r="CM6" s="110"/>
      <c r="CN6" s="110"/>
      <c r="CO6" s="110"/>
      <c r="CP6" s="110"/>
      <c r="CQ6" s="110"/>
      <c r="CR6" s="110"/>
      <c r="CS6" s="110"/>
      <c r="CT6" s="110"/>
      <c r="CU6" s="110"/>
      <c r="CV6" s="110"/>
      <c r="CW6" s="110"/>
      <c r="CX6" s="110"/>
      <c r="CY6" s="110"/>
      <c r="CZ6" s="110"/>
      <c r="DA6" s="110"/>
      <c r="DB6" s="110"/>
      <c r="DC6" s="110"/>
      <c r="DD6" s="110"/>
      <c r="DE6" s="110"/>
      <c r="DF6" s="110"/>
      <c r="DG6" s="110"/>
      <c r="DH6" s="110"/>
      <c r="DI6" s="110"/>
      <c r="DJ6" s="110"/>
      <c r="DK6" s="110"/>
      <c r="DL6" s="110"/>
      <c r="DM6" s="110"/>
      <c r="DN6" s="110"/>
      <c r="DO6" s="110"/>
      <c r="DP6" s="110"/>
      <c r="DQ6" s="110"/>
      <c r="DR6" s="110"/>
      <c r="DS6" s="110"/>
      <c r="DT6" s="110"/>
      <c r="DU6" s="110"/>
      <c r="DV6" s="110"/>
      <c r="DW6" s="110"/>
      <c r="DX6" s="110"/>
      <c r="DY6" s="110"/>
      <c r="DZ6" s="110"/>
      <c r="EA6" s="110"/>
      <c r="EB6" s="110"/>
      <c r="EC6" s="110"/>
      <c r="ED6" s="110"/>
      <c r="EE6" s="110"/>
      <c r="EF6" s="110"/>
      <c r="EG6" s="110"/>
      <c r="EH6" s="110"/>
      <c r="EI6" s="110"/>
      <c r="EJ6" s="110"/>
      <c r="EK6" s="110"/>
      <c r="EL6" s="110"/>
      <c r="EM6" s="110"/>
      <c r="EN6" s="110"/>
      <c r="EO6" s="110"/>
      <c r="EP6" s="110"/>
      <c r="EQ6" s="110"/>
      <c r="ER6" s="110"/>
      <c r="ES6" s="110"/>
      <c r="ET6" s="110"/>
      <c r="EU6" s="110"/>
      <c r="EV6" s="110"/>
      <c r="EW6" s="110"/>
      <c r="EX6" s="110"/>
      <c r="EY6" s="110"/>
      <c r="EZ6" s="110"/>
      <c r="FA6" s="110"/>
      <c r="FB6" s="110"/>
      <c r="FC6" s="110"/>
      <c r="FD6" s="110"/>
      <c r="FE6" s="110"/>
      <c r="FF6" s="110"/>
      <c r="FG6" s="110"/>
      <c r="FH6" s="110"/>
      <c r="FI6" s="110"/>
      <c r="FJ6" s="110"/>
      <c r="FK6" s="110"/>
      <c r="FL6" s="110"/>
      <c r="FM6" s="110"/>
      <c r="FN6" s="110"/>
      <c r="FO6" s="110"/>
      <c r="FP6" s="110"/>
      <c r="FQ6" s="110"/>
      <c r="FR6" s="110"/>
      <c r="FS6" s="110"/>
      <c r="FT6" s="110"/>
      <c r="FU6" s="110"/>
      <c r="FV6" s="110"/>
      <c r="FW6" s="110"/>
      <c r="FX6" s="110"/>
      <c r="FY6" s="110"/>
      <c r="FZ6" s="110"/>
      <c r="GA6" s="110"/>
      <c r="GB6" s="110"/>
      <c r="GC6" s="110"/>
      <c r="GD6" s="110"/>
      <c r="GE6" s="110"/>
      <c r="GF6" s="110"/>
      <c r="GG6" s="110"/>
      <c r="GH6" s="110"/>
      <c r="GI6" s="110"/>
      <c r="GJ6" s="110"/>
      <c r="GK6" s="110"/>
      <c r="GL6" s="110"/>
      <c r="GM6" s="110"/>
      <c r="GN6" s="110"/>
      <c r="GO6" s="110"/>
      <c r="GP6" s="110"/>
      <c r="GQ6" s="110"/>
      <c r="GR6" s="110"/>
      <c r="GS6" s="110"/>
      <c r="GT6" s="110"/>
      <c r="GU6" s="110"/>
      <c r="GV6" s="110"/>
      <c r="GW6" s="110"/>
      <c r="GX6" s="110"/>
      <c r="GY6" s="110"/>
      <c r="GZ6" s="110"/>
      <c r="HA6" s="110"/>
      <c r="HB6" s="110"/>
      <c r="HC6" s="110"/>
      <c r="HD6" s="110"/>
      <c r="HE6" s="110"/>
      <c r="HF6" s="110"/>
      <c r="HG6" s="110"/>
      <c r="HH6" s="110"/>
      <c r="HI6" s="110"/>
      <c r="HJ6" s="110"/>
      <c r="HK6" s="110"/>
      <c r="HL6" s="110"/>
      <c r="HM6" s="110"/>
      <c r="HN6" s="110"/>
      <c r="HO6" s="110"/>
      <c r="HP6" s="110"/>
      <c r="HQ6" s="110"/>
      <c r="HR6" s="110"/>
      <c r="HS6" s="110"/>
      <c r="HT6" s="110"/>
      <c r="HU6" s="110"/>
      <c r="HV6" s="110"/>
      <c r="HW6" s="110"/>
      <c r="HX6" s="110"/>
      <c r="HY6" s="110"/>
      <c r="HZ6" s="110"/>
      <c r="IA6" s="110"/>
      <c r="IB6" s="110"/>
      <c r="IC6" s="110"/>
      <c r="ID6" s="110"/>
      <c r="IE6" s="110"/>
      <c r="IF6" s="110"/>
      <c r="IG6" s="110"/>
      <c r="IH6" s="110"/>
      <c r="II6" s="110"/>
      <c r="IJ6" s="110"/>
      <c r="IK6" s="110"/>
      <c r="IL6" s="110"/>
      <c r="IM6" s="110"/>
      <c r="IN6" s="110"/>
      <c r="IO6" s="110"/>
      <c r="IP6" s="110"/>
      <c r="IQ6" s="110"/>
      <c r="IR6" s="110"/>
      <c r="IS6" s="111"/>
    </row>
    <row r="7" spans="1:253" ht="40.5" customHeight="1">
      <c r="A7" s="837"/>
      <c r="B7" s="848"/>
      <c r="C7" s="875"/>
      <c r="D7" s="877"/>
      <c r="E7" s="853"/>
      <c r="F7" s="882"/>
      <c r="G7" s="586" t="s">
        <v>309</v>
      </c>
      <c r="H7" s="374" t="s">
        <v>502</v>
      </c>
      <c r="I7" s="593" t="s">
        <v>318</v>
      </c>
      <c r="J7" s="810"/>
      <c r="K7" s="813"/>
      <c r="L7" s="816"/>
      <c r="M7" s="110"/>
      <c r="N7" s="110"/>
      <c r="O7" s="110"/>
      <c r="P7" s="110"/>
      <c r="Q7" s="110"/>
      <c r="R7" s="110"/>
      <c r="S7" s="110"/>
      <c r="T7" s="110"/>
      <c r="U7" s="110"/>
      <c r="V7" s="110"/>
      <c r="W7" s="110"/>
      <c r="X7" s="110"/>
      <c r="Y7" s="110"/>
      <c r="Z7" s="110"/>
      <c r="AA7" s="110"/>
      <c r="AB7" s="110"/>
      <c r="AC7" s="110"/>
      <c r="AD7" s="110"/>
      <c r="AE7" s="110"/>
      <c r="AF7" s="110"/>
      <c r="AG7" s="110"/>
      <c r="AH7" s="110"/>
      <c r="AI7" s="110"/>
      <c r="AJ7" s="110"/>
      <c r="AK7" s="110"/>
      <c r="AL7" s="110"/>
      <c r="AM7" s="110"/>
      <c r="AN7" s="110"/>
      <c r="AO7" s="110"/>
      <c r="AP7" s="110"/>
      <c r="AQ7" s="110"/>
      <c r="AR7" s="110"/>
      <c r="AS7" s="110"/>
      <c r="AT7" s="110"/>
      <c r="AU7" s="110"/>
      <c r="AV7" s="110"/>
      <c r="AW7" s="110"/>
      <c r="AX7" s="110"/>
      <c r="AY7" s="110"/>
      <c r="AZ7" s="110"/>
      <c r="BA7" s="110"/>
      <c r="BB7" s="110"/>
      <c r="BC7" s="110"/>
      <c r="BD7" s="110"/>
      <c r="BE7" s="110"/>
      <c r="BF7" s="110"/>
      <c r="BG7" s="110"/>
      <c r="BH7" s="110"/>
      <c r="BI7" s="110"/>
      <c r="BJ7" s="110"/>
      <c r="BK7" s="110"/>
      <c r="BL7" s="110"/>
      <c r="BM7" s="110"/>
      <c r="BN7" s="110"/>
      <c r="BO7" s="110"/>
      <c r="BP7" s="110"/>
      <c r="BQ7" s="110"/>
      <c r="BR7" s="110"/>
      <c r="BS7" s="110"/>
      <c r="BT7" s="110"/>
      <c r="BU7" s="110"/>
      <c r="BV7" s="110"/>
      <c r="BW7" s="110"/>
      <c r="BX7" s="110"/>
      <c r="BY7" s="110"/>
      <c r="BZ7" s="110"/>
      <c r="CA7" s="110"/>
      <c r="CB7" s="110"/>
      <c r="CC7" s="110"/>
      <c r="CD7" s="110"/>
      <c r="CE7" s="110"/>
      <c r="CF7" s="110"/>
      <c r="CG7" s="110"/>
      <c r="CH7" s="110"/>
      <c r="CI7" s="110"/>
      <c r="CJ7" s="110"/>
      <c r="CK7" s="110"/>
      <c r="CL7" s="110"/>
      <c r="CM7" s="110"/>
      <c r="CN7" s="110"/>
      <c r="CO7" s="110"/>
      <c r="CP7" s="110"/>
      <c r="CQ7" s="110"/>
      <c r="CR7" s="110"/>
      <c r="CS7" s="110"/>
      <c r="CT7" s="110"/>
      <c r="CU7" s="110"/>
      <c r="CV7" s="110"/>
      <c r="CW7" s="110"/>
      <c r="CX7" s="110"/>
      <c r="CY7" s="110"/>
      <c r="CZ7" s="110"/>
      <c r="DA7" s="110"/>
      <c r="DB7" s="110"/>
      <c r="DC7" s="110"/>
      <c r="DD7" s="110"/>
      <c r="DE7" s="110"/>
      <c r="DF7" s="110"/>
      <c r="DG7" s="110"/>
      <c r="DH7" s="110"/>
      <c r="DI7" s="110"/>
      <c r="DJ7" s="110"/>
      <c r="DK7" s="110"/>
      <c r="DL7" s="110"/>
      <c r="DM7" s="110"/>
      <c r="DN7" s="110"/>
      <c r="DO7" s="110"/>
      <c r="DP7" s="110"/>
      <c r="DQ7" s="110"/>
      <c r="DR7" s="110"/>
      <c r="DS7" s="110"/>
      <c r="DT7" s="110"/>
      <c r="DU7" s="110"/>
      <c r="DV7" s="110"/>
      <c r="DW7" s="110"/>
      <c r="DX7" s="110"/>
      <c r="DY7" s="110"/>
      <c r="DZ7" s="110"/>
      <c r="EA7" s="110"/>
      <c r="EB7" s="110"/>
      <c r="EC7" s="110"/>
      <c r="ED7" s="110"/>
      <c r="EE7" s="110"/>
      <c r="EF7" s="110"/>
      <c r="EG7" s="110"/>
      <c r="EH7" s="110"/>
      <c r="EI7" s="110"/>
      <c r="EJ7" s="110"/>
      <c r="EK7" s="110"/>
      <c r="EL7" s="110"/>
      <c r="EM7" s="110"/>
      <c r="EN7" s="110"/>
      <c r="EO7" s="110"/>
      <c r="EP7" s="110"/>
      <c r="EQ7" s="110"/>
      <c r="ER7" s="110"/>
      <c r="ES7" s="110"/>
      <c r="ET7" s="110"/>
      <c r="EU7" s="110"/>
      <c r="EV7" s="110"/>
      <c r="EW7" s="110"/>
      <c r="EX7" s="110"/>
      <c r="EY7" s="110"/>
      <c r="EZ7" s="110"/>
      <c r="FA7" s="110"/>
      <c r="FB7" s="110"/>
      <c r="FC7" s="110"/>
      <c r="FD7" s="110"/>
      <c r="FE7" s="110"/>
      <c r="FF7" s="110"/>
      <c r="FG7" s="110"/>
      <c r="FH7" s="110"/>
      <c r="FI7" s="110"/>
      <c r="FJ7" s="110"/>
      <c r="FK7" s="110"/>
      <c r="FL7" s="110"/>
      <c r="FM7" s="110"/>
      <c r="FN7" s="110"/>
      <c r="FO7" s="110"/>
      <c r="FP7" s="110"/>
      <c r="FQ7" s="110"/>
      <c r="FR7" s="110"/>
      <c r="FS7" s="110"/>
      <c r="FT7" s="110"/>
      <c r="FU7" s="110"/>
      <c r="FV7" s="110"/>
      <c r="FW7" s="110"/>
      <c r="FX7" s="110"/>
      <c r="FY7" s="110"/>
      <c r="FZ7" s="110"/>
      <c r="GA7" s="110"/>
      <c r="GB7" s="110"/>
      <c r="GC7" s="110"/>
      <c r="GD7" s="110"/>
      <c r="GE7" s="110"/>
      <c r="GF7" s="110"/>
      <c r="GG7" s="110"/>
      <c r="GH7" s="110"/>
      <c r="GI7" s="110"/>
      <c r="GJ7" s="110"/>
      <c r="GK7" s="110"/>
      <c r="GL7" s="110"/>
      <c r="GM7" s="110"/>
      <c r="GN7" s="110"/>
      <c r="GO7" s="110"/>
      <c r="GP7" s="110"/>
      <c r="GQ7" s="110"/>
      <c r="GR7" s="110"/>
      <c r="GS7" s="110"/>
      <c r="GT7" s="110"/>
      <c r="GU7" s="110"/>
      <c r="GV7" s="110"/>
      <c r="GW7" s="110"/>
      <c r="GX7" s="110"/>
      <c r="GY7" s="110"/>
      <c r="GZ7" s="110"/>
      <c r="HA7" s="110"/>
      <c r="HB7" s="110"/>
      <c r="HC7" s="110"/>
      <c r="HD7" s="110"/>
      <c r="HE7" s="110"/>
      <c r="HF7" s="110"/>
      <c r="HG7" s="110"/>
      <c r="HH7" s="110"/>
      <c r="HI7" s="110"/>
      <c r="HJ7" s="110"/>
      <c r="HK7" s="110"/>
      <c r="HL7" s="110"/>
      <c r="HM7" s="110"/>
      <c r="HN7" s="110"/>
      <c r="HO7" s="110"/>
      <c r="HP7" s="110"/>
      <c r="HQ7" s="110"/>
      <c r="HR7" s="110"/>
      <c r="HS7" s="110"/>
      <c r="HT7" s="110"/>
      <c r="HU7" s="110"/>
      <c r="HV7" s="110"/>
      <c r="HW7" s="110"/>
      <c r="HX7" s="110"/>
      <c r="HY7" s="110"/>
      <c r="HZ7" s="110"/>
      <c r="IA7" s="110"/>
      <c r="IB7" s="110"/>
      <c r="IC7" s="110"/>
      <c r="ID7" s="110"/>
      <c r="IE7" s="110"/>
      <c r="IF7" s="110"/>
      <c r="IG7" s="110"/>
      <c r="IH7" s="110"/>
      <c r="II7" s="110"/>
      <c r="IJ7" s="110"/>
      <c r="IK7" s="110"/>
      <c r="IL7" s="110"/>
      <c r="IM7" s="110"/>
      <c r="IN7" s="110"/>
      <c r="IO7" s="110"/>
      <c r="IP7" s="110"/>
      <c r="IQ7" s="110"/>
      <c r="IR7" s="110"/>
      <c r="IS7" s="111"/>
    </row>
    <row r="8" spans="1:253" ht="43.5" customHeight="1">
      <c r="A8" s="837"/>
      <c r="B8" s="848"/>
      <c r="C8" s="875"/>
      <c r="D8" s="877"/>
      <c r="E8" s="853"/>
      <c r="F8" s="882"/>
      <c r="G8" s="586" t="s">
        <v>310</v>
      </c>
      <c r="H8" s="374" t="s">
        <v>502</v>
      </c>
      <c r="I8" s="593" t="s">
        <v>319</v>
      </c>
      <c r="J8" s="810"/>
      <c r="K8" s="813"/>
      <c r="L8" s="816"/>
      <c r="M8" s="110"/>
      <c r="N8" s="110"/>
      <c r="O8" s="110"/>
      <c r="P8" s="110"/>
      <c r="Q8" s="110"/>
      <c r="R8" s="110"/>
      <c r="S8" s="110"/>
      <c r="T8" s="110"/>
      <c r="U8" s="110"/>
      <c r="V8" s="110"/>
      <c r="W8" s="110"/>
      <c r="X8" s="110"/>
      <c r="Y8" s="110"/>
      <c r="Z8" s="110"/>
      <c r="AA8" s="110"/>
      <c r="AB8" s="110"/>
      <c r="AC8" s="110"/>
      <c r="AD8" s="110"/>
      <c r="AE8" s="110"/>
      <c r="AF8" s="110"/>
      <c r="AG8" s="110"/>
      <c r="AH8" s="110"/>
      <c r="AI8" s="110"/>
      <c r="AJ8" s="110"/>
      <c r="AK8" s="110"/>
      <c r="AL8" s="110"/>
      <c r="AM8" s="110"/>
      <c r="AN8" s="110"/>
      <c r="AO8" s="110"/>
      <c r="AP8" s="110"/>
      <c r="AQ8" s="110"/>
      <c r="AR8" s="110"/>
      <c r="AS8" s="110"/>
      <c r="AT8" s="110"/>
      <c r="AU8" s="110"/>
      <c r="AV8" s="110"/>
      <c r="AW8" s="110"/>
      <c r="AX8" s="110"/>
      <c r="AY8" s="110"/>
      <c r="AZ8" s="110"/>
      <c r="BA8" s="110"/>
      <c r="BB8" s="110"/>
      <c r="BC8" s="110"/>
      <c r="BD8" s="110"/>
      <c r="BE8" s="110"/>
      <c r="BF8" s="110"/>
      <c r="BG8" s="110"/>
      <c r="BH8" s="110"/>
      <c r="BI8" s="110"/>
      <c r="BJ8" s="110"/>
      <c r="BK8" s="110"/>
      <c r="BL8" s="110"/>
      <c r="BM8" s="110"/>
      <c r="BN8" s="110"/>
      <c r="BO8" s="110"/>
      <c r="BP8" s="110"/>
      <c r="BQ8" s="110"/>
      <c r="BR8" s="110"/>
      <c r="BS8" s="110"/>
      <c r="BT8" s="110"/>
      <c r="BU8" s="110"/>
      <c r="BV8" s="110"/>
      <c r="BW8" s="110"/>
      <c r="BX8" s="110"/>
      <c r="BY8" s="110"/>
      <c r="BZ8" s="110"/>
      <c r="CA8" s="110"/>
      <c r="CB8" s="110"/>
      <c r="CC8" s="110"/>
      <c r="CD8" s="110"/>
      <c r="CE8" s="110"/>
      <c r="CF8" s="110"/>
      <c r="CG8" s="110"/>
      <c r="CH8" s="110"/>
      <c r="CI8" s="110"/>
      <c r="CJ8" s="110"/>
      <c r="CK8" s="110"/>
      <c r="CL8" s="110"/>
      <c r="CM8" s="110"/>
      <c r="CN8" s="110"/>
      <c r="CO8" s="110"/>
      <c r="CP8" s="110"/>
      <c r="CQ8" s="110"/>
      <c r="CR8" s="110"/>
      <c r="CS8" s="110"/>
      <c r="CT8" s="110"/>
      <c r="CU8" s="110"/>
      <c r="CV8" s="110"/>
      <c r="CW8" s="110"/>
      <c r="CX8" s="110"/>
      <c r="CY8" s="110"/>
      <c r="CZ8" s="110"/>
      <c r="DA8" s="110"/>
      <c r="DB8" s="110"/>
      <c r="DC8" s="110"/>
      <c r="DD8" s="110"/>
      <c r="DE8" s="110"/>
      <c r="DF8" s="110"/>
      <c r="DG8" s="110"/>
      <c r="DH8" s="110"/>
      <c r="DI8" s="110"/>
      <c r="DJ8" s="110"/>
      <c r="DK8" s="110"/>
      <c r="DL8" s="110"/>
      <c r="DM8" s="110"/>
      <c r="DN8" s="110"/>
      <c r="DO8" s="110"/>
      <c r="DP8" s="110"/>
      <c r="DQ8" s="110"/>
      <c r="DR8" s="110"/>
      <c r="DS8" s="110"/>
      <c r="DT8" s="110"/>
      <c r="DU8" s="110"/>
      <c r="DV8" s="110"/>
      <c r="DW8" s="110"/>
      <c r="DX8" s="110"/>
      <c r="DY8" s="110"/>
      <c r="DZ8" s="110"/>
      <c r="EA8" s="110"/>
      <c r="EB8" s="110"/>
      <c r="EC8" s="110"/>
      <c r="ED8" s="110"/>
      <c r="EE8" s="110"/>
      <c r="EF8" s="110"/>
      <c r="EG8" s="110"/>
      <c r="EH8" s="110"/>
      <c r="EI8" s="110"/>
      <c r="EJ8" s="110"/>
      <c r="EK8" s="110"/>
      <c r="EL8" s="110"/>
      <c r="EM8" s="110"/>
      <c r="EN8" s="110"/>
      <c r="EO8" s="110"/>
      <c r="EP8" s="110"/>
      <c r="EQ8" s="110"/>
      <c r="ER8" s="110"/>
      <c r="ES8" s="110"/>
      <c r="ET8" s="110"/>
      <c r="EU8" s="110"/>
      <c r="EV8" s="110"/>
      <c r="EW8" s="110"/>
      <c r="EX8" s="110"/>
      <c r="EY8" s="110"/>
      <c r="EZ8" s="110"/>
      <c r="FA8" s="110"/>
      <c r="FB8" s="110"/>
      <c r="FC8" s="110"/>
      <c r="FD8" s="110"/>
      <c r="FE8" s="110"/>
      <c r="FF8" s="110"/>
      <c r="FG8" s="110"/>
      <c r="FH8" s="110"/>
      <c r="FI8" s="110"/>
      <c r="FJ8" s="110"/>
      <c r="FK8" s="110"/>
      <c r="FL8" s="110"/>
      <c r="FM8" s="110"/>
      <c r="FN8" s="110"/>
      <c r="FO8" s="110"/>
      <c r="FP8" s="110"/>
      <c r="FQ8" s="110"/>
      <c r="FR8" s="110"/>
      <c r="FS8" s="110"/>
      <c r="FT8" s="110"/>
      <c r="FU8" s="110"/>
      <c r="FV8" s="110"/>
      <c r="FW8" s="110"/>
      <c r="FX8" s="110"/>
      <c r="FY8" s="110"/>
      <c r="FZ8" s="110"/>
      <c r="GA8" s="110"/>
      <c r="GB8" s="110"/>
      <c r="GC8" s="110"/>
      <c r="GD8" s="110"/>
      <c r="GE8" s="110"/>
      <c r="GF8" s="110"/>
      <c r="GG8" s="110"/>
      <c r="GH8" s="110"/>
      <c r="GI8" s="110"/>
      <c r="GJ8" s="110"/>
      <c r="GK8" s="110"/>
      <c r="GL8" s="110"/>
      <c r="GM8" s="110"/>
      <c r="GN8" s="110"/>
      <c r="GO8" s="110"/>
      <c r="GP8" s="110"/>
      <c r="GQ8" s="110"/>
      <c r="GR8" s="110"/>
      <c r="GS8" s="110"/>
      <c r="GT8" s="110"/>
      <c r="GU8" s="110"/>
      <c r="GV8" s="110"/>
      <c r="GW8" s="110"/>
      <c r="GX8" s="110"/>
      <c r="GY8" s="110"/>
      <c r="GZ8" s="110"/>
      <c r="HA8" s="110"/>
      <c r="HB8" s="110"/>
      <c r="HC8" s="110"/>
      <c r="HD8" s="110"/>
      <c r="HE8" s="110"/>
      <c r="HF8" s="110"/>
      <c r="HG8" s="110"/>
      <c r="HH8" s="110"/>
      <c r="HI8" s="110"/>
      <c r="HJ8" s="110"/>
      <c r="HK8" s="110"/>
      <c r="HL8" s="110"/>
      <c r="HM8" s="110"/>
      <c r="HN8" s="110"/>
      <c r="HO8" s="110"/>
      <c r="HP8" s="110"/>
      <c r="HQ8" s="110"/>
      <c r="HR8" s="110"/>
      <c r="HS8" s="110"/>
      <c r="HT8" s="110"/>
      <c r="HU8" s="110"/>
      <c r="HV8" s="110"/>
      <c r="HW8" s="110"/>
      <c r="HX8" s="110"/>
      <c r="HY8" s="110"/>
      <c r="HZ8" s="110"/>
      <c r="IA8" s="110"/>
      <c r="IB8" s="110"/>
      <c r="IC8" s="110"/>
      <c r="ID8" s="110"/>
      <c r="IE8" s="110"/>
      <c r="IF8" s="110"/>
      <c r="IG8" s="110"/>
      <c r="IH8" s="110"/>
      <c r="II8" s="110"/>
      <c r="IJ8" s="110"/>
      <c r="IK8" s="110"/>
      <c r="IL8" s="110"/>
      <c r="IM8" s="110"/>
      <c r="IN8" s="110"/>
      <c r="IO8" s="110"/>
      <c r="IP8" s="110"/>
      <c r="IQ8" s="110"/>
      <c r="IR8" s="110"/>
      <c r="IS8" s="111"/>
    </row>
    <row r="9" spans="1:253" ht="57.75" customHeight="1">
      <c r="A9" s="837"/>
      <c r="B9" s="848"/>
      <c r="C9" s="875"/>
      <c r="D9" s="877"/>
      <c r="E9" s="853"/>
      <c r="F9" s="882"/>
      <c r="G9" s="587" t="s">
        <v>311</v>
      </c>
      <c r="H9" s="374" t="s">
        <v>502</v>
      </c>
      <c r="I9" s="592" t="s">
        <v>320</v>
      </c>
      <c r="J9" s="810"/>
      <c r="K9" s="813"/>
      <c r="L9" s="816"/>
      <c r="M9" s="112"/>
      <c r="N9" s="112"/>
      <c r="O9" s="112"/>
      <c r="P9" s="112"/>
      <c r="Q9" s="112"/>
      <c r="R9" s="112"/>
      <c r="S9" s="112"/>
      <c r="T9" s="112"/>
      <c r="U9" s="112"/>
      <c r="V9" s="112"/>
      <c r="W9" s="112"/>
      <c r="X9" s="112"/>
      <c r="Y9" s="112"/>
      <c r="Z9" s="112"/>
      <c r="AA9" s="112"/>
      <c r="AB9" s="112"/>
      <c r="AC9" s="112"/>
      <c r="AD9" s="112"/>
      <c r="AE9" s="112"/>
      <c r="AF9" s="112"/>
      <c r="AG9" s="112"/>
      <c r="AH9" s="112"/>
      <c r="AI9" s="112"/>
      <c r="AJ9" s="112"/>
      <c r="AK9" s="112"/>
      <c r="AL9" s="112"/>
      <c r="AM9" s="112"/>
      <c r="AN9" s="112"/>
      <c r="AO9" s="112"/>
      <c r="AP9" s="112"/>
      <c r="AQ9" s="112"/>
      <c r="AR9" s="112"/>
      <c r="AS9" s="112"/>
      <c r="AT9" s="112"/>
      <c r="AU9" s="112"/>
      <c r="AV9" s="112"/>
      <c r="AW9" s="112"/>
      <c r="AX9" s="112"/>
      <c r="AY9" s="112"/>
      <c r="AZ9" s="112"/>
      <c r="BA9" s="112"/>
      <c r="BB9" s="112"/>
      <c r="BC9" s="112"/>
      <c r="BD9" s="112"/>
      <c r="BE9" s="112"/>
      <c r="BF9" s="112"/>
      <c r="BG9" s="112"/>
      <c r="BH9" s="112"/>
      <c r="BI9" s="112"/>
      <c r="BJ9" s="112"/>
      <c r="BK9" s="112"/>
      <c r="BL9" s="112"/>
      <c r="BM9" s="112"/>
      <c r="BN9" s="112"/>
      <c r="BO9" s="112"/>
      <c r="BP9" s="112"/>
      <c r="BQ9" s="112"/>
      <c r="BR9" s="112"/>
      <c r="BS9" s="112"/>
      <c r="BT9" s="112"/>
      <c r="BU9" s="112"/>
      <c r="BV9" s="112"/>
      <c r="BW9" s="112"/>
      <c r="BX9" s="112"/>
      <c r="BY9" s="112"/>
      <c r="BZ9" s="112"/>
      <c r="CA9" s="112"/>
      <c r="CB9" s="112"/>
      <c r="CC9" s="112"/>
      <c r="CD9" s="112"/>
      <c r="CE9" s="112"/>
      <c r="CF9" s="112"/>
      <c r="CG9" s="112"/>
      <c r="CH9" s="112"/>
      <c r="CI9" s="112"/>
      <c r="CJ9" s="112"/>
      <c r="CK9" s="112"/>
      <c r="CL9" s="112"/>
      <c r="CM9" s="112"/>
      <c r="CN9" s="112"/>
      <c r="CO9" s="112"/>
      <c r="CP9" s="112"/>
      <c r="CQ9" s="112"/>
      <c r="CR9" s="112"/>
      <c r="CS9" s="112"/>
      <c r="CT9" s="112"/>
      <c r="CU9" s="112"/>
      <c r="CV9" s="112"/>
      <c r="CW9" s="112"/>
      <c r="CX9" s="112"/>
      <c r="CY9" s="112"/>
      <c r="CZ9" s="112"/>
      <c r="DA9" s="112"/>
      <c r="DB9" s="112"/>
      <c r="DC9" s="112"/>
      <c r="DD9" s="112"/>
      <c r="DE9" s="112"/>
      <c r="DF9" s="112"/>
      <c r="DG9" s="112"/>
      <c r="DH9" s="112"/>
      <c r="DI9" s="112"/>
      <c r="DJ9" s="112"/>
      <c r="DK9" s="112"/>
      <c r="DL9" s="112"/>
      <c r="DM9" s="112"/>
      <c r="DN9" s="112"/>
      <c r="DO9" s="112"/>
      <c r="DP9" s="112"/>
      <c r="DQ9" s="112"/>
      <c r="DR9" s="112"/>
      <c r="DS9" s="112"/>
      <c r="DT9" s="112"/>
      <c r="DU9" s="112"/>
      <c r="DV9" s="112"/>
      <c r="DW9" s="112"/>
      <c r="DX9" s="112"/>
      <c r="DY9" s="112"/>
      <c r="DZ9" s="112"/>
      <c r="EA9" s="112"/>
      <c r="EB9" s="112"/>
      <c r="EC9" s="112"/>
      <c r="ED9" s="112"/>
      <c r="EE9" s="112"/>
      <c r="EF9" s="112"/>
      <c r="EG9" s="112"/>
      <c r="EH9" s="112"/>
      <c r="EI9" s="112"/>
      <c r="EJ9" s="112"/>
      <c r="EK9" s="112"/>
      <c r="EL9" s="112"/>
      <c r="EM9" s="112"/>
      <c r="EN9" s="112"/>
      <c r="EO9" s="112"/>
      <c r="EP9" s="112"/>
      <c r="EQ9" s="112"/>
      <c r="ER9" s="112"/>
      <c r="ES9" s="112"/>
      <c r="ET9" s="112"/>
      <c r="EU9" s="112"/>
      <c r="EV9" s="112"/>
      <c r="EW9" s="112"/>
      <c r="EX9" s="112"/>
      <c r="EY9" s="112"/>
      <c r="EZ9" s="112"/>
      <c r="FA9" s="112"/>
      <c r="FB9" s="112"/>
      <c r="FC9" s="112"/>
      <c r="FD9" s="112"/>
      <c r="FE9" s="112"/>
      <c r="FF9" s="112"/>
      <c r="FG9" s="112"/>
      <c r="FH9" s="112"/>
      <c r="FI9" s="112"/>
      <c r="FJ9" s="112"/>
      <c r="FK9" s="112"/>
      <c r="FL9" s="112"/>
      <c r="FM9" s="112"/>
      <c r="FN9" s="112"/>
      <c r="FO9" s="112"/>
      <c r="FP9" s="112"/>
      <c r="FQ9" s="112"/>
      <c r="FR9" s="112"/>
      <c r="FS9" s="112"/>
      <c r="FT9" s="112"/>
      <c r="FU9" s="112"/>
      <c r="FV9" s="112"/>
      <c r="FW9" s="112"/>
      <c r="FX9" s="112"/>
      <c r="FY9" s="112"/>
      <c r="FZ9" s="112"/>
      <c r="GA9" s="112"/>
      <c r="GB9" s="112"/>
      <c r="GC9" s="112"/>
      <c r="GD9" s="112"/>
      <c r="GE9" s="112"/>
      <c r="GF9" s="112"/>
      <c r="GG9" s="112"/>
      <c r="GH9" s="112"/>
      <c r="GI9" s="112"/>
      <c r="GJ9" s="112"/>
      <c r="GK9" s="112"/>
      <c r="GL9" s="112"/>
      <c r="GM9" s="112"/>
      <c r="GN9" s="112"/>
      <c r="GO9" s="112"/>
      <c r="GP9" s="112"/>
      <c r="GQ9" s="112"/>
      <c r="GR9" s="112"/>
      <c r="GS9" s="112"/>
      <c r="GT9" s="112"/>
      <c r="GU9" s="112"/>
      <c r="GV9" s="112"/>
      <c r="GW9" s="112"/>
      <c r="GX9" s="112"/>
      <c r="GY9" s="112"/>
      <c r="GZ9" s="112"/>
      <c r="HA9" s="112"/>
      <c r="HB9" s="112"/>
      <c r="HC9" s="112"/>
      <c r="HD9" s="112"/>
      <c r="HE9" s="112"/>
      <c r="HF9" s="112"/>
      <c r="HG9" s="112"/>
      <c r="HH9" s="112"/>
      <c r="HI9" s="112"/>
      <c r="HJ9" s="112"/>
      <c r="HK9" s="112"/>
      <c r="HL9" s="112"/>
      <c r="HM9" s="112"/>
      <c r="HN9" s="112"/>
      <c r="HO9" s="112"/>
      <c r="HP9" s="112"/>
      <c r="HQ9" s="112"/>
      <c r="HR9" s="112"/>
      <c r="HS9" s="112"/>
      <c r="HT9" s="112"/>
      <c r="HU9" s="112"/>
      <c r="HV9" s="112"/>
      <c r="HW9" s="112"/>
      <c r="HX9" s="112"/>
      <c r="HY9" s="112"/>
      <c r="HZ9" s="112"/>
      <c r="IA9" s="112"/>
      <c r="IB9" s="112"/>
      <c r="IC9" s="112"/>
      <c r="ID9" s="112"/>
      <c r="IE9" s="112"/>
      <c r="IF9" s="112"/>
      <c r="IG9" s="112"/>
      <c r="IH9" s="112"/>
      <c r="II9" s="112"/>
      <c r="IJ9" s="112"/>
      <c r="IK9" s="112"/>
      <c r="IL9" s="112"/>
      <c r="IM9" s="112"/>
      <c r="IN9" s="112"/>
      <c r="IO9" s="112"/>
      <c r="IP9" s="112"/>
      <c r="IQ9" s="112"/>
      <c r="IR9" s="112"/>
      <c r="IS9" s="111"/>
    </row>
    <row r="10" spans="1:253" ht="39" customHeight="1">
      <c r="A10" s="837"/>
      <c r="B10" s="848"/>
      <c r="C10" s="875"/>
      <c r="D10" s="877"/>
      <c r="E10" s="853"/>
      <c r="F10" s="882"/>
      <c r="G10" s="588" t="s">
        <v>312</v>
      </c>
      <c r="H10" s="374" t="s">
        <v>502</v>
      </c>
      <c r="I10" s="592" t="s">
        <v>321</v>
      </c>
      <c r="J10" s="810"/>
      <c r="K10" s="813"/>
      <c r="L10" s="816"/>
      <c r="M10" s="112"/>
      <c r="N10" s="112"/>
      <c r="O10" s="112"/>
      <c r="P10" s="112"/>
      <c r="Q10" s="112"/>
      <c r="R10" s="112"/>
      <c r="S10" s="112"/>
      <c r="T10" s="112"/>
      <c r="U10" s="112"/>
      <c r="V10" s="112"/>
      <c r="W10" s="112"/>
      <c r="X10" s="112"/>
      <c r="Y10" s="112"/>
      <c r="Z10" s="112"/>
      <c r="AA10" s="112"/>
      <c r="AB10" s="112"/>
      <c r="AC10" s="112"/>
      <c r="AD10" s="112"/>
      <c r="AE10" s="112"/>
      <c r="AF10" s="112"/>
      <c r="AG10" s="112"/>
      <c r="AH10" s="112"/>
      <c r="AI10" s="112"/>
      <c r="AJ10" s="112"/>
      <c r="AK10" s="112"/>
      <c r="AL10" s="112"/>
      <c r="AM10" s="112"/>
      <c r="AN10" s="112"/>
      <c r="AO10" s="112"/>
      <c r="AP10" s="112"/>
      <c r="AQ10" s="112"/>
      <c r="AR10" s="112"/>
      <c r="AS10" s="112"/>
      <c r="AT10" s="112"/>
      <c r="AU10" s="112"/>
      <c r="AV10" s="112"/>
      <c r="AW10" s="112"/>
      <c r="AX10" s="112"/>
      <c r="AY10" s="112"/>
      <c r="AZ10" s="112"/>
      <c r="BA10" s="112"/>
      <c r="BB10" s="112"/>
      <c r="BC10" s="112"/>
      <c r="BD10" s="112"/>
      <c r="BE10" s="112"/>
      <c r="BF10" s="112"/>
      <c r="BG10" s="112"/>
      <c r="BH10" s="112"/>
      <c r="BI10" s="112"/>
      <c r="BJ10" s="112"/>
      <c r="BK10" s="112"/>
      <c r="BL10" s="112"/>
      <c r="BM10" s="112"/>
      <c r="BN10" s="112"/>
      <c r="BO10" s="112"/>
      <c r="BP10" s="112"/>
      <c r="BQ10" s="112"/>
      <c r="BR10" s="112"/>
      <c r="BS10" s="112"/>
      <c r="BT10" s="112"/>
      <c r="BU10" s="112"/>
      <c r="BV10" s="112"/>
      <c r="BW10" s="112"/>
      <c r="BX10" s="112"/>
      <c r="BY10" s="112"/>
      <c r="BZ10" s="112"/>
      <c r="CA10" s="112"/>
      <c r="CB10" s="112"/>
      <c r="CC10" s="112"/>
      <c r="CD10" s="112"/>
      <c r="CE10" s="112"/>
      <c r="CF10" s="112"/>
      <c r="CG10" s="112"/>
      <c r="CH10" s="112"/>
      <c r="CI10" s="112"/>
      <c r="CJ10" s="112"/>
      <c r="CK10" s="112"/>
      <c r="CL10" s="112"/>
      <c r="CM10" s="112"/>
      <c r="CN10" s="112"/>
      <c r="CO10" s="112"/>
      <c r="CP10" s="112"/>
      <c r="CQ10" s="112"/>
      <c r="CR10" s="112"/>
      <c r="CS10" s="112"/>
      <c r="CT10" s="112"/>
      <c r="CU10" s="112"/>
      <c r="CV10" s="112"/>
      <c r="CW10" s="112"/>
      <c r="CX10" s="112"/>
      <c r="CY10" s="112"/>
      <c r="CZ10" s="112"/>
      <c r="DA10" s="112"/>
      <c r="DB10" s="112"/>
      <c r="DC10" s="112"/>
      <c r="DD10" s="112"/>
      <c r="DE10" s="112"/>
      <c r="DF10" s="112"/>
      <c r="DG10" s="112"/>
      <c r="DH10" s="112"/>
      <c r="DI10" s="112"/>
      <c r="DJ10" s="112"/>
      <c r="DK10" s="112"/>
      <c r="DL10" s="112"/>
      <c r="DM10" s="112"/>
      <c r="DN10" s="112"/>
      <c r="DO10" s="112"/>
      <c r="DP10" s="112"/>
      <c r="DQ10" s="112"/>
      <c r="DR10" s="112"/>
      <c r="DS10" s="112"/>
      <c r="DT10" s="112"/>
      <c r="DU10" s="112"/>
      <c r="DV10" s="112"/>
      <c r="DW10" s="112"/>
      <c r="DX10" s="112"/>
      <c r="DY10" s="112"/>
      <c r="DZ10" s="112"/>
      <c r="EA10" s="112"/>
      <c r="EB10" s="112"/>
      <c r="EC10" s="112"/>
      <c r="ED10" s="112"/>
      <c r="EE10" s="112"/>
      <c r="EF10" s="112"/>
      <c r="EG10" s="112"/>
      <c r="EH10" s="112"/>
      <c r="EI10" s="112"/>
      <c r="EJ10" s="112"/>
      <c r="EK10" s="112"/>
      <c r="EL10" s="112"/>
      <c r="EM10" s="112"/>
      <c r="EN10" s="112"/>
      <c r="EO10" s="112"/>
      <c r="EP10" s="112"/>
      <c r="EQ10" s="112"/>
      <c r="ER10" s="112"/>
      <c r="ES10" s="112"/>
      <c r="ET10" s="112"/>
      <c r="EU10" s="112"/>
      <c r="EV10" s="112"/>
      <c r="EW10" s="112"/>
      <c r="EX10" s="112"/>
      <c r="EY10" s="112"/>
      <c r="EZ10" s="112"/>
      <c r="FA10" s="112"/>
      <c r="FB10" s="112"/>
      <c r="FC10" s="112"/>
      <c r="FD10" s="112"/>
      <c r="FE10" s="112"/>
      <c r="FF10" s="112"/>
      <c r="FG10" s="112"/>
      <c r="FH10" s="112"/>
      <c r="FI10" s="112"/>
      <c r="FJ10" s="112"/>
      <c r="FK10" s="112"/>
      <c r="FL10" s="112"/>
      <c r="FM10" s="112"/>
      <c r="FN10" s="112"/>
      <c r="FO10" s="112"/>
      <c r="FP10" s="112"/>
      <c r="FQ10" s="112"/>
      <c r="FR10" s="112"/>
      <c r="FS10" s="112"/>
      <c r="FT10" s="112"/>
      <c r="FU10" s="112"/>
      <c r="FV10" s="112"/>
      <c r="FW10" s="112"/>
      <c r="FX10" s="112"/>
      <c r="FY10" s="112"/>
      <c r="FZ10" s="112"/>
      <c r="GA10" s="112"/>
      <c r="GB10" s="112"/>
      <c r="GC10" s="112"/>
      <c r="GD10" s="112"/>
      <c r="GE10" s="112"/>
      <c r="GF10" s="112"/>
      <c r="GG10" s="112"/>
      <c r="GH10" s="112"/>
      <c r="GI10" s="112"/>
      <c r="GJ10" s="112"/>
      <c r="GK10" s="112"/>
      <c r="GL10" s="112"/>
      <c r="GM10" s="112"/>
      <c r="GN10" s="112"/>
      <c r="GO10" s="112"/>
      <c r="GP10" s="112"/>
      <c r="GQ10" s="112"/>
      <c r="GR10" s="112"/>
      <c r="GS10" s="112"/>
      <c r="GT10" s="112"/>
      <c r="GU10" s="112"/>
      <c r="GV10" s="112"/>
      <c r="GW10" s="112"/>
      <c r="GX10" s="112"/>
      <c r="GY10" s="112"/>
      <c r="GZ10" s="112"/>
      <c r="HA10" s="112"/>
      <c r="HB10" s="112"/>
      <c r="HC10" s="112"/>
      <c r="HD10" s="112"/>
      <c r="HE10" s="112"/>
      <c r="HF10" s="112"/>
      <c r="HG10" s="112"/>
      <c r="HH10" s="112"/>
      <c r="HI10" s="112"/>
      <c r="HJ10" s="112"/>
      <c r="HK10" s="112"/>
      <c r="HL10" s="112"/>
      <c r="HM10" s="112"/>
      <c r="HN10" s="112"/>
      <c r="HO10" s="112"/>
      <c r="HP10" s="112"/>
      <c r="HQ10" s="112"/>
      <c r="HR10" s="112"/>
      <c r="HS10" s="112"/>
      <c r="HT10" s="112"/>
      <c r="HU10" s="112"/>
      <c r="HV10" s="112"/>
      <c r="HW10" s="112"/>
      <c r="HX10" s="112"/>
      <c r="HY10" s="112"/>
      <c r="HZ10" s="112"/>
      <c r="IA10" s="112"/>
      <c r="IB10" s="112"/>
      <c r="IC10" s="112"/>
      <c r="ID10" s="112"/>
      <c r="IE10" s="112"/>
      <c r="IF10" s="112"/>
      <c r="IG10" s="112"/>
      <c r="IH10" s="112"/>
      <c r="II10" s="112"/>
      <c r="IJ10" s="112"/>
      <c r="IK10" s="112"/>
      <c r="IL10" s="112"/>
      <c r="IM10" s="112"/>
      <c r="IN10" s="112"/>
      <c r="IO10" s="112"/>
      <c r="IP10" s="112"/>
      <c r="IQ10" s="112"/>
      <c r="IR10" s="112"/>
      <c r="IS10" s="111"/>
    </row>
    <row r="11" spans="1:253" ht="42" customHeight="1">
      <c r="A11" s="837"/>
      <c r="B11" s="848"/>
      <c r="C11" s="875"/>
      <c r="D11" s="877"/>
      <c r="E11" s="853"/>
      <c r="F11" s="882"/>
      <c r="G11" s="589" t="s">
        <v>533</v>
      </c>
      <c r="H11" s="374" t="s">
        <v>502</v>
      </c>
      <c r="I11" s="594" t="s">
        <v>321</v>
      </c>
      <c r="J11" s="810"/>
      <c r="K11" s="813"/>
      <c r="L11" s="816"/>
      <c r="M11" s="112"/>
      <c r="N11" s="112"/>
      <c r="O11" s="112"/>
      <c r="P11" s="112"/>
      <c r="Q11" s="112"/>
      <c r="R11" s="112"/>
      <c r="S11" s="112"/>
      <c r="T11" s="112"/>
      <c r="U11" s="112"/>
      <c r="V11" s="112"/>
      <c r="W11" s="112"/>
      <c r="X11" s="112"/>
      <c r="Y11" s="112"/>
      <c r="Z11" s="112"/>
      <c r="AA11" s="112"/>
      <c r="AB11" s="112"/>
      <c r="AC11" s="112"/>
      <c r="AD11" s="112"/>
      <c r="AE11" s="112"/>
      <c r="AF11" s="112"/>
      <c r="AG11" s="112"/>
      <c r="AH11" s="112"/>
      <c r="AI11" s="112"/>
      <c r="AJ11" s="112"/>
      <c r="AK11" s="112"/>
      <c r="AL11" s="112"/>
      <c r="AM11" s="112"/>
      <c r="AN11" s="112"/>
      <c r="AO11" s="112"/>
      <c r="AP11" s="112"/>
      <c r="AQ11" s="112"/>
      <c r="AR11" s="112"/>
      <c r="AS11" s="112"/>
      <c r="AT11" s="112"/>
      <c r="AU11" s="112"/>
      <c r="AV11" s="112"/>
      <c r="AW11" s="112"/>
      <c r="AX11" s="112"/>
      <c r="AY11" s="112"/>
      <c r="AZ11" s="112"/>
      <c r="BA11" s="112"/>
      <c r="BB11" s="112"/>
      <c r="BC11" s="112"/>
      <c r="BD11" s="112"/>
      <c r="BE11" s="112"/>
      <c r="BF11" s="112"/>
      <c r="BG11" s="112"/>
      <c r="BH11" s="112"/>
      <c r="BI11" s="112"/>
      <c r="BJ11" s="112"/>
      <c r="BK11" s="112"/>
      <c r="BL11" s="112"/>
      <c r="BM11" s="112"/>
      <c r="BN11" s="112"/>
      <c r="BO11" s="112"/>
      <c r="BP11" s="112"/>
      <c r="BQ11" s="112"/>
      <c r="BR11" s="112"/>
      <c r="BS11" s="112"/>
      <c r="BT11" s="112"/>
      <c r="BU11" s="112"/>
      <c r="BV11" s="112"/>
      <c r="BW11" s="112"/>
      <c r="BX11" s="112"/>
      <c r="BY11" s="112"/>
      <c r="BZ11" s="112"/>
      <c r="CA11" s="112"/>
      <c r="CB11" s="112"/>
      <c r="CC11" s="112"/>
      <c r="CD11" s="112"/>
      <c r="CE11" s="112"/>
      <c r="CF11" s="112"/>
      <c r="CG11" s="112"/>
      <c r="CH11" s="112"/>
      <c r="CI11" s="112"/>
      <c r="CJ11" s="112"/>
      <c r="CK11" s="112"/>
      <c r="CL11" s="112"/>
      <c r="CM11" s="112"/>
      <c r="CN11" s="112"/>
      <c r="CO11" s="112"/>
      <c r="CP11" s="112"/>
      <c r="CQ11" s="112"/>
      <c r="CR11" s="112"/>
      <c r="CS11" s="112"/>
      <c r="CT11" s="112"/>
      <c r="CU11" s="112"/>
      <c r="CV11" s="112"/>
      <c r="CW11" s="112"/>
      <c r="CX11" s="112"/>
      <c r="CY11" s="112"/>
      <c r="CZ11" s="112"/>
      <c r="DA11" s="112"/>
      <c r="DB11" s="112"/>
      <c r="DC11" s="112"/>
      <c r="DD11" s="112"/>
      <c r="DE11" s="112"/>
      <c r="DF11" s="112"/>
      <c r="DG11" s="112"/>
      <c r="DH11" s="112"/>
      <c r="DI11" s="112"/>
      <c r="DJ11" s="112"/>
      <c r="DK11" s="112"/>
      <c r="DL11" s="112"/>
      <c r="DM11" s="112"/>
      <c r="DN11" s="112"/>
      <c r="DO11" s="112"/>
      <c r="DP11" s="112"/>
      <c r="DQ11" s="112"/>
      <c r="DR11" s="112"/>
      <c r="DS11" s="112"/>
      <c r="DT11" s="112"/>
      <c r="DU11" s="112"/>
      <c r="DV11" s="112"/>
      <c r="DW11" s="112"/>
      <c r="DX11" s="112"/>
      <c r="DY11" s="112"/>
      <c r="DZ11" s="112"/>
      <c r="EA11" s="112"/>
      <c r="EB11" s="112"/>
      <c r="EC11" s="112"/>
      <c r="ED11" s="112"/>
      <c r="EE11" s="112"/>
      <c r="EF11" s="112"/>
      <c r="EG11" s="112"/>
      <c r="EH11" s="112"/>
      <c r="EI11" s="112"/>
      <c r="EJ11" s="112"/>
      <c r="EK11" s="112"/>
      <c r="EL11" s="112"/>
      <c r="EM11" s="112"/>
      <c r="EN11" s="112"/>
      <c r="EO11" s="112"/>
      <c r="EP11" s="112"/>
      <c r="EQ11" s="112"/>
      <c r="ER11" s="112"/>
      <c r="ES11" s="112"/>
      <c r="ET11" s="112"/>
      <c r="EU11" s="112"/>
      <c r="EV11" s="112"/>
      <c r="EW11" s="112"/>
      <c r="EX11" s="112"/>
      <c r="EY11" s="112"/>
      <c r="EZ11" s="112"/>
      <c r="FA11" s="112"/>
      <c r="FB11" s="112"/>
      <c r="FC11" s="112"/>
      <c r="FD11" s="112"/>
      <c r="FE11" s="112"/>
      <c r="FF11" s="112"/>
      <c r="FG11" s="112"/>
      <c r="FH11" s="112"/>
      <c r="FI11" s="112"/>
      <c r="FJ11" s="112"/>
      <c r="FK11" s="112"/>
      <c r="FL11" s="112"/>
      <c r="FM11" s="112"/>
      <c r="FN11" s="112"/>
      <c r="FO11" s="112"/>
      <c r="FP11" s="112"/>
      <c r="FQ11" s="112"/>
      <c r="FR11" s="112"/>
      <c r="FS11" s="112"/>
      <c r="FT11" s="112"/>
      <c r="FU11" s="112"/>
      <c r="FV11" s="112"/>
      <c r="FW11" s="112"/>
      <c r="FX11" s="112"/>
      <c r="FY11" s="112"/>
      <c r="FZ11" s="112"/>
      <c r="GA11" s="112"/>
      <c r="GB11" s="112"/>
      <c r="GC11" s="112"/>
      <c r="GD11" s="112"/>
      <c r="GE11" s="112"/>
      <c r="GF11" s="112"/>
      <c r="GG11" s="112"/>
      <c r="GH11" s="112"/>
      <c r="GI11" s="112"/>
      <c r="GJ11" s="112"/>
      <c r="GK11" s="112"/>
      <c r="GL11" s="112"/>
      <c r="GM11" s="112"/>
      <c r="GN11" s="112"/>
      <c r="GO11" s="112"/>
      <c r="GP11" s="112"/>
      <c r="GQ11" s="112"/>
      <c r="GR11" s="112"/>
      <c r="GS11" s="112"/>
      <c r="GT11" s="112"/>
      <c r="GU11" s="112"/>
      <c r="GV11" s="112"/>
      <c r="GW11" s="112"/>
      <c r="GX11" s="112"/>
      <c r="GY11" s="112"/>
      <c r="GZ11" s="112"/>
      <c r="HA11" s="112"/>
      <c r="HB11" s="112"/>
      <c r="HC11" s="112"/>
      <c r="HD11" s="112"/>
      <c r="HE11" s="112"/>
      <c r="HF11" s="112"/>
      <c r="HG11" s="112"/>
      <c r="HH11" s="112"/>
      <c r="HI11" s="112"/>
      <c r="HJ11" s="112"/>
      <c r="HK11" s="112"/>
      <c r="HL11" s="112"/>
      <c r="HM11" s="112"/>
      <c r="HN11" s="112"/>
      <c r="HO11" s="112"/>
      <c r="HP11" s="112"/>
      <c r="HQ11" s="112"/>
      <c r="HR11" s="112"/>
      <c r="HS11" s="112"/>
      <c r="HT11" s="112"/>
      <c r="HU11" s="112"/>
      <c r="HV11" s="112"/>
      <c r="HW11" s="112"/>
      <c r="HX11" s="112"/>
      <c r="HY11" s="112"/>
      <c r="HZ11" s="112"/>
      <c r="IA11" s="112"/>
      <c r="IB11" s="112"/>
      <c r="IC11" s="112"/>
      <c r="ID11" s="112"/>
      <c r="IE11" s="112"/>
      <c r="IF11" s="112"/>
      <c r="IG11" s="112"/>
      <c r="IH11" s="112"/>
      <c r="II11" s="112"/>
      <c r="IJ11" s="112"/>
      <c r="IK11" s="112"/>
      <c r="IL11" s="112"/>
      <c r="IM11" s="112"/>
      <c r="IN11" s="112"/>
      <c r="IO11" s="112"/>
      <c r="IP11" s="112"/>
      <c r="IQ11" s="112"/>
      <c r="IR11" s="112"/>
      <c r="IS11" s="111"/>
    </row>
    <row r="12" spans="1:253" ht="42.75" customHeight="1">
      <c r="A12" s="837"/>
      <c r="B12" s="848"/>
      <c r="C12" s="875"/>
      <c r="D12" s="877"/>
      <c r="E12" s="853"/>
      <c r="F12" s="882"/>
      <c r="G12" s="368" t="s">
        <v>313</v>
      </c>
      <c r="H12" s="374" t="s">
        <v>502</v>
      </c>
      <c r="I12" s="589" t="s">
        <v>322</v>
      </c>
      <c r="J12" s="810"/>
      <c r="K12" s="813"/>
      <c r="L12" s="816"/>
      <c r="M12" s="112"/>
      <c r="N12" s="112"/>
      <c r="O12" s="112"/>
      <c r="P12" s="112"/>
      <c r="Q12" s="112"/>
      <c r="R12" s="112"/>
      <c r="S12" s="112"/>
      <c r="T12" s="112"/>
      <c r="U12" s="112"/>
      <c r="V12" s="112"/>
      <c r="W12" s="112"/>
      <c r="X12" s="112"/>
      <c r="Y12" s="112"/>
      <c r="Z12" s="112"/>
      <c r="AA12" s="112"/>
      <c r="AB12" s="112"/>
      <c r="AC12" s="112"/>
      <c r="AD12" s="112"/>
      <c r="AE12" s="112"/>
      <c r="AF12" s="112"/>
      <c r="AG12" s="112"/>
      <c r="AH12" s="112"/>
      <c r="AI12" s="112"/>
      <c r="AJ12" s="112"/>
      <c r="AK12" s="112"/>
      <c r="AL12" s="112"/>
      <c r="AM12" s="112"/>
      <c r="AN12" s="112"/>
      <c r="AO12" s="112"/>
      <c r="AP12" s="112"/>
      <c r="AQ12" s="112"/>
      <c r="AR12" s="112"/>
      <c r="AS12" s="112"/>
      <c r="AT12" s="112"/>
      <c r="AU12" s="112"/>
      <c r="AV12" s="112"/>
      <c r="AW12" s="112"/>
      <c r="AX12" s="112"/>
      <c r="AY12" s="112"/>
      <c r="AZ12" s="112"/>
      <c r="BA12" s="112"/>
      <c r="BB12" s="112"/>
      <c r="BC12" s="112"/>
      <c r="BD12" s="112"/>
      <c r="BE12" s="112"/>
      <c r="BF12" s="112"/>
      <c r="BG12" s="112"/>
      <c r="BH12" s="112"/>
      <c r="BI12" s="112"/>
      <c r="BJ12" s="112"/>
      <c r="BK12" s="112"/>
      <c r="BL12" s="112"/>
      <c r="BM12" s="112"/>
      <c r="BN12" s="112"/>
      <c r="BO12" s="112"/>
      <c r="BP12" s="112"/>
      <c r="BQ12" s="112"/>
      <c r="BR12" s="112"/>
      <c r="BS12" s="112"/>
      <c r="BT12" s="112"/>
      <c r="BU12" s="112"/>
      <c r="BV12" s="112"/>
      <c r="BW12" s="112"/>
      <c r="BX12" s="112"/>
      <c r="BY12" s="112"/>
      <c r="BZ12" s="112"/>
      <c r="CA12" s="112"/>
      <c r="CB12" s="112"/>
      <c r="CC12" s="112"/>
      <c r="CD12" s="112"/>
      <c r="CE12" s="112"/>
      <c r="CF12" s="112"/>
      <c r="CG12" s="112"/>
      <c r="CH12" s="112"/>
      <c r="CI12" s="112"/>
      <c r="CJ12" s="112"/>
      <c r="CK12" s="112"/>
      <c r="CL12" s="112"/>
      <c r="CM12" s="112"/>
      <c r="CN12" s="112"/>
      <c r="CO12" s="112"/>
      <c r="CP12" s="112"/>
      <c r="CQ12" s="112"/>
      <c r="CR12" s="112"/>
      <c r="CS12" s="112"/>
      <c r="CT12" s="112"/>
      <c r="CU12" s="112"/>
      <c r="CV12" s="112"/>
      <c r="CW12" s="112"/>
      <c r="CX12" s="112"/>
      <c r="CY12" s="112"/>
      <c r="CZ12" s="112"/>
      <c r="DA12" s="112"/>
      <c r="DB12" s="112"/>
      <c r="DC12" s="112"/>
      <c r="DD12" s="112"/>
      <c r="DE12" s="112"/>
      <c r="DF12" s="112"/>
      <c r="DG12" s="112"/>
      <c r="DH12" s="112"/>
      <c r="DI12" s="112"/>
      <c r="DJ12" s="112"/>
      <c r="DK12" s="112"/>
      <c r="DL12" s="112"/>
      <c r="DM12" s="112"/>
      <c r="DN12" s="112"/>
      <c r="DO12" s="112"/>
      <c r="DP12" s="112"/>
      <c r="DQ12" s="112"/>
      <c r="DR12" s="112"/>
      <c r="DS12" s="112"/>
      <c r="DT12" s="112"/>
      <c r="DU12" s="112"/>
      <c r="DV12" s="112"/>
      <c r="DW12" s="112"/>
      <c r="DX12" s="112"/>
      <c r="DY12" s="112"/>
      <c r="DZ12" s="112"/>
      <c r="EA12" s="112"/>
      <c r="EB12" s="112"/>
      <c r="EC12" s="112"/>
      <c r="ED12" s="112"/>
      <c r="EE12" s="112"/>
      <c r="EF12" s="112"/>
      <c r="EG12" s="112"/>
      <c r="EH12" s="112"/>
      <c r="EI12" s="112"/>
      <c r="EJ12" s="112"/>
      <c r="EK12" s="112"/>
      <c r="EL12" s="112"/>
      <c r="EM12" s="112"/>
      <c r="EN12" s="112"/>
      <c r="EO12" s="112"/>
      <c r="EP12" s="112"/>
      <c r="EQ12" s="112"/>
      <c r="ER12" s="112"/>
      <c r="ES12" s="112"/>
      <c r="ET12" s="112"/>
      <c r="EU12" s="112"/>
      <c r="EV12" s="112"/>
      <c r="EW12" s="112"/>
      <c r="EX12" s="112"/>
      <c r="EY12" s="112"/>
      <c r="EZ12" s="112"/>
      <c r="FA12" s="112"/>
      <c r="FB12" s="112"/>
      <c r="FC12" s="112"/>
      <c r="FD12" s="112"/>
      <c r="FE12" s="112"/>
      <c r="FF12" s="112"/>
      <c r="FG12" s="112"/>
      <c r="FH12" s="112"/>
      <c r="FI12" s="112"/>
      <c r="FJ12" s="112"/>
      <c r="FK12" s="112"/>
      <c r="FL12" s="112"/>
      <c r="FM12" s="112"/>
      <c r="FN12" s="112"/>
      <c r="FO12" s="112"/>
      <c r="FP12" s="112"/>
      <c r="FQ12" s="112"/>
      <c r="FR12" s="112"/>
      <c r="FS12" s="112"/>
      <c r="FT12" s="112"/>
      <c r="FU12" s="112"/>
      <c r="FV12" s="112"/>
      <c r="FW12" s="112"/>
      <c r="FX12" s="112"/>
      <c r="FY12" s="112"/>
      <c r="FZ12" s="112"/>
      <c r="GA12" s="112"/>
      <c r="GB12" s="112"/>
      <c r="GC12" s="112"/>
      <c r="GD12" s="112"/>
      <c r="GE12" s="112"/>
      <c r="GF12" s="112"/>
      <c r="GG12" s="112"/>
      <c r="GH12" s="112"/>
      <c r="GI12" s="112"/>
      <c r="GJ12" s="112"/>
      <c r="GK12" s="112"/>
      <c r="GL12" s="112"/>
      <c r="GM12" s="112"/>
      <c r="GN12" s="112"/>
      <c r="GO12" s="112"/>
      <c r="GP12" s="112"/>
      <c r="GQ12" s="112"/>
      <c r="GR12" s="112"/>
      <c r="GS12" s="112"/>
      <c r="GT12" s="112"/>
      <c r="GU12" s="112"/>
      <c r="GV12" s="112"/>
      <c r="GW12" s="112"/>
      <c r="GX12" s="112"/>
      <c r="GY12" s="112"/>
      <c r="GZ12" s="112"/>
      <c r="HA12" s="112"/>
      <c r="HB12" s="112"/>
      <c r="HC12" s="112"/>
      <c r="HD12" s="112"/>
      <c r="HE12" s="112"/>
      <c r="HF12" s="112"/>
      <c r="HG12" s="112"/>
      <c r="HH12" s="112"/>
      <c r="HI12" s="112"/>
      <c r="HJ12" s="112"/>
      <c r="HK12" s="112"/>
      <c r="HL12" s="112"/>
      <c r="HM12" s="112"/>
      <c r="HN12" s="112"/>
      <c r="HO12" s="112"/>
      <c r="HP12" s="112"/>
      <c r="HQ12" s="112"/>
      <c r="HR12" s="112"/>
      <c r="HS12" s="112"/>
      <c r="HT12" s="112"/>
      <c r="HU12" s="112"/>
      <c r="HV12" s="112"/>
      <c r="HW12" s="112"/>
      <c r="HX12" s="112"/>
      <c r="HY12" s="112"/>
      <c r="HZ12" s="112"/>
      <c r="IA12" s="112"/>
      <c r="IB12" s="112"/>
      <c r="IC12" s="112"/>
      <c r="ID12" s="112"/>
      <c r="IE12" s="112"/>
      <c r="IF12" s="112"/>
      <c r="IG12" s="112"/>
      <c r="IH12" s="112"/>
      <c r="II12" s="112"/>
      <c r="IJ12" s="112"/>
      <c r="IK12" s="112"/>
      <c r="IL12" s="112"/>
      <c r="IM12" s="112"/>
      <c r="IN12" s="112"/>
      <c r="IO12" s="112"/>
      <c r="IP12" s="112"/>
      <c r="IQ12" s="112"/>
      <c r="IR12" s="112"/>
      <c r="IS12" s="111"/>
    </row>
    <row r="13" spans="1:253" s="367" customFormat="1" ht="54.75" customHeight="1">
      <c r="A13" s="837"/>
      <c r="B13" s="848"/>
      <c r="C13" s="875"/>
      <c r="D13" s="877"/>
      <c r="E13" s="853"/>
      <c r="F13" s="882"/>
      <c r="G13" s="596" t="s">
        <v>540</v>
      </c>
      <c r="H13" s="597" t="s">
        <v>502</v>
      </c>
      <c r="I13" s="598" t="s">
        <v>323</v>
      </c>
      <c r="J13" s="810"/>
      <c r="K13" s="813"/>
      <c r="L13" s="816"/>
      <c r="M13" s="112"/>
      <c r="N13" s="112"/>
      <c r="O13" s="112"/>
      <c r="P13" s="112"/>
      <c r="Q13" s="112"/>
      <c r="R13" s="112"/>
      <c r="S13" s="112"/>
      <c r="T13" s="112"/>
      <c r="U13" s="112"/>
      <c r="V13" s="112"/>
      <c r="W13" s="112"/>
      <c r="X13" s="112"/>
      <c r="Y13" s="112"/>
      <c r="Z13" s="112"/>
      <c r="AA13" s="112"/>
      <c r="AB13" s="112"/>
      <c r="AC13" s="112"/>
      <c r="AD13" s="112"/>
      <c r="AE13" s="112"/>
      <c r="AF13" s="112"/>
      <c r="AG13" s="112"/>
      <c r="AH13" s="112"/>
      <c r="AI13" s="112"/>
      <c r="AJ13" s="112"/>
      <c r="AK13" s="112"/>
      <c r="AL13" s="112"/>
      <c r="AM13" s="112"/>
      <c r="AN13" s="112"/>
      <c r="AO13" s="112"/>
      <c r="AP13" s="112"/>
      <c r="AQ13" s="112"/>
      <c r="AR13" s="112"/>
      <c r="AS13" s="112"/>
      <c r="AT13" s="112"/>
      <c r="AU13" s="112"/>
      <c r="AV13" s="112"/>
      <c r="AW13" s="112"/>
      <c r="AX13" s="112"/>
      <c r="AY13" s="112"/>
      <c r="AZ13" s="112"/>
      <c r="BA13" s="112"/>
      <c r="BB13" s="112"/>
      <c r="BC13" s="112"/>
      <c r="BD13" s="112"/>
      <c r="BE13" s="112"/>
      <c r="BF13" s="112"/>
      <c r="BG13" s="112"/>
      <c r="BH13" s="112"/>
      <c r="BI13" s="112"/>
      <c r="BJ13" s="112"/>
      <c r="BK13" s="112"/>
      <c r="BL13" s="112"/>
      <c r="BM13" s="112"/>
      <c r="BN13" s="112"/>
      <c r="BO13" s="112"/>
      <c r="BP13" s="112"/>
      <c r="BQ13" s="112"/>
      <c r="BR13" s="112"/>
      <c r="BS13" s="112"/>
      <c r="BT13" s="112"/>
      <c r="BU13" s="112"/>
      <c r="BV13" s="112"/>
      <c r="BW13" s="112"/>
      <c r="BX13" s="112"/>
      <c r="BY13" s="112"/>
      <c r="BZ13" s="112"/>
      <c r="CA13" s="112"/>
      <c r="CB13" s="112"/>
      <c r="CC13" s="112"/>
      <c r="CD13" s="112"/>
      <c r="CE13" s="112"/>
      <c r="CF13" s="112"/>
      <c r="CG13" s="112"/>
      <c r="CH13" s="112"/>
      <c r="CI13" s="112"/>
      <c r="CJ13" s="112"/>
      <c r="CK13" s="112"/>
      <c r="CL13" s="365"/>
      <c r="CM13" s="365"/>
      <c r="CN13" s="365"/>
      <c r="CO13" s="365"/>
      <c r="CP13" s="365"/>
      <c r="CQ13" s="365"/>
      <c r="CR13" s="365"/>
      <c r="CS13" s="365"/>
      <c r="CT13" s="365"/>
      <c r="CU13" s="365"/>
      <c r="CV13" s="365"/>
      <c r="CW13" s="365"/>
      <c r="CX13" s="365"/>
      <c r="CY13" s="365"/>
      <c r="CZ13" s="365"/>
      <c r="DA13" s="365"/>
      <c r="DB13" s="365"/>
      <c r="DC13" s="365"/>
      <c r="DD13" s="365"/>
      <c r="DE13" s="365"/>
      <c r="DF13" s="365"/>
      <c r="DG13" s="365"/>
      <c r="DH13" s="365"/>
      <c r="DI13" s="365"/>
      <c r="DJ13" s="365"/>
      <c r="DK13" s="365"/>
      <c r="DL13" s="365"/>
      <c r="DM13" s="365"/>
      <c r="DN13" s="365"/>
      <c r="DO13" s="365"/>
      <c r="DP13" s="365"/>
      <c r="DQ13" s="365"/>
      <c r="DR13" s="365"/>
      <c r="DS13" s="365"/>
      <c r="DT13" s="365"/>
      <c r="DU13" s="365"/>
      <c r="DV13" s="365"/>
      <c r="DW13" s="365"/>
      <c r="DX13" s="365"/>
      <c r="DY13" s="365"/>
      <c r="DZ13" s="365"/>
      <c r="EA13" s="365"/>
      <c r="EB13" s="365"/>
      <c r="EC13" s="365"/>
      <c r="ED13" s="365"/>
      <c r="EE13" s="365"/>
      <c r="EF13" s="365"/>
      <c r="EG13" s="365"/>
      <c r="EH13" s="365"/>
      <c r="EI13" s="365"/>
      <c r="EJ13" s="365"/>
      <c r="EK13" s="365"/>
      <c r="EL13" s="365"/>
      <c r="EM13" s="365"/>
      <c r="EN13" s="365"/>
      <c r="EO13" s="365"/>
      <c r="EP13" s="365"/>
      <c r="EQ13" s="365"/>
      <c r="ER13" s="365"/>
      <c r="ES13" s="365"/>
      <c r="ET13" s="365"/>
      <c r="EU13" s="365"/>
      <c r="EV13" s="365"/>
      <c r="EW13" s="365"/>
      <c r="EX13" s="365"/>
      <c r="EY13" s="365"/>
      <c r="EZ13" s="365"/>
      <c r="FA13" s="365"/>
      <c r="FB13" s="365"/>
      <c r="FC13" s="365"/>
      <c r="FD13" s="365"/>
      <c r="FE13" s="365"/>
      <c r="FF13" s="365"/>
      <c r="FG13" s="365"/>
      <c r="FH13" s="365"/>
      <c r="FI13" s="365"/>
      <c r="FJ13" s="365"/>
      <c r="FK13" s="365"/>
      <c r="FL13" s="365"/>
      <c r="FM13" s="365"/>
      <c r="FN13" s="365"/>
      <c r="FO13" s="365"/>
      <c r="FP13" s="365"/>
      <c r="FQ13" s="365"/>
      <c r="FR13" s="365"/>
      <c r="FS13" s="365"/>
      <c r="FT13" s="365"/>
      <c r="FU13" s="365"/>
      <c r="FV13" s="365"/>
      <c r="FW13" s="365"/>
      <c r="FX13" s="365"/>
      <c r="FY13" s="365"/>
      <c r="FZ13" s="365"/>
      <c r="GA13" s="365"/>
      <c r="GB13" s="365"/>
      <c r="GC13" s="365"/>
      <c r="GD13" s="365"/>
      <c r="GE13" s="365"/>
      <c r="GF13" s="365"/>
      <c r="GG13" s="365"/>
      <c r="GH13" s="365"/>
      <c r="GI13" s="365"/>
      <c r="GJ13" s="365"/>
      <c r="GK13" s="365"/>
      <c r="GL13" s="365"/>
      <c r="GM13" s="365"/>
      <c r="GN13" s="365"/>
      <c r="GO13" s="365"/>
      <c r="GP13" s="365"/>
      <c r="GQ13" s="365"/>
      <c r="GR13" s="365"/>
      <c r="GS13" s="365"/>
      <c r="GT13" s="365"/>
      <c r="GU13" s="365"/>
      <c r="GV13" s="365"/>
      <c r="GW13" s="365"/>
      <c r="GX13" s="365"/>
      <c r="GY13" s="365"/>
      <c r="GZ13" s="365"/>
      <c r="HA13" s="365"/>
      <c r="HB13" s="365"/>
      <c r="HC13" s="365"/>
      <c r="HD13" s="365"/>
      <c r="HE13" s="365"/>
      <c r="HF13" s="365"/>
      <c r="HG13" s="365"/>
      <c r="HH13" s="365"/>
      <c r="HI13" s="365"/>
      <c r="HJ13" s="365"/>
      <c r="HK13" s="365"/>
      <c r="HL13" s="365"/>
      <c r="HM13" s="365"/>
      <c r="HN13" s="365"/>
      <c r="HO13" s="365"/>
      <c r="HP13" s="365"/>
      <c r="HQ13" s="365"/>
      <c r="HR13" s="365"/>
      <c r="HS13" s="365"/>
      <c r="HT13" s="365"/>
      <c r="HU13" s="365"/>
      <c r="HV13" s="365"/>
      <c r="HW13" s="365"/>
      <c r="HX13" s="365"/>
      <c r="HY13" s="365"/>
      <c r="HZ13" s="365"/>
      <c r="IA13" s="365"/>
      <c r="IB13" s="365"/>
      <c r="IC13" s="365"/>
      <c r="ID13" s="365"/>
      <c r="IE13" s="365"/>
      <c r="IF13" s="365"/>
      <c r="IG13" s="365"/>
      <c r="IH13" s="365"/>
      <c r="II13" s="365"/>
      <c r="IJ13" s="365"/>
      <c r="IK13" s="365"/>
      <c r="IL13" s="365"/>
      <c r="IM13" s="365"/>
      <c r="IN13" s="365"/>
      <c r="IO13" s="365"/>
      <c r="IP13" s="365"/>
      <c r="IQ13" s="365"/>
      <c r="IR13" s="365"/>
      <c r="IS13" s="366"/>
    </row>
    <row r="14" spans="1:253" s="113" customFormat="1" ht="6.75" customHeight="1">
      <c r="A14" s="829"/>
      <c r="B14" s="830"/>
      <c r="C14" s="830"/>
      <c r="D14" s="831"/>
      <c r="E14" s="853"/>
      <c r="F14" s="821"/>
      <c r="G14" s="822"/>
      <c r="H14" s="822"/>
      <c r="I14" s="823"/>
      <c r="J14" s="810"/>
      <c r="K14" s="821"/>
      <c r="L14" s="823"/>
      <c r="M14" s="112"/>
      <c r="N14" s="112"/>
      <c r="O14" s="112"/>
      <c r="P14" s="112"/>
      <c r="Q14" s="112"/>
      <c r="R14" s="112"/>
      <c r="S14" s="112"/>
      <c r="T14" s="112"/>
      <c r="U14" s="112"/>
      <c r="V14" s="112"/>
      <c r="W14" s="112"/>
      <c r="X14" s="112"/>
      <c r="Y14" s="112"/>
      <c r="Z14" s="112"/>
      <c r="AA14" s="112"/>
      <c r="AB14" s="112"/>
      <c r="AC14" s="112"/>
      <c r="AD14" s="112"/>
      <c r="AE14" s="112"/>
      <c r="AF14" s="112"/>
      <c r="AG14" s="112"/>
      <c r="AH14" s="112"/>
      <c r="AI14" s="112"/>
      <c r="AJ14" s="112"/>
      <c r="AK14" s="112"/>
      <c r="AL14" s="112"/>
      <c r="AM14" s="112"/>
      <c r="AN14" s="112"/>
      <c r="AO14" s="112"/>
      <c r="AP14" s="112"/>
      <c r="AQ14" s="112"/>
      <c r="AR14" s="112"/>
      <c r="AS14" s="112"/>
      <c r="AT14" s="112"/>
      <c r="AU14" s="112"/>
      <c r="AV14" s="112"/>
      <c r="AW14" s="112"/>
      <c r="AX14" s="112"/>
      <c r="AY14" s="112"/>
      <c r="AZ14" s="112"/>
      <c r="BA14" s="112"/>
      <c r="BB14" s="112"/>
      <c r="BC14" s="112"/>
      <c r="BD14" s="112"/>
      <c r="BE14" s="112"/>
      <c r="BF14" s="112"/>
      <c r="BG14" s="112"/>
      <c r="BH14" s="112"/>
      <c r="BI14" s="112"/>
      <c r="BJ14" s="112"/>
      <c r="BK14" s="112"/>
      <c r="BL14" s="112"/>
      <c r="BM14" s="112"/>
      <c r="BN14" s="112"/>
      <c r="BO14" s="112"/>
      <c r="BP14" s="112"/>
      <c r="BQ14" s="112"/>
      <c r="BR14" s="112"/>
      <c r="BS14" s="112"/>
      <c r="BT14" s="112"/>
      <c r="BU14" s="112"/>
      <c r="BV14" s="112"/>
      <c r="BW14" s="112"/>
      <c r="BX14" s="112"/>
      <c r="BY14" s="112"/>
      <c r="BZ14" s="112"/>
      <c r="CA14" s="112"/>
      <c r="CB14" s="112"/>
      <c r="CC14" s="112"/>
      <c r="CD14" s="112"/>
      <c r="CE14" s="112"/>
      <c r="CF14" s="112"/>
      <c r="CG14" s="112"/>
      <c r="CH14" s="112"/>
      <c r="CI14" s="112"/>
      <c r="CJ14" s="112"/>
      <c r="CK14" s="112"/>
      <c r="CL14" s="112"/>
      <c r="CM14" s="112"/>
      <c r="CN14" s="112"/>
      <c r="CO14" s="112"/>
      <c r="CP14" s="112"/>
      <c r="CQ14" s="112"/>
      <c r="CR14" s="112"/>
      <c r="CS14" s="112"/>
      <c r="CT14" s="112"/>
      <c r="CU14" s="112"/>
      <c r="CV14" s="112"/>
      <c r="CW14" s="112"/>
      <c r="CX14" s="112"/>
      <c r="CY14" s="112"/>
      <c r="CZ14" s="112"/>
      <c r="DA14" s="112"/>
      <c r="DB14" s="112"/>
      <c r="DC14" s="112"/>
      <c r="DD14" s="112"/>
      <c r="DE14" s="112"/>
      <c r="DF14" s="112"/>
      <c r="DG14" s="112"/>
      <c r="DH14" s="112"/>
      <c r="DI14" s="112"/>
      <c r="DJ14" s="112"/>
      <c r="DK14" s="112"/>
      <c r="DL14" s="112"/>
      <c r="DM14" s="112"/>
      <c r="DN14" s="112"/>
      <c r="DO14" s="112"/>
      <c r="DP14" s="112"/>
      <c r="DQ14" s="112"/>
      <c r="DR14" s="112"/>
      <c r="DS14" s="112"/>
      <c r="DT14" s="112"/>
      <c r="DU14" s="112"/>
      <c r="DV14" s="112"/>
      <c r="DW14" s="112"/>
      <c r="DX14" s="112"/>
      <c r="DY14" s="112"/>
      <c r="DZ14" s="112"/>
      <c r="EA14" s="112"/>
      <c r="EB14" s="112"/>
      <c r="EC14" s="112"/>
      <c r="ED14" s="112"/>
      <c r="EE14" s="112"/>
      <c r="EF14" s="112"/>
      <c r="EG14" s="112"/>
      <c r="EH14" s="112"/>
      <c r="EI14" s="112"/>
      <c r="EJ14" s="112"/>
      <c r="EK14" s="112"/>
      <c r="EL14" s="112"/>
      <c r="EM14" s="112"/>
      <c r="EN14" s="112"/>
      <c r="EO14" s="112"/>
      <c r="EP14" s="112"/>
      <c r="EQ14" s="112"/>
      <c r="ER14" s="112"/>
      <c r="ES14" s="112"/>
      <c r="ET14" s="112"/>
      <c r="EU14" s="112"/>
      <c r="EV14" s="112"/>
      <c r="EW14" s="112"/>
      <c r="EX14" s="112"/>
      <c r="EY14" s="112"/>
      <c r="EZ14" s="112"/>
      <c r="FA14" s="112"/>
      <c r="FB14" s="112"/>
      <c r="FC14" s="112"/>
      <c r="FD14" s="112"/>
      <c r="FE14" s="112"/>
      <c r="FF14" s="112"/>
      <c r="FG14" s="112"/>
      <c r="FH14" s="112"/>
      <c r="FI14" s="112"/>
      <c r="FJ14" s="112"/>
      <c r="FK14" s="112"/>
      <c r="FL14" s="112"/>
      <c r="FM14" s="112"/>
      <c r="FN14" s="112"/>
      <c r="FO14" s="112"/>
      <c r="FP14" s="112"/>
      <c r="FQ14" s="112"/>
      <c r="FR14" s="112"/>
      <c r="FS14" s="112"/>
      <c r="FT14" s="112"/>
      <c r="FU14" s="112"/>
      <c r="FV14" s="112"/>
      <c r="FW14" s="112"/>
      <c r="FX14" s="112"/>
      <c r="FY14" s="112"/>
      <c r="FZ14" s="112"/>
      <c r="GA14" s="112"/>
      <c r="GB14" s="112"/>
      <c r="GC14" s="112"/>
      <c r="GD14" s="112"/>
      <c r="GE14" s="112"/>
      <c r="GF14" s="112"/>
      <c r="GG14" s="112"/>
      <c r="GH14" s="112"/>
      <c r="GI14" s="112"/>
      <c r="GJ14" s="112"/>
      <c r="GK14" s="112"/>
      <c r="GL14" s="112"/>
      <c r="GM14" s="112"/>
      <c r="GN14" s="112"/>
      <c r="GO14" s="112"/>
      <c r="GP14" s="112"/>
      <c r="GQ14" s="112"/>
      <c r="GR14" s="112"/>
      <c r="GS14" s="112"/>
      <c r="GT14" s="112"/>
      <c r="GU14" s="112"/>
      <c r="GV14" s="112"/>
      <c r="GW14" s="112"/>
      <c r="GX14" s="112"/>
      <c r="GY14" s="112"/>
      <c r="GZ14" s="112"/>
      <c r="HA14" s="112"/>
      <c r="HB14" s="112"/>
      <c r="HC14" s="112"/>
      <c r="HD14" s="112"/>
      <c r="HE14" s="112"/>
      <c r="HF14" s="112"/>
      <c r="HG14" s="112"/>
      <c r="HH14" s="112"/>
      <c r="HI14" s="112"/>
      <c r="HJ14" s="112"/>
      <c r="HK14" s="112"/>
      <c r="HL14" s="112"/>
      <c r="HM14" s="112"/>
      <c r="HN14" s="112"/>
      <c r="HO14" s="112"/>
      <c r="HP14" s="112"/>
      <c r="HQ14" s="112"/>
      <c r="HR14" s="112"/>
      <c r="HS14" s="112"/>
      <c r="HT14" s="112"/>
      <c r="HU14" s="112"/>
      <c r="HV14" s="112"/>
      <c r="HW14" s="112"/>
      <c r="HX14" s="112"/>
      <c r="HY14" s="112"/>
      <c r="HZ14" s="112"/>
      <c r="IA14" s="112"/>
      <c r="IB14" s="112"/>
      <c r="IC14" s="112"/>
      <c r="ID14" s="112"/>
      <c r="IE14" s="112"/>
      <c r="IF14" s="112"/>
      <c r="IG14" s="112"/>
      <c r="IH14" s="112"/>
      <c r="II14" s="112"/>
      <c r="IJ14" s="112"/>
      <c r="IK14" s="112"/>
      <c r="IL14" s="112"/>
      <c r="IM14" s="112"/>
      <c r="IN14" s="112"/>
      <c r="IO14" s="112"/>
      <c r="IP14" s="112"/>
      <c r="IQ14" s="112"/>
      <c r="IR14" s="112"/>
      <c r="IS14" s="111"/>
    </row>
    <row r="15" spans="1:253" s="113" customFormat="1" ht="135" customHeight="1">
      <c r="A15" s="867"/>
      <c r="B15" s="868" t="s">
        <v>755</v>
      </c>
      <c r="C15" s="869"/>
      <c r="D15" s="869"/>
      <c r="E15" s="853"/>
      <c r="F15" s="863" t="s">
        <v>756</v>
      </c>
      <c r="G15" s="870" t="s">
        <v>110</v>
      </c>
      <c r="H15" s="813" t="s">
        <v>502</v>
      </c>
      <c r="I15" s="862" t="s">
        <v>688</v>
      </c>
      <c r="J15" s="810"/>
      <c r="K15" s="832" t="s">
        <v>324</v>
      </c>
      <c r="L15" s="834"/>
      <c r="M15" s="112"/>
      <c r="N15" s="112"/>
      <c r="O15" s="112"/>
      <c r="P15" s="112"/>
      <c r="Q15" s="112"/>
      <c r="R15" s="112"/>
      <c r="S15" s="112"/>
      <c r="T15" s="112"/>
      <c r="U15" s="112"/>
      <c r="V15" s="112"/>
      <c r="W15" s="112"/>
      <c r="X15" s="112"/>
      <c r="Y15" s="112"/>
      <c r="Z15" s="112"/>
      <c r="AA15" s="112"/>
      <c r="AB15" s="112"/>
      <c r="AC15" s="112"/>
      <c r="AD15" s="112"/>
      <c r="AE15" s="112"/>
      <c r="AF15" s="112"/>
      <c r="AG15" s="112"/>
      <c r="AH15" s="112"/>
      <c r="AI15" s="112"/>
      <c r="AJ15" s="112"/>
      <c r="AK15" s="112"/>
      <c r="AL15" s="112"/>
      <c r="AM15" s="112"/>
      <c r="AN15" s="112"/>
      <c r="AO15" s="112"/>
      <c r="AP15" s="112"/>
      <c r="AQ15" s="112"/>
      <c r="AR15" s="112"/>
      <c r="AS15" s="112"/>
      <c r="AT15" s="112"/>
      <c r="AU15" s="112"/>
      <c r="AV15" s="112"/>
      <c r="AW15" s="112"/>
      <c r="AX15" s="112"/>
      <c r="AY15" s="112"/>
      <c r="AZ15" s="112"/>
      <c r="BA15" s="112"/>
      <c r="BB15" s="112"/>
      <c r="BC15" s="112"/>
      <c r="BD15" s="112"/>
      <c r="BE15" s="112"/>
      <c r="BF15" s="112"/>
      <c r="BG15" s="112"/>
      <c r="BH15" s="112"/>
      <c r="BI15" s="112"/>
      <c r="BJ15" s="112"/>
      <c r="BK15" s="112"/>
      <c r="BL15" s="112"/>
      <c r="BM15" s="112"/>
      <c r="BN15" s="112"/>
      <c r="BO15" s="112"/>
      <c r="BP15" s="112"/>
      <c r="BQ15" s="112"/>
      <c r="BR15" s="112"/>
      <c r="BS15" s="112"/>
      <c r="BT15" s="112"/>
      <c r="BU15" s="112"/>
      <c r="BV15" s="112"/>
      <c r="BW15" s="112"/>
      <c r="BX15" s="112"/>
      <c r="BY15" s="112"/>
      <c r="BZ15" s="112"/>
      <c r="CA15" s="112"/>
      <c r="CB15" s="112"/>
      <c r="CC15" s="112"/>
      <c r="CD15" s="112"/>
      <c r="CE15" s="112"/>
      <c r="CF15" s="112"/>
      <c r="CG15" s="112"/>
      <c r="CH15" s="112"/>
      <c r="CI15" s="112"/>
      <c r="CJ15" s="112"/>
      <c r="CK15" s="112"/>
      <c r="CL15" s="112"/>
      <c r="CM15" s="112"/>
      <c r="CN15" s="112"/>
      <c r="CO15" s="112"/>
      <c r="CP15" s="112"/>
      <c r="CQ15" s="112"/>
      <c r="CR15" s="112"/>
      <c r="CS15" s="112"/>
      <c r="CT15" s="112"/>
      <c r="CU15" s="112"/>
      <c r="CV15" s="112"/>
      <c r="CW15" s="112"/>
      <c r="CX15" s="112"/>
      <c r="CY15" s="112"/>
      <c r="CZ15" s="112"/>
      <c r="DA15" s="112"/>
      <c r="DB15" s="112"/>
      <c r="DC15" s="112"/>
      <c r="DD15" s="112"/>
      <c r="DE15" s="112"/>
      <c r="DF15" s="112"/>
      <c r="DG15" s="112"/>
      <c r="DH15" s="112"/>
      <c r="DI15" s="112"/>
      <c r="DJ15" s="112"/>
      <c r="DK15" s="112"/>
      <c r="DL15" s="112"/>
      <c r="DM15" s="112"/>
      <c r="DN15" s="112"/>
      <c r="DO15" s="112"/>
      <c r="DP15" s="112"/>
      <c r="DQ15" s="112"/>
      <c r="DR15" s="112"/>
      <c r="DS15" s="112"/>
      <c r="DT15" s="112"/>
      <c r="DU15" s="112"/>
      <c r="DV15" s="112"/>
      <c r="DW15" s="112"/>
      <c r="DX15" s="112"/>
      <c r="DY15" s="112"/>
      <c r="DZ15" s="112"/>
      <c r="EA15" s="112"/>
      <c r="EB15" s="112"/>
      <c r="EC15" s="112"/>
      <c r="ED15" s="112"/>
      <c r="EE15" s="112"/>
      <c r="EF15" s="112"/>
      <c r="EG15" s="112"/>
      <c r="EH15" s="112"/>
      <c r="EI15" s="112"/>
      <c r="EJ15" s="112"/>
      <c r="EK15" s="112"/>
      <c r="EL15" s="112"/>
      <c r="EM15" s="112"/>
      <c r="EN15" s="112"/>
      <c r="EO15" s="112"/>
      <c r="EP15" s="112"/>
      <c r="EQ15" s="112"/>
      <c r="ER15" s="112"/>
      <c r="ES15" s="112"/>
      <c r="ET15" s="112"/>
      <c r="EU15" s="112"/>
      <c r="EV15" s="112"/>
      <c r="EW15" s="112"/>
      <c r="EX15" s="112"/>
      <c r="EY15" s="112"/>
      <c r="EZ15" s="112"/>
      <c r="FA15" s="112"/>
      <c r="FB15" s="112"/>
      <c r="FC15" s="112"/>
      <c r="FD15" s="112"/>
      <c r="FE15" s="112"/>
      <c r="FF15" s="112"/>
      <c r="FG15" s="112"/>
      <c r="FH15" s="112"/>
      <c r="FI15" s="112"/>
      <c r="FJ15" s="112"/>
      <c r="FK15" s="112"/>
      <c r="FL15" s="112"/>
      <c r="FM15" s="112"/>
      <c r="FN15" s="112"/>
      <c r="FO15" s="112"/>
      <c r="FP15" s="112"/>
      <c r="FQ15" s="112"/>
      <c r="FR15" s="112"/>
      <c r="FS15" s="112"/>
      <c r="FT15" s="112"/>
      <c r="FU15" s="112"/>
      <c r="FV15" s="112"/>
      <c r="FW15" s="112"/>
      <c r="FX15" s="112"/>
      <c r="FY15" s="112"/>
      <c r="FZ15" s="112"/>
      <c r="GA15" s="112"/>
      <c r="GB15" s="112"/>
      <c r="GC15" s="112"/>
      <c r="GD15" s="112"/>
      <c r="GE15" s="112"/>
      <c r="GF15" s="112"/>
      <c r="GG15" s="112"/>
      <c r="GH15" s="112"/>
      <c r="GI15" s="112"/>
      <c r="GJ15" s="112"/>
      <c r="GK15" s="112"/>
      <c r="GL15" s="112"/>
      <c r="GM15" s="112"/>
      <c r="GN15" s="112"/>
      <c r="GO15" s="112"/>
      <c r="GP15" s="112"/>
      <c r="GQ15" s="112"/>
      <c r="GR15" s="112"/>
      <c r="GS15" s="112"/>
      <c r="GT15" s="112"/>
      <c r="GU15" s="112"/>
      <c r="GV15" s="112"/>
      <c r="GW15" s="112"/>
      <c r="GX15" s="112"/>
      <c r="GY15" s="112"/>
      <c r="GZ15" s="112"/>
      <c r="HA15" s="112"/>
      <c r="HB15" s="112"/>
      <c r="HC15" s="112"/>
      <c r="HD15" s="112"/>
      <c r="HE15" s="112"/>
      <c r="HF15" s="112"/>
      <c r="HG15" s="112"/>
      <c r="HH15" s="112"/>
      <c r="HI15" s="112"/>
      <c r="HJ15" s="112"/>
      <c r="HK15" s="112"/>
      <c r="HL15" s="112"/>
      <c r="HM15" s="112"/>
      <c r="HN15" s="112"/>
      <c r="HO15" s="112"/>
      <c r="HP15" s="112"/>
      <c r="HQ15" s="112"/>
      <c r="HR15" s="112"/>
      <c r="HS15" s="112"/>
      <c r="HT15" s="112"/>
      <c r="HU15" s="112"/>
      <c r="HV15" s="112"/>
      <c r="HW15" s="112"/>
      <c r="HX15" s="112"/>
      <c r="HY15" s="112"/>
      <c r="HZ15" s="112"/>
      <c r="IA15" s="112"/>
      <c r="IB15" s="112"/>
      <c r="IC15" s="112"/>
      <c r="ID15" s="112"/>
      <c r="IE15" s="112"/>
      <c r="IF15" s="112"/>
      <c r="IG15" s="112"/>
      <c r="IH15" s="112"/>
      <c r="II15" s="112"/>
      <c r="IJ15" s="112"/>
      <c r="IK15" s="112"/>
      <c r="IL15" s="112"/>
      <c r="IM15" s="112"/>
      <c r="IN15" s="112"/>
      <c r="IO15" s="112"/>
      <c r="IP15" s="112"/>
      <c r="IQ15" s="112"/>
      <c r="IR15" s="112"/>
      <c r="IS15" s="111"/>
    </row>
    <row r="16" spans="1:253" s="113" customFormat="1" ht="52.5" customHeight="1">
      <c r="A16" s="867"/>
      <c r="B16" s="868"/>
      <c r="C16" s="869"/>
      <c r="D16" s="869"/>
      <c r="E16" s="853"/>
      <c r="F16" s="864"/>
      <c r="G16" s="870"/>
      <c r="H16" s="813"/>
      <c r="I16" s="862"/>
      <c r="J16" s="810"/>
      <c r="K16" s="833"/>
      <c r="L16" s="835"/>
      <c r="M16" s="112"/>
      <c r="N16" s="112"/>
      <c r="O16" s="112"/>
      <c r="P16" s="112"/>
      <c r="Q16" s="112"/>
      <c r="R16" s="112"/>
      <c r="S16" s="112"/>
      <c r="T16" s="112"/>
      <c r="U16" s="112"/>
      <c r="V16" s="112"/>
      <c r="W16" s="112"/>
      <c r="X16" s="112"/>
      <c r="Y16" s="112"/>
      <c r="Z16" s="112"/>
      <c r="AA16" s="112"/>
      <c r="AB16" s="112"/>
      <c r="AC16" s="112"/>
      <c r="AD16" s="112"/>
      <c r="AE16" s="112"/>
      <c r="AF16" s="112"/>
      <c r="AG16" s="112"/>
      <c r="AH16" s="112"/>
      <c r="AI16" s="112"/>
      <c r="AJ16" s="112"/>
      <c r="AK16" s="112"/>
      <c r="AL16" s="112"/>
      <c r="AM16" s="112"/>
      <c r="AN16" s="112"/>
      <c r="AO16" s="112"/>
      <c r="AP16" s="112"/>
      <c r="AQ16" s="112"/>
      <c r="AR16" s="112"/>
      <c r="AS16" s="112"/>
      <c r="AT16" s="112"/>
      <c r="AU16" s="112"/>
      <c r="AV16" s="112"/>
      <c r="AW16" s="112"/>
      <c r="AX16" s="112"/>
      <c r="AY16" s="112"/>
      <c r="AZ16" s="112"/>
      <c r="BA16" s="112"/>
      <c r="BB16" s="112"/>
      <c r="BC16" s="112"/>
      <c r="BD16" s="112"/>
      <c r="BE16" s="112"/>
      <c r="BF16" s="112"/>
      <c r="BG16" s="112"/>
      <c r="BH16" s="112"/>
      <c r="BI16" s="112"/>
      <c r="BJ16" s="112"/>
      <c r="BK16" s="112"/>
      <c r="BL16" s="112"/>
      <c r="BM16" s="112"/>
      <c r="BN16" s="112"/>
      <c r="BO16" s="112"/>
      <c r="BP16" s="112"/>
      <c r="BQ16" s="112"/>
      <c r="BR16" s="112"/>
      <c r="BS16" s="112"/>
      <c r="BT16" s="112"/>
      <c r="BU16" s="112"/>
      <c r="BV16" s="112"/>
      <c r="BW16" s="112"/>
      <c r="BX16" s="112"/>
      <c r="BY16" s="112"/>
      <c r="BZ16" s="112"/>
      <c r="CA16" s="112"/>
      <c r="CB16" s="112"/>
      <c r="CC16" s="112"/>
      <c r="CD16" s="112"/>
      <c r="CE16" s="112"/>
      <c r="CF16" s="112"/>
      <c r="CG16" s="112"/>
      <c r="CH16" s="112"/>
      <c r="CI16" s="112"/>
      <c r="CJ16" s="112"/>
      <c r="CK16" s="112"/>
      <c r="CL16" s="112"/>
      <c r="CM16" s="112"/>
      <c r="CN16" s="112"/>
      <c r="CO16" s="112"/>
      <c r="CP16" s="112"/>
      <c r="CQ16" s="112"/>
      <c r="CR16" s="112"/>
      <c r="CS16" s="112"/>
      <c r="CT16" s="112"/>
      <c r="CU16" s="112"/>
      <c r="CV16" s="112"/>
      <c r="CW16" s="112"/>
      <c r="CX16" s="112"/>
      <c r="CY16" s="112"/>
      <c r="CZ16" s="112"/>
      <c r="DA16" s="112"/>
      <c r="DB16" s="112"/>
      <c r="DC16" s="112"/>
      <c r="DD16" s="112"/>
      <c r="DE16" s="112"/>
      <c r="DF16" s="112"/>
      <c r="DG16" s="112"/>
      <c r="DH16" s="112"/>
      <c r="DI16" s="112"/>
      <c r="DJ16" s="112"/>
      <c r="DK16" s="112"/>
      <c r="DL16" s="112"/>
      <c r="DM16" s="112"/>
      <c r="DN16" s="112"/>
      <c r="DO16" s="112"/>
      <c r="DP16" s="112"/>
      <c r="DQ16" s="112"/>
      <c r="DR16" s="112"/>
      <c r="DS16" s="112"/>
      <c r="DT16" s="112"/>
      <c r="DU16" s="112"/>
      <c r="DV16" s="112"/>
      <c r="DW16" s="112"/>
      <c r="DX16" s="112"/>
      <c r="DY16" s="112"/>
      <c r="DZ16" s="112"/>
      <c r="EA16" s="112"/>
      <c r="EB16" s="112"/>
      <c r="EC16" s="112"/>
      <c r="ED16" s="112"/>
      <c r="EE16" s="112"/>
      <c r="EF16" s="112"/>
      <c r="EG16" s="112"/>
      <c r="EH16" s="112"/>
      <c r="EI16" s="112"/>
      <c r="EJ16" s="112"/>
      <c r="EK16" s="112"/>
      <c r="EL16" s="112"/>
      <c r="EM16" s="112"/>
      <c r="EN16" s="112"/>
      <c r="EO16" s="112"/>
      <c r="EP16" s="112"/>
      <c r="EQ16" s="112"/>
      <c r="ER16" s="112"/>
      <c r="ES16" s="112"/>
      <c r="ET16" s="112"/>
      <c r="EU16" s="112"/>
      <c r="EV16" s="112"/>
      <c r="EW16" s="112"/>
      <c r="EX16" s="112"/>
      <c r="EY16" s="112"/>
      <c r="EZ16" s="112"/>
      <c r="FA16" s="112"/>
      <c r="FB16" s="112"/>
      <c r="FC16" s="112"/>
      <c r="FD16" s="112"/>
      <c r="FE16" s="112"/>
      <c r="FF16" s="112"/>
      <c r="FG16" s="112"/>
      <c r="FH16" s="112"/>
      <c r="FI16" s="112"/>
      <c r="FJ16" s="112"/>
      <c r="FK16" s="112"/>
      <c r="FL16" s="112"/>
      <c r="FM16" s="112"/>
      <c r="FN16" s="112"/>
      <c r="FO16" s="112"/>
      <c r="FP16" s="112"/>
      <c r="FQ16" s="112"/>
      <c r="FR16" s="112"/>
      <c r="FS16" s="112"/>
      <c r="FT16" s="112"/>
      <c r="FU16" s="112"/>
      <c r="FV16" s="112"/>
      <c r="FW16" s="112"/>
      <c r="FX16" s="112"/>
      <c r="FY16" s="112"/>
      <c r="FZ16" s="112"/>
      <c r="GA16" s="112"/>
      <c r="GB16" s="112"/>
      <c r="GC16" s="112"/>
      <c r="GD16" s="112"/>
      <c r="GE16" s="112"/>
      <c r="GF16" s="112"/>
      <c r="GG16" s="112"/>
      <c r="GH16" s="112"/>
      <c r="GI16" s="112"/>
      <c r="GJ16" s="112"/>
      <c r="GK16" s="112"/>
      <c r="GL16" s="112"/>
      <c r="GM16" s="112"/>
      <c r="GN16" s="112"/>
      <c r="GO16" s="112"/>
      <c r="GP16" s="112"/>
      <c r="GQ16" s="112"/>
      <c r="GR16" s="112"/>
      <c r="GS16" s="112"/>
      <c r="GT16" s="112"/>
      <c r="GU16" s="112"/>
      <c r="GV16" s="112"/>
      <c r="GW16" s="112"/>
      <c r="GX16" s="112"/>
      <c r="GY16" s="112"/>
      <c r="GZ16" s="112"/>
      <c r="HA16" s="112"/>
      <c r="HB16" s="112"/>
      <c r="HC16" s="112"/>
      <c r="HD16" s="112"/>
      <c r="HE16" s="112"/>
      <c r="HF16" s="112"/>
      <c r="HG16" s="112"/>
      <c r="HH16" s="112"/>
      <c r="HI16" s="112"/>
      <c r="HJ16" s="112"/>
      <c r="HK16" s="112"/>
      <c r="HL16" s="112"/>
      <c r="HM16" s="112"/>
      <c r="HN16" s="112"/>
      <c r="HO16" s="112"/>
      <c r="HP16" s="112"/>
      <c r="HQ16" s="112"/>
      <c r="HR16" s="112"/>
      <c r="HS16" s="112"/>
      <c r="HT16" s="112"/>
      <c r="HU16" s="112"/>
      <c r="HV16" s="112"/>
      <c r="HW16" s="112"/>
      <c r="HX16" s="112"/>
      <c r="HY16" s="112"/>
      <c r="HZ16" s="112"/>
      <c r="IA16" s="112"/>
      <c r="IB16" s="112"/>
      <c r="IC16" s="112"/>
      <c r="ID16" s="112"/>
      <c r="IE16" s="112"/>
      <c r="IF16" s="112"/>
      <c r="IG16" s="112"/>
      <c r="IH16" s="112"/>
      <c r="II16" s="112"/>
      <c r="IJ16" s="112"/>
      <c r="IK16" s="112"/>
      <c r="IL16" s="112"/>
      <c r="IM16" s="112"/>
      <c r="IN16" s="112"/>
      <c r="IO16" s="112"/>
      <c r="IP16" s="112"/>
      <c r="IQ16" s="112"/>
      <c r="IR16" s="112"/>
      <c r="IS16" s="111"/>
    </row>
    <row r="17" spans="1:253" s="113" customFormat="1" ht="6" customHeight="1">
      <c r="A17" s="856"/>
      <c r="B17" s="857"/>
      <c r="C17" s="857"/>
      <c r="D17" s="858"/>
      <c r="E17" s="853"/>
      <c r="F17" s="838"/>
      <c r="G17" s="839"/>
      <c r="H17" s="839"/>
      <c r="I17" s="840"/>
      <c r="J17" s="810"/>
      <c r="K17" s="818"/>
      <c r="L17" s="819"/>
      <c r="M17" s="112"/>
      <c r="N17" s="112"/>
      <c r="O17" s="112"/>
      <c r="P17" s="112"/>
      <c r="Q17" s="112"/>
      <c r="R17" s="112"/>
      <c r="S17" s="112"/>
      <c r="T17" s="112"/>
      <c r="U17" s="112"/>
      <c r="V17" s="112"/>
      <c r="W17" s="112"/>
      <c r="X17" s="112"/>
      <c r="Y17" s="112"/>
      <c r="Z17" s="112"/>
      <c r="AA17" s="112"/>
      <c r="AB17" s="112"/>
      <c r="AC17" s="112"/>
      <c r="AD17" s="112"/>
      <c r="AE17" s="112"/>
      <c r="AF17" s="112"/>
      <c r="AG17" s="112"/>
      <c r="AH17" s="112"/>
      <c r="AI17" s="112"/>
      <c r="AJ17" s="112"/>
      <c r="AK17" s="112"/>
      <c r="AL17" s="112"/>
      <c r="AM17" s="112"/>
      <c r="AN17" s="112"/>
      <c r="AO17" s="112"/>
      <c r="AP17" s="112"/>
      <c r="AQ17" s="112"/>
      <c r="AR17" s="112"/>
      <c r="AS17" s="112"/>
      <c r="AT17" s="112"/>
      <c r="AU17" s="112"/>
      <c r="AV17" s="112"/>
      <c r="AW17" s="112"/>
      <c r="AX17" s="112"/>
      <c r="AY17" s="112"/>
      <c r="AZ17" s="112"/>
      <c r="BA17" s="112"/>
      <c r="BB17" s="112"/>
      <c r="BC17" s="112"/>
      <c r="BD17" s="112"/>
      <c r="BE17" s="112"/>
      <c r="BF17" s="112"/>
      <c r="BG17" s="112"/>
      <c r="BH17" s="112"/>
      <c r="BI17" s="112"/>
      <c r="BJ17" s="112"/>
      <c r="BK17" s="112"/>
      <c r="BL17" s="112"/>
      <c r="BM17" s="112"/>
      <c r="BN17" s="112"/>
      <c r="BO17" s="112"/>
      <c r="BP17" s="112"/>
      <c r="BQ17" s="112"/>
      <c r="BR17" s="112"/>
      <c r="BS17" s="112"/>
      <c r="BT17" s="112"/>
      <c r="BU17" s="112"/>
      <c r="BV17" s="112"/>
      <c r="BW17" s="112"/>
      <c r="BX17" s="112"/>
      <c r="BY17" s="112"/>
      <c r="BZ17" s="112"/>
      <c r="CA17" s="112"/>
      <c r="CB17" s="112"/>
      <c r="CC17" s="112"/>
      <c r="CD17" s="112"/>
      <c r="CE17" s="112"/>
      <c r="CF17" s="112"/>
      <c r="CG17" s="112"/>
      <c r="CH17" s="112"/>
      <c r="CI17" s="112"/>
      <c r="CJ17" s="112"/>
      <c r="CK17" s="112"/>
      <c r="CL17" s="112"/>
      <c r="CM17" s="112"/>
      <c r="CN17" s="112"/>
      <c r="CO17" s="112"/>
      <c r="CP17" s="112"/>
      <c r="CQ17" s="112"/>
      <c r="CR17" s="112"/>
      <c r="CS17" s="112"/>
      <c r="CT17" s="112"/>
      <c r="CU17" s="112"/>
      <c r="CV17" s="112"/>
      <c r="CW17" s="112"/>
      <c r="CX17" s="112"/>
      <c r="CY17" s="112"/>
      <c r="CZ17" s="112"/>
      <c r="DA17" s="112"/>
      <c r="DB17" s="112"/>
      <c r="DC17" s="112"/>
      <c r="DD17" s="112"/>
      <c r="DE17" s="112"/>
      <c r="DF17" s="112"/>
      <c r="DG17" s="112"/>
      <c r="DH17" s="112"/>
      <c r="DI17" s="112"/>
      <c r="DJ17" s="112"/>
      <c r="DK17" s="112"/>
      <c r="DL17" s="112"/>
      <c r="DM17" s="112"/>
      <c r="DN17" s="112"/>
      <c r="DO17" s="112"/>
      <c r="DP17" s="112"/>
      <c r="DQ17" s="112"/>
      <c r="DR17" s="112"/>
      <c r="DS17" s="112"/>
      <c r="DT17" s="112"/>
      <c r="DU17" s="112"/>
      <c r="DV17" s="112"/>
      <c r="DW17" s="112"/>
      <c r="DX17" s="112"/>
      <c r="DY17" s="112"/>
      <c r="DZ17" s="112"/>
      <c r="EA17" s="112"/>
      <c r="EB17" s="112"/>
      <c r="EC17" s="112"/>
      <c r="ED17" s="112"/>
      <c r="EE17" s="112"/>
      <c r="EF17" s="112"/>
      <c r="EG17" s="112"/>
      <c r="EH17" s="112"/>
      <c r="EI17" s="112"/>
      <c r="EJ17" s="112"/>
      <c r="EK17" s="112"/>
      <c r="EL17" s="112"/>
      <c r="EM17" s="112"/>
      <c r="EN17" s="112"/>
      <c r="EO17" s="112"/>
      <c r="EP17" s="112"/>
      <c r="EQ17" s="112"/>
      <c r="ER17" s="112"/>
      <c r="ES17" s="112"/>
      <c r="ET17" s="112"/>
      <c r="EU17" s="112"/>
      <c r="EV17" s="112"/>
      <c r="EW17" s="112"/>
      <c r="EX17" s="112"/>
      <c r="EY17" s="112"/>
      <c r="EZ17" s="112"/>
      <c r="FA17" s="112"/>
      <c r="FB17" s="112"/>
      <c r="FC17" s="112"/>
      <c r="FD17" s="112"/>
      <c r="FE17" s="112"/>
      <c r="FF17" s="112"/>
      <c r="FG17" s="112"/>
      <c r="FH17" s="112"/>
      <c r="FI17" s="112"/>
      <c r="FJ17" s="112"/>
      <c r="FK17" s="112"/>
      <c r="FL17" s="112"/>
      <c r="FM17" s="112"/>
      <c r="FN17" s="112"/>
      <c r="FO17" s="112"/>
      <c r="FP17" s="112"/>
      <c r="FQ17" s="112"/>
      <c r="FR17" s="112"/>
      <c r="FS17" s="112"/>
      <c r="FT17" s="112"/>
      <c r="FU17" s="112"/>
      <c r="FV17" s="112"/>
      <c r="FW17" s="112"/>
      <c r="FX17" s="112"/>
      <c r="FY17" s="112"/>
      <c r="FZ17" s="112"/>
      <c r="GA17" s="112"/>
      <c r="GB17" s="112"/>
      <c r="GC17" s="112"/>
      <c r="GD17" s="112"/>
      <c r="GE17" s="112"/>
      <c r="GF17" s="112"/>
      <c r="GG17" s="112"/>
      <c r="GH17" s="112"/>
      <c r="GI17" s="112"/>
      <c r="GJ17" s="112"/>
      <c r="GK17" s="112"/>
      <c r="GL17" s="112"/>
      <c r="GM17" s="112"/>
      <c r="GN17" s="112"/>
      <c r="GO17" s="112"/>
      <c r="GP17" s="112"/>
      <c r="GQ17" s="112"/>
      <c r="GR17" s="112"/>
      <c r="GS17" s="112"/>
      <c r="GT17" s="112"/>
      <c r="GU17" s="112"/>
      <c r="GV17" s="112"/>
      <c r="GW17" s="112"/>
      <c r="GX17" s="112"/>
      <c r="GY17" s="112"/>
      <c r="GZ17" s="112"/>
      <c r="HA17" s="112"/>
      <c r="HB17" s="112"/>
      <c r="HC17" s="112"/>
      <c r="HD17" s="112"/>
      <c r="HE17" s="112"/>
      <c r="HF17" s="112"/>
      <c r="HG17" s="112"/>
      <c r="HH17" s="112"/>
      <c r="HI17" s="112"/>
      <c r="HJ17" s="112"/>
      <c r="HK17" s="112"/>
      <c r="HL17" s="112"/>
      <c r="HM17" s="112"/>
      <c r="HN17" s="112"/>
      <c r="HO17" s="112"/>
      <c r="HP17" s="112"/>
      <c r="HQ17" s="112"/>
      <c r="HR17" s="112"/>
      <c r="HS17" s="112"/>
      <c r="HT17" s="112"/>
      <c r="HU17" s="112"/>
      <c r="HV17" s="112"/>
      <c r="HW17" s="112"/>
      <c r="HX17" s="112"/>
      <c r="HY17" s="112"/>
      <c r="HZ17" s="112"/>
      <c r="IA17" s="112"/>
      <c r="IB17" s="112"/>
      <c r="IC17" s="112"/>
      <c r="ID17" s="112"/>
      <c r="IE17" s="112"/>
      <c r="IF17" s="112"/>
      <c r="IG17" s="112"/>
      <c r="IH17" s="112"/>
      <c r="II17" s="112"/>
      <c r="IJ17" s="112"/>
      <c r="IK17" s="112"/>
      <c r="IL17" s="112"/>
      <c r="IM17" s="112"/>
      <c r="IN17" s="112"/>
      <c r="IO17" s="112"/>
      <c r="IP17" s="112"/>
      <c r="IQ17" s="112"/>
      <c r="IR17" s="112"/>
      <c r="IS17" s="111"/>
    </row>
    <row r="18" spans="1:253" s="113" customFormat="1" ht="60.75" customHeight="1">
      <c r="A18" s="883" t="s">
        <v>637</v>
      </c>
      <c r="B18" s="878" t="s">
        <v>716</v>
      </c>
      <c r="C18" s="879" t="s">
        <v>741</v>
      </c>
      <c r="D18" s="880" t="s">
        <v>541</v>
      </c>
      <c r="E18" s="853"/>
      <c r="F18" s="824" t="s">
        <v>757</v>
      </c>
      <c r="G18" s="487" t="s">
        <v>325</v>
      </c>
      <c r="H18" s="485" t="s">
        <v>502</v>
      </c>
      <c r="I18" s="589" t="s">
        <v>329</v>
      </c>
      <c r="J18" s="810"/>
      <c r="K18" s="812" t="s">
        <v>172</v>
      </c>
      <c r="L18" s="815"/>
      <c r="M18" s="112"/>
      <c r="N18" s="112"/>
      <c r="O18" s="112"/>
      <c r="P18" s="112"/>
      <c r="Q18" s="112"/>
      <c r="R18" s="112"/>
      <c r="S18" s="112"/>
      <c r="T18" s="112"/>
      <c r="U18" s="112"/>
      <c r="V18" s="112"/>
      <c r="W18" s="112"/>
      <c r="X18" s="112"/>
      <c r="Y18" s="112"/>
      <c r="Z18" s="112"/>
      <c r="AA18" s="112"/>
      <c r="AB18" s="112"/>
      <c r="AC18" s="112"/>
      <c r="AD18" s="112"/>
      <c r="AE18" s="112"/>
      <c r="AF18" s="112"/>
      <c r="AG18" s="112"/>
      <c r="AH18" s="112"/>
      <c r="AI18" s="112"/>
      <c r="AJ18" s="112"/>
      <c r="AK18" s="112"/>
      <c r="AL18" s="112"/>
      <c r="AM18" s="112"/>
      <c r="AN18" s="112"/>
      <c r="AO18" s="112"/>
      <c r="AP18" s="112"/>
      <c r="AQ18" s="112"/>
      <c r="AR18" s="112"/>
      <c r="AS18" s="112"/>
      <c r="AT18" s="112"/>
      <c r="AU18" s="112"/>
      <c r="AV18" s="112"/>
      <c r="AW18" s="112"/>
      <c r="AX18" s="112"/>
      <c r="AY18" s="112"/>
      <c r="AZ18" s="112"/>
      <c r="BA18" s="112"/>
      <c r="BB18" s="112"/>
      <c r="BC18" s="112"/>
      <c r="BD18" s="112"/>
      <c r="BE18" s="112"/>
      <c r="BF18" s="112"/>
      <c r="BG18" s="112"/>
      <c r="BH18" s="112"/>
      <c r="BI18" s="112"/>
      <c r="BJ18" s="112"/>
      <c r="BK18" s="112"/>
      <c r="BL18" s="112"/>
      <c r="BM18" s="112"/>
      <c r="BN18" s="112"/>
      <c r="BO18" s="112"/>
      <c r="BP18" s="112"/>
      <c r="BQ18" s="112"/>
      <c r="BR18" s="112"/>
      <c r="BS18" s="112"/>
      <c r="BT18" s="112"/>
      <c r="BU18" s="112"/>
      <c r="BV18" s="112"/>
      <c r="BW18" s="112"/>
      <c r="BX18" s="112"/>
      <c r="BY18" s="112"/>
      <c r="BZ18" s="112"/>
      <c r="CA18" s="112"/>
      <c r="CB18" s="112"/>
      <c r="CC18" s="112"/>
      <c r="CD18" s="112"/>
      <c r="CE18" s="112"/>
      <c r="CF18" s="112"/>
      <c r="CG18" s="112"/>
      <c r="CH18" s="112"/>
      <c r="CI18" s="112"/>
      <c r="CJ18" s="112"/>
      <c r="CK18" s="112"/>
      <c r="CL18" s="112"/>
      <c r="CM18" s="112"/>
      <c r="CN18" s="112"/>
      <c r="CO18" s="112"/>
      <c r="CP18" s="112"/>
      <c r="CQ18" s="112"/>
      <c r="CR18" s="112"/>
      <c r="CS18" s="112"/>
      <c r="CT18" s="112"/>
      <c r="CU18" s="112"/>
      <c r="CV18" s="112"/>
      <c r="CW18" s="112"/>
      <c r="CX18" s="112"/>
      <c r="CY18" s="112"/>
      <c r="CZ18" s="112"/>
      <c r="DA18" s="112"/>
      <c r="DB18" s="112"/>
      <c r="DC18" s="112"/>
      <c r="DD18" s="112"/>
      <c r="DE18" s="112"/>
      <c r="DF18" s="112"/>
      <c r="DG18" s="112"/>
      <c r="DH18" s="112"/>
      <c r="DI18" s="112"/>
      <c r="DJ18" s="112"/>
      <c r="DK18" s="112"/>
      <c r="DL18" s="112"/>
      <c r="DM18" s="112"/>
      <c r="DN18" s="112"/>
      <c r="DO18" s="112"/>
      <c r="DP18" s="112"/>
      <c r="DQ18" s="112"/>
      <c r="DR18" s="112"/>
      <c r="DS18" s="112"/>
      <c r="DT18" s="112"/>
      <c r="DU18" s="112"/>
      <c r="DV18" s="112"/>
      <c r="DW18" s="112"/>
      <c r="DX18" s="112"/>
      <c r="DY18" s="112"/>
      <c r="DZ18" s="112"/>
      <c r="EA18" s="112"/>
      <c r="EB18" s="112"/>
      <c r="EC18" s="112"/>
      <c r="ED18" s="112"/>
      <c r="EE18" s="112"/>
      <c r="EF18" s="112"/>
      <c r="EG18" s="112"/>
      <c r="EH18" s="112"/>
      <c r="EI18" s="112"/>
      <c r="EJ18" s="112"/>
      <c r="EK18" s="112"/>
      <c r="EL18" s="112"/>
      <c r="EM18" s="112"/>
      <c r="EN18" s="112"/>
      <c r="EO18" s="112"/>
      <c r="EP18" s="112"/>
      <c r="EQ18" s="112"/>
      <c r="ER18" s="112"/>
      <c r="ES18" s="112"/>
      <c r="ET18" s="112"/>
      <c r="EU18" s="112"/>
      <c r="EV18" s="112"/>
      <c r="EW18" s="112"/>
      <c r="EX18" s="112"/>
      <c r="EY18" s="112"/>
      <c r="EZ18" s="112"/>
      <c r="FA18" s="112"/>
      <c r="FB18" s="112"/>
      <c r="FC18" s="112"/>
      <c r="FD18" s="112"/>
      <c r="FE18" s="112"/>
      <c r="FF18" s="112"/>
      <c r="FG18" s="112"/>
      <c r="FH18" s="112"/>
      <c r="FI18" s="112"/>
      <c r="FJ18" s="112"/>
      <c r="FK18" s="112"/>
      <c r="FL18" s="112"/>
      <c r="FM18" s="112"/>
      <c r="FN18" s="112"/>
      <c r="FO18" s="112"/>
      <c r="FP18" s="112"/>
      <c r="FQ18" s="112"/>
      <c r="FR18" s="112"/>
      <c r="FS18" s="112"/>
      <c r="FT18" s="112"/>
      <c r="FU18" s="112"/>
      <c r="FV18" s="112"/>
      <c r="FW18" s="112"/>
      <c r="FX18" s="112"/>
      <c r="FY18" s="112"/>
      <c r="FZ18" s="112"/>
      <c r="GA18" s="112"/>
      <c r="GB18" s="112"/>
      <c r="GC18" s="112"/>
      <c r="GD18" s="112"/>
      <c r="GE18" s="112"/>
      <c r="GF18" s="112"/>
      <c r="GG18" s="112"/>
      <c r="GH18" s="112"/>
      <c r="GI18" s="112"/>
      <c r="GJ18" s="112"/>
      <c r="GK18" s="112"/>
      <c r="GL18" s="112"/>
      <c r="GM18" s="112"/>
      <c r="GN18" s="112"/>
      <c r="GO18" s="112"/>
      <c r="GP18" s="112"/>
      <c r="GQ18" s="112"/>
      <c r="GR18" s="112"/>
      <c r="GS18" s="112"/>
      <c r="GT18" s="112"/>
      <c r="GU18" s="112"/>
      <c r="GV18" s="112"/>
      <c r="GW18" s="112"/>
      <c r="GX18" s="112"/>
      <c r="GY18" s="112"/>
      <c r="GZ18" s="112"/>
      <c r="HA18" s="112"/>
      <c r="HB18" s="112"/>
      <c r="HC18" s="112"/>
      <c r="HD18" s="112"/>
      <c r="HE18" s="112"/>
      <c r="HF18" s="112"/>
      <c r="HG18" s="112"/>
      <c r="HH18" s="112"/>
      <c r="HI18" s="112"/>
      <c r="HJ18" s="112"/>
      <c r="HK18" s="112"/>
      <c r="HL18" s="112"/>
      <c r="HM18" s="112"/>
      <c r="HN18" s="112"/>
      <c r="HO18" s="112"/>
      <c r="HP18" s="112"/>
      <c r="HQ18" s="112"/>
      <c r="HR18" s="112"/>
      <c r="HS18" s="112"/>
      <c r="HT18" s="112"/>
      <c r="HU18" s="112"/>
      <c r="HV18" s="112"/>
      <c r="HW18" s="112"/>
      <c r="HX18" s="112"/>
      <c r="HY18" s="112"/>
      <c r="HZ18" s="112"/>
      <c r="IA18" s="112"/>
      <c r="IB18" s="112"/>
      <c r="IC18" s="112"/>
      <c r="ID18" s="112"/>
      <c r="IE18" s="112"/>
      <c r="IF18" s="112"/>
      <c r="IG18" s="112"/>
      <c r="IH18" s="112"/>
      <c r="II18" s="112"/>
      <c r="IJ18" s="112"/>
      <c r="IK18" s="112"/>
      <c r="IL18" s="112"/>
      <c r="IM18" s="112"/>
      <c r="IN18" s="112"/>
      <c r="IO18" s="112"/>
      <c r="IP18" s="112"/>
      <c r="IQ18" s="112"/>
      <c r="IR18" s="112"/>
      <c r="IS18" s="111"/>
    </row>
    <row r="19" spans="1:253" ht="48" customHeight="1">
      <c r="A19" s="883"/>
      <c r="B19" s="878"/>
      <c r="C19" s="879"/>
      <c r="D19" s="880"/>
      <c r="E19" s="853"/>
      <c r="F19" s="824"/>
      <c r="G19" s="489" t="s">
        <v>326</v>
      </c>
      <c r="H19" s="515" t="s">
        <v>502</v>
      </c>
      <c r="I19" s="595" t="s">
        <v>330</v>
      </c>
      <c r="J19" s="810"/>
      <c r="K19" s="813"/>
      <c r="L19" s="816"/>
      <c r="M19" s="110"/>
      <c r="N19" s="110"/>
      <c r="O19" s="110"/>
      <c r="P19" s="110"/>
      <c r="Q19" s="110"/>
      <c r="R19" s="110"/>
      <c r="S19" s="110"/>
      <c r="T19" s="110"/>
      <c r="U19" s="110"/>
      <c r="V19" s="110"/>
      <c r="W19" s="110"/>
      <c r="X19" s="110"/>
      <c r="Y19" s="110"/>
      <c r="Z19" s="110"/>
      <c r="AA19" s="110"/>
      <c r="AB19" s="110"/>
      <c r="AC19" s="110"/>
      <c r="AD19" s="110"/>
      <c r="AE19" s="110"/>
      <c r="AF19" s="110"/>
      <c r="AG19" s="110"/>
      <c r="AH19" s="110"/>
      <c r="AI19" s="110"/>
      <c r="AJ19" s="110"/>
      <c r="AK19" s="110"/>
      <c r="AL19" s="110"/>
      <c r="AM19" s="110"/>
      <c r="AN19" s="110"/>
      <c r="AO19" s="110"/>
      <c r="AP19" s="110"/>
      <c r="AQ19" s="110"/>
      <c r="AR19" s="110"/>
      <c r="AS19" s="110"/>
      <c r="AT19" s="110"/>
      <c r="AU19" s="110"/>
      <c r="AV19" s="110"/>
      <c r="AW19" s="110"/>
      <c r="AX19" s="110"/>
      <c r="AY19" s="110"/>
      <c r="AZ19" s="110"/>
      <c r="BA19" s="110"/>
      <c r="BB19" s="110"/>
      <c r="BC19" s="110"/>
      <c r="BD19" s="110"/>
      <c r="BE19" s="110"/>
      <c r="BF19" s="110"/>
      <c r="BG19" s="110"/>
      <c r="BH19" s="110"/>
      <c r="BI19" s="110"/>
      <c r="BJ19" s="110"/>
      <c r="BK19" s="110"/>
      <c r="BL19" s="110"/>
      <c r="BM19" s="110"/>
      <c r="BN19" s="110"/>
      <c r="BO19" s="110"/>
      <c r="BP19" s="110"/>
      <c r="BQ19" s="110"/>
      <c r="BR19" s="110"/>
      <c r="BS19" s="110"/>
      <c r="BT19" s="110"/>
      <c r="BU19" s="110"/>
      <c r="BV19" s="110"/>
      <c r="BW19" s="110"/>
      <c r="BX19" s="110"/>
      <c r="BY19" s="110"/>
      <c r="BZ19" s="110"/>
      <c r="CA19" s="110"/>
      <c r="CB19" s="110"/>
      <c r="CC19" s="110"/>
      <c r="CD19" s="110"/>
      <c r="CE19" s="110"/>
      <c r="CF19" s="110"/>
      <c r="CG19" s="110"/>
      <c r="CH19" s="110"/>
      <c r="CI19" s="110"/>
      <c r="CJ19" s="110"/>
      <c r="CK19" s="110"/>
      <c r="CL19" s="110"/>
      <c r="CM19" s="110"/>
      <c r="CN19" s="110"/>
      <c r="CO19" s="110"/>
      <c r="CP19" s="110"/>
      <c r="CQ19" s="110"/>
      <c r="CR19" s="110"/>
      <c r="CS19" s="110"/>
      <c r="CT19" s="110"/>
      <c r="CU19" s="110"/>
      <c r="CV19" s="110"/>
      <c r="CW19" s="110"/>
      <c r="CX19" s="110"/>
      <c r="CY19" s="110"/>
      <c r="CZ19" s="110"/>
      <c r="DA19" s="110"/>
      <c r="DB19" s="110"/>
      <c r="DC19" s="110"/>
      <c r="DD19" s="110"/>
      <c r="DE19" s="110"/>
      <c r="DF19" s="110"/>
      <c r="DG19" s="110"/>
      <c r="DH19" s="110"/>
      <c r="DI19" s="110"/>
      <c r="DJ19" s="110"/>
      <c r="DK19" s="110"/>
      <c r="DL19" s="110"/>
      <c r="DM19" s="110"/>
      <c r="DN19" s="110"/>
      <c r="DO19" s="110"/>
      <c r="DP19" s="110"/>
      <c r="DQ19" s="110"/>
      <c r="DR19" s="110"/>
      <c r="DS19" s="110"/>
      <c r="DT19" s="110"/>
      <c r="DU19" s="110"/>
      <c r="DV19" s="110"/>
      <c r="DW19" s="110"/>
      <c r="DX19" s="110"/>
      <c r="DY19" s="110"/>
      <c r="DZ19" s="110"/>
      <c r="EA19" s="110"/>
      <c r="EB19" s="110"/>
      <c r="EC19" s="110"/>
      <c r="ED19" s="110"/>
      <c r="EE19" s="110"/>
      <c r="EF19" s="110"/>
      <c r="EG19" s="110"/>
      <c r="EH19" s="110"/>
      <c r="EI19" s="110"/>
      <c r="EJ19" s="110"/>
      <c r="EK19" s="110"/>
      <c r="EL19" s="110"/>
      <c r="EM19" s="110"/>
      <c r="EN19" s="110"/>
      <c r="EO19" s="110"/>
      <c r="EP19" s="110"/>
      <c r="EQ19" s="110"/>
      <c r="ER19" s="110"/>
      <c r="ES19" s="110"/>
      <c r="ET19" s="110"/>
      <c r="EU19" s="110"/>
      <c r="EV19" s="110"/>
      <c r="EW19" s="110"/>
      <c r="EX19" s="110"/>
      <c r="EY19" s="110"/>
      <c r="EZ19" s="110"/>
      <c r="FA19" s="110"/>
      <c r="FB19" s="110"/>
      <c r="FC19" s="110"/>
      <c r="FD19" s="110"/>
      <c r="FE19" s="110"/>
      <c r="FF19" s="110"/>
      <c r="FG19" s="110"/>
      <c r="FH19" s="110"/>
      <c r="FI19" s="110"/>
      <c r="FJ19" s="110"/>
      <c r="FK19" s="110"/>
      <c r="FL19" s="110"/>
      <c r="FM19" s="110"/>
      <c r="FN19" s="110"/>
      <c r="FO19" s="110"/>
      <c r="FP19" s="110"/>
      <c r="FQ19" s="110"/>
      <c r="FR19" s="110"/>
      <c r="FS19" s="110"/>
      <c r="FT19" s="110"/>
      <c r="FU19" s="110"/>
      <c r="FV19" s="110"/>
      <c r="FW19" s="110"/>
      <c r="FX19" s="110"/>
      <c r="FY19" s="110"/>
      <c r="FZ19" s="110"/>
      <c r="GA19" s="110"/>
      <c r="GB19" s="110"/>
      <c r="GC19" s="110"/>
      <c r="GD19" s="110"/>
      <c r="GE19" s="110"/>
      <c r="GF19" s="110"/>
      <c r="GG19" s="110"/>
      <c r="GH19" s="110"/>
      <c r="GI19" s="110"/>
      <c r="GJ19" s="110"/>
      <c r="GK19" s="110"/>
      <c r="GL19" s="110"/>
      <c r="GM19" s="110"/>
      <c r="GN19" s="110"/>
      <c r="GO19" s="110"/>
      <c r="GP19" s="110"/>
      <c r="GQ19" s="110"/>
      <c r="GR19" s="110"/>
      <c r="GS19" s="110"/>
      <c r="GT19" s="110"/>
      <c r="GU19" s="110"/>
      <c r="GV19" s="110"/>
      <c r="GW19" s="110"/>
      <c r="GX19" s="110"/>
      <c r="GY19" s="110"/>
      <c r="GZ19" s="110"/>
      <c r="HA19" s="110"/>
      <c r="HB19" s="110"/>
      <c r="HC19" s="110"/>
      <c r="HD19" s="110"/>
      <c r="HE19" s="110"/>
      <c r="HF19" s="110"/>
      <c r="HG19" s="110"/>
      <c r="HH19" s="110"/>
      <c r="HI19" s="110"/>
      <c r="HJ19" s="110"/>
      <c r="HK19" s="110"/>
      <c r="HL19" s="110"/>
      <c r="HM19" s="110"/>
      <c r="HN19" s="110"/>
      <c r="HO19" s="110"/>
      <c r="HP19" s="110"/>
      <c r="HQ19" s="110"/>
      <c r="HR19" s="110"/>
      <c r="HS19" s="110"/>
      <c r="HT19" s="110"/>
      <c r="HU19" s="110"/>
      <c r="HV19" s="110"/>
      <c r="HW19" s="110"/>
      <c r="HX19" s="110"/>
      <c r="HY19" s="110"/>
      <c r="HZ19" s="110"/>
      <c r="IA19" s="110"/>
      <c r="IB19" s="110"/>
      <c r="IC19" s="110"/>
      <c r="ID19" s="110"/>
      <c r="IE19" s="110"/>
      <c r="IF19" s="110"/>
      <c r="IG19" s="110"/>
      <c r="IH19" s="110"/>
      <c r="II19" s="110"/>
      <c r="IJ19" s="110"/>
      <c r="IK19" s="110"/>
      <c r="IL19" s="110"/>
      <c r="IM19" s="110"/>
      <c r="IN19" s="110"/>
      <c r="IO19" s="110"/>
      <c r="IP19" s="110"/>
      <c r="IQ19" s="110"/>
      <c r="IR19" s="110"/>
      <c r="IS19" s="111"/>
    </row>
    <row r="20" spans="1:253" ht="50.25" customHeight="1">
      <c r="A20" s="883"/>
      <c r="B20" s="878"/>
      <c r="C20" s="879"/>
      <c r="D20" s="880"/>
      <c r="E20" s="853"/>
      <c r="F20" s="824"/>
      <c r="G20" s="334" t="s">
        <v>532</v>
      </c>
      <c r="H20" s="469" t="s">
        <v>502</v>
      </c>
      <c r="I20" s="595" t="s">
        <v>331</v>
      </c>
      <c r="J20" s="810"/>
      <c r="K20" s="813"/>
      <c r="L20" s="816"/>
      <c r="M20" s="110"/>
      <c r="N20" s="110"/>
      <c r="O20" s="110"/>
      <c r="P20" s="110"/>
      <c r="Q20" s="110"/>
      <c r="R20" s="110"/>
      <c r="S20" s="110"/>
      <c r="T20" s="110"/>
      <c r="U20" s="110"/>
      <c r="V20" s="110"/>
      <c r="W20" s="110"/>
      <c r="X20" s="110"/>
      <c r="Y20" s="110"/>
      <c r="Z20" s="110"/>
      <c r="AA20" s="110"/>
      <c r="AB20" s="110"/>
      <c r="AC20" s="110"/>
      <c r="AD20" s="110"/>
      <c r="AE20" s="110"/>
      <c r="AF20" s="110"/>
      <c r="AG20" s="110"/>
      <c r="AH20" s="110"/>
      <c r="AI20" s="110"/>
      <c r="AJ20" s="110"/>
      <c r="AK20" s="110"/>
      <c r="AL20" s="110"/>
      <c r="AM20" s="110"/>
      <c r="AN20" s="110"/>
      <c r="AO20" s="110"/>
      <c r="AP20" s="110"/>
      <c r="AQ20" s="110"/>
      <c r="AR20" s="110"/>
      <c r="AS20" s="110"/>
      <c r="AT20" s="110"/>
      <c r="AU20" s="110"/>
      <c r="AV20" s="110"/>
      <c r="AW20" s="110"/>
      <c r="AX20" s="110"/>
      <c r="AY20" s="110"/>
      <c r="AZ20" s="110"/>
      <c r="BA20" s="110"/>
      <c r="BB20" s="110"/>
      <c r="BC20" s="110"/>
      <c r="BD20" s="110"/>
      <c r="BE20" s="110"/>
      <c r="BF20" s="110"/>
      <c r="BG20" s="110"/>
      <c r="BH20" s="110"/>
      <c r="BI20" s="110"/>
      <c r="BJ20" s="110"/>
      <c r="BK20" s="110"/>
      <c r="BL20" s="110"/>
      <c r="BM20" s="110"/>
      <c r="BN20" s="110"/>
      <c r="BO20" s="110"/>
      <c r="BP20" s="110"/>
      <c r="BQ20" s="110"/>
      <c r="BR20" s="110"/>
      <c r="BS20" s="110"/>
      <c r="BT20" s="110"/>
      <c r="BU20" s="110"/>
      <c r="BV20" s="110"/>
      <c r="BW20" s="110"/>
      <c r="BX20" s="110"/>
      <c r="BY20" s="110"/>
      <c r="BZ20" s="110"/>
      <c r="CA20" s="110"/>
      <c r="CB20" s="110"/>
      <c r="CC20" s="110"/>
      <c r="CD20" s="110"/>
      <c r="CE20" s="110"/>
      <c r="CF20" s="110"/>
      <c r="CG20" s="110"/>
      <c r="CH20" s="110"/>
      <c r="CI20" s="110"/>
      <c r="CJ20" s="110"/>
      <c r="CK20" s="110"/>
      <c r="CL20" s="110"/>
      <c r="CM20" s="110"/>
      <c r="CN20" s="110"/>
      <c r="CO20" s="110"/>
      <c r="CP20" s="110"/>
      <c r="CQ20" s="110"/>
      <c r="CR20" s="110"/>
      <c r="CS20" s="110"/>
      <c r="CT20" s="110"/>
      <c r="CU20" s="110"/>
      <c r="CV20" s="110"/>
      <c r="CW20" s="110"/>
      <c r="CX20" s="110"/>
      <c r="CY20" s="110"/>
      <c r="CZ20" s="110"/>
      <c r="DA20" s="110"/>
      <c r="DB20" s="110"/>
      <c r="DC20" s="110"/>
      <c r="DD20" s="110"/>
      <c r="DE20" s="110"/>
      <c r="DF20" s="110"/>
      <c r="DG20" s="110"/>
      <c r="DH20" s="110"/>
      <c r="DI20" s="110"/>
      <c r="DJ20" s="110"/>
      <c r="DK20" s="110"/>
      <c r="DL20" s="110"/>
      <c r="DM20" s="110"/>
      <c r="DN20" s="110"/>
      <c r="DO20" s="110"/>
      <c r="DP20" s="110"/>
      <c r="DQ20" s="110"/>
      <c r="DR20" s="110"/>
      <c r="DS20" s="110"/>
      <c r="DT20" s="110"/>
      <c r="DU20" s="110"/>
      <c r="DV20" s="110"/>
      <c r="DW20" s="110"/>
      <c r="DX20" s="110"/>
      <c r="DY20" s="110"/>
      <c r="DZ20" s="110"/>
      <c r="EA20" s="110"/>
      <c r="EB20" s="110"/>
      <c r="EC20" s="110"/>
      <c r="ED20" s="110"/>
      <c r="EE20" s="110"/>
      <c r="EF20" s="110"/>
      <c r="EG20" s="110"/>
      <c r="EH20" s="110"/>
      <c r="EI20" s="110"/>
      <c r="EJ20" s="110"/>
      <c r="EK20" s="110"/>
      <c r="EL20" s="110"/>
      <c r="EM20" s="110"/>
      <c r="EN20" s="110"/>
      <c r="EO20" s="110"/>
      <c r="EP20" s="110"/>
      <c r="EQ20" s="110"/>
      <c r="ER20" s="110"/>
      <c r="ES20" s="110"/>
      <c r="ET20" s="110"/>
      <c r="EU20" s="110"/>
      <c r="EV20" s="110"/>
      <c r="EW20" s="110"/>
      <c r="EX20" s="110"/>
      <c r="EY20" s="110"/>
      <c r="EZ20" s="110"/>
      <c r="FA20" s="110"/>
      <c r="FB20" s="110"/>
      <c r="FC20" s="110"/>
      <c r="FD20" s="110"/>
      <c r="FE20" s="110"/>
      <c r="FF20" s="110"/>
      <c r="FG20" s="110"/>
      <c r="FH20" s="110"/>
      <c r="FI20" s="110"/>
      <c r="FJ20" s="110"/>
      <c r="FK20" s="110"/>
      <c r="FL20" s="110"/>
      <c r="FM20" s="110"/>
      <c r="FN20" s="110"/>
      <c r="FO20" s="110"/>
      <c r="FP20" s="110"/>
      <c r="FQ20" s="110"/>
      <c r="FR20" s="110"/>
      <c r="FS20" s="110"/>
      <c r="FT20" s="110"/>
      <c r="FU20" s="110"/>
      <c r="FV20" s="110"/>
      <c r="FW20" s="110"/>
      <c r="FX20" s="110"/>
      <c r="FY20" s="110"/>
      <c r="FZ20" s="110"/>
      <c r="GA20" s="110"/>
      <c r="GB20" s="110"/>
      <c r="GC20" s="110"/>
      <c r="GD20" s="110"/>
      <c r="GE20" s="110"/>
      <c r="GF20" s="110"/>
      <c r="GG20" s="110"/>
      <c r="GH20" s="110"/>
      <c r="GI20" s="110"/>
      <c r="GJ20" s="110"/>
      <c r="GK20" s="110"/>
      <c r="GL20" s="110"/>
      <c r="GM20" s="110"/>
      <c r="GN20" s="110"/>
      <c r="GO20" s="110"/>
      <c r="GP20" s="110"/>
      <c r="GQ20" s="110"/>
      <c r="GR20" s="110"/>
      <c r="GS20" s="110"/>
      <c r="GT20" s="110"/>
      <c r="GU20" s="110"/>
      <c r="GV20" s="110"/>
      <c r="GW20" s="110"/>
      <c r="GX20" s="110"/>
      <c r="GY20" s="110"/>
      <c r="GZ20" s="110"/>
      <c r="HA20" s="110"/>
      <c r="HB20" s="110"/>
      <c r="HC20" s="110"/>
      <c r="HD20" s="110"/>
      <c r="HE20" s="110"/>
      <c r="HF20" s="110"/>
      <c r="HG20" s="110"/>
      <c r="HH20" s="110"/>
      <c r="HI20" s="110"/>
      <c r="HJ20" s="110"/>
      <c r="HK20" s="110"/>
      <c r="HL20" s="110"/>
      <c r="HM20" s="110"/>
      <c r="HN20" s="110"/>
      <c r="HO20" s="110"/>
      <c r="HP20" s="110"/>
      <c r="HQ20" s="110"/>
      <c r="HR20" s="110"/>
      <c r="HS20" s="110"/>
      <c r="HT20" s="110"/>
      <c r="HU20" s="110"/>
      <c r="HV20" s="110"/>
      <c r="HW20" s="110"/>
      <c r="HX20" s="110"/>
      <c r="HY20" s="110"/>
      <c r="HZ20" s="110"/>
      <c r="IA20" s="110"/>
      <c r="IB20" s="110"/>
      <c r="IC20" s="110"/>
      <c r="ID20" s="110"/>
      <c r="IE20" s="110"/>
      <c r="IF20" s="110"/>
      <c r="IG20" s="110"/>
      <c r="IH20" s="110"/>
      <c r="II20" s="110"/>
      <c r="IJ20" s="110"/>
      <c r="IK20" s="110"/>
      <c r="IL20" s="110"/>
      <c r="IM20" s="110"/>
      <c r="IN20" s="110"/>
      <c r="IO20" s="110"/>
      <c r="IP20" s="110"/>
      <c r="IQ20" s="110"/>
      <c r="IR20" s="110"/>
      <c r="IS20" s="111"/>
    </row>
    <row r="21" spans="1:253" ht="38.25" customHeight="1">
      <c r="A21" s="883"/>
      <c r="B21" s="878"/>
      <c r="C21" s="879"/>
      <c r="D21" s="880"/>
      <c r="E21" s="853"/>
      <c r="F21" s="824"/>
      <c r="G21" s="604" t="s">
        <v>539</v>
      </c>
      <c r="H21" s="523" t="s">
        <v>502</v>
      </c>
      <c r="I21" s="605" t="s">
        <v>547</v>
      </c>
      <c r="J21" s="810"/>
      <c r="K21" s="813"/>
      <c r="L21" s="816"/>
      <c r="M21" s="112"/>
      <c r="N21" s="112"/>
      <c r="O21" s="112"/>
      <c r="P21" s="112"/>
      <c r="Q21" s="112"/>
      <c r="R21" s="112"/>
      <c r="S21" s="112"/>
      <c r="T21" s="112"/>
      <c r="U21" s="112"/>
      <c r="V21" s="112"/>
      <c r="W21" s="112"/>
      <c r="X21" s="112"/>
      <c r="Y21" s="112"/>
      <c r="Z21" s="112"/>
      <c r="AA21" s="112"/>
      <c r="AB21" s="112"/>
      <c r="AC21" s="112"/>
      <c r="AD21" s="112"/>
      <c r="AE21" s="112"/>
      <c r="AF21" s="112"/>
      <c r="AG21" s="112"/>
      <c r="AH21" s="112"/>
      <c r="AI21" s="112"/>
      <c r="AJ21" s="112"/>
      <c r="AK21" s="112"/>
      <c r="AL21" s="112"/>
      <c r="AM21" s="112"/>
      <c r="AN21" s="112"/>
      <c r="AO21" s="112"/>
      <c r="AP21" s="112"/>
      <c r="AQ21" s="112"/>
      <c r="AR21" s="112"/>
      <c r="AS21" s="112"/>
      <c r="AT21" s="112"/>
      <c r="AU21" s="112"/>
      <c r="AV21" s="112"/>
      <c r="AW21" s="112"/>
      <c r="AX21" s="112"/>
      <c r="AY21" s="112"/>
      <c r="AZ21" s="112"/>
      <c r="BA21" s="112"/>
      <c r="BB21" s="112"/>
      <c r="BC21" s="112"/>
      <c r="BD21" s="112"/>
      <c r="BE21" s="112"/>
      <c r="BF21" s="112"/>
      <c r="BG21" s="112"/>
      <c r="BH21" s="112"/>
      <c r="BI21" s="112"/>
      <c r="BJ21" s="112"/>
      <c r="BK21" s="112"/>
      <c r="BL21" s="112"/>
      <c r="BM21" s="112"/>
      <c r="BN21" s="112"/>
      <c r="BO21" s="112"/>
      <c r="BP21" s="112"/>
      <c r="BQ21" s="112"/>
      <c r="BR21" s="112"/>
      <c r="BS21" s="112"/>
      <c r="BT21" s="112"/>
      <c r="BU21" s="112"/>
      <c r="BV21" s="112"/>
      <c r="BW21" s="112"/>
      <c r="BX21" s="112"/>
      <c r="BY21" s="112"/>
      <c r="BZ21" s="112"/>
      <c r="CA21" s="112"/>
      <c r="CB21" s="112"/>
      <c r="CC21" s="112"/>
      <c r="CD21" s="112"/>
      <c r="CE21" s="112"/>
      <c r="CF21" s="112"/>
      <c r="CG21" s="112"/>
      <c r="CH21" s="112"/>
      <c r="CI21" s="112"/>
      <c r="CJ21" s="112"/>
      <c r="CK21" s="112"/>
      <c r="CL21" s="112"/>
      <c r="CM21" s="112"/>
      <c r="CN21" s="112"/>
      <c r="CO21" s="112"/>
      <c r="CP21" s="112"/>
      <c r="CQ21" s="112"/>
      <c r="CR21" s="112"/>
      <c r="CS21" s="112"/>
      <c r="CT21" s="112"/>
      <c r="CU21" s="112"/>
      <c r="CV21" s="112"/>
      <c r="CW21" s="112"/>
      <c r="CX21" s="112"/>
      <c r="CY21" s="112"/>
      <c r="CZ21" s="112"/>
      <c r="DA21" s="112"/>
      <c r="DB21" s="112"/>
      <c r="DC21" s="112"/>
      <c r="DD21" s="112"/>
      <c r="DE21" s="112"/>
      <c r="DF21" s="112"/>
      <c r="DG21" s="112"/>
      <c r="DH21" s="112"/>
      <c r="DI21" s="112"/>
      <c r="DJ21" s="112"/>
      <c r="DK21" s="112"/>
      <c r="DL21" s="112"/>
      <c r="DM21" s="112"/>
      <c r="DN21" s="112"/>
      <c r="DO21" s="112"/>
      <c r="DP21" s="112"/>
      <c r="DQ21" s="112"/>
      <c r="DR21" s="112"/>
      <c r="DS21" s="112"/>
      <c r="DT21" s="112"/>
      <c r="DU21" s="112"/>
      <c r="DV21" s="112"/>
      <c r="DW21" s="112"/>
      <c r="DX21" s="112"/>
      <c r="DY21" s="112"/>
      <c r="DZ21" s="112"/>
      <c r="EA21" s="112"/>
      <c r="EB21" s="112"/>
      <c r="EC21" s="112"/>
      <c r="ED21" s="112"/>
      <c r="EE21" s="112"/>
      <c r="EF21" s="112"/>
      <c r="EG21" s="112"/>
      <c r="EH21" s="112"/>
      <c r="EI21" s="112"/>
      <c r="EJ21" s="112"/>
      <c r="EK21" s="112"/>
      <c r="EL21" s="112"/>
      <c r="EM21" s="112"/>
      <c r="EN21" s="112"/>
      <c r="EO21" s="112"/>
      <c r="EP21" s="112"/>
      <c r="EQ21" s="112"/>
      <c r="ER21" s="112"/>
      <c r="ES21" s="112"/>
      <c r="ET21" s="112"/>
      <c r="EU21" s="112"/>
      <c r="EV21" s="112"/>
      <c r="EW21" s="112"/>
      <c r="EX21" s="112"/>
      <c r="EY21" s="112"/>
      <c r="EZ21" s="112"/>
      <c r="FA21" s="112"/>
      <c r="FB21" s="112"/>
      <c r="FC21" s="112"/>
      <c r="FD21" s="112"/>
      <c r="FE21" s="112"/>
      <c r="FF21" s="112"/>
      <c r="FG21" s="112"/>
      <c r="FH21" s="112"/>
      <c r="FI21" s="112"/>
      <c r="FJ21" s="112"/>
      <c r="FK21" s="112"/>
      <c r="FL21" s="112"/>
      <c r="FM21" s="112"/>
      <c r="FN21" s="112"/>
      <c r="FO21" s="112"/>
      <c r="FP21" s="112"/>
      <c r="FQ21" s="112"/>
      <c r="FR21" s="112"/>
      <c r="FS21" s="112"/>
      <c r="FT21" s="112"/>
      <c r="FU21" s="112"/>
      <c r="FV21" s="112"/>
      <c r="FW21" s="112"/>
      <c r="FX21" s="112"/>
      <c r="FY21" s="112"/>
      <c r="FZ21" s="112"/>
      <c r="GA21" s="112"/>
      <c r="GB21" s="112"/>
      <c r="GC21" s="112"/>
      <c r="GD21" s="112"/>
      <c r="GE21" s="112"/>
      <c r="GF21" s="112"/>
      <c r="GG21" s="112"/>
      <c r="GH21" s="112"/>
      <c r="GI21" s="112"/>
      <c r="GJ21" s="112"/>
      <c r="GK21" s="112"/>
      <c r="GL21" s="112"/>
      <c r="GM21" s="112"/>
      <c r="GN21" s="112"/>
      <c r="GO21" s="112"/>
      <c r="GP21" s="112"/>
      <c r="GQ21" s="112"/>
      <c r="GR21" s="112"/>
      <c r="GS21" s="112"/>
      <c r="GT21" s="112"/>
      <c r="GU21" s="112"/>
      <c r="GV21" s="112"/>
      <c r="GW21" s="112"/>
      <c r="GX21" s="112"/>
      <c r="GY21" s="112"/>
      <c r="GZ21" s="112"/>
      <c r="HA21" s="112"/>
      <c r="HB21" s="112"/>
      <c r="HC21" s="112"/>
      <c r="HD21" s="112"/>
      <c r="HE21" s="112"/>
      <c r="HF21" s="112"/>
      <c r="HG21" s="112"/>
      <c r="HH21" s="112"/>
      <c r="HI21" s="112"/>
      <c r="HJ21" s="112"/>
      <c r="HK21" s="112"/>
      <c r="HL21" s="112"/>
      <c r="HM21" s="112"/>
      <c r="HN21" s="112"/>
      <c r="HO21" s="112"/>
      <c r="HP21" s="112"/>
      <c r="HQ21" s="112"/>
      <c r="HR21" s="112"/>
      <c r="HS21" s="112"/>
      <c r="HT21" s="112"/>
      <c r="HU21" s="112"/>
      <c r="HV21" s="112"/>
      <c r="HW21" s="112"/>
      <c r="HX21" s="112"/>
      <c r="HY21" s="112"/>
      <c r="HZ21" s="112"/>
      <c r="IA21" s="112"/>
      <c r="IB21" s="112"/>
      <c r="IC21" s="112"/>
      <c r="ID21" s="112"/>
      <c r="IE21" s="112"/>
      <c r="IF21" s="112"/>
      <c r="IG21" s="112"/>
      <c r="IH21" s="112"/>
      <c r="II21" s="112"/>
      <c r="IJ21" s="112"/>
      <c r="IK21" s="112"/>
      <c r="IL21" s="112"/>
      <c r="IM21" s="112"/>
      <c r="IN21" s="112"/>
      <c r="IO21" s="112"/>
      <c r="IP21" s="112"/>
      <c r="IQ21" s="112"/>
      <c r="IR21" s="112"/>
      <c r="IS21" s="111"/>
    </row>
    <row r="22" spans="1:253" ht="36.75" customHeight="1">
      <c r="A22" s="883"/>
      <c r="B22" s="878"/>
      <c r="C22" s="879"/>
      <c r="D22" s="880"/>
      <c r="E22" s="853"/>
      <c r="F22" s="824"/>
      <c r="G22" s="489" t="s">
        <v>327</v>
      </c>
      <c r="H22" s="469" t="s">
        <v>502</v>
      </c>
      <c r="I22" s="595" t="s">
        <v>548</v>
      </c>
      <c r="J22" s="810"/>
      <c r="K22" s="813"/>
      <c r="L22" s="816"/>
      <c r="M22" s="110"/>
      <c r="N22" s="110"/>
      <c r="O22" s="110"/>
      <c r="P22" s="110"/>
      <c r="Q22" s="110"/>
      <c r="R22" s="110"/>
      <c r="S22" s="110"/>
      <c r="T22" s="110"/>
      <c r="U22" s="110"/>
      <c r="V22" s="110"/>
      <c r="W22" s="110"/>
      <c r="X22" s="110"/>
      <c r="Y22" s="110"/>
      <c r="Z22" s="110"/>
      <c r="AA22" s="110"/>
      <c r="AB22" s="110"/>
      <c r="AC22" s="110"/>
      <c r="AD22" s="110"/>
      <c r="AE22" s="110"/>
      <c r="AF22" s="110"/>
      <c r="AG22" s="110"/>
      <c r="AH22" s="110"/>
      <c r="AI22" s="110"/>
      <c r="AJ22" s="110"/>
      <c r="AK22" s="110"/>
      <c r="AL22" s="110"/>
      <c r="AM22" s="110"/>
      <c r="AN22" s="110"/>
      <c r="AO22" s="110"/>
      <c r="AP22" s="110"/>
      <c r="AQ22" s="110"/>
      <c r="AR22" s="110"/>
      <c r="AS22" s="110"/>
      <c r="AT22" s="110"/>
      <c r="AU22" s="110"/>
      <c r="AV22" s="110"/>
      <c r="AW22" s="110"/>
      <c r="AX22" s="110"/>
      <c r="AY22" s="110"/>
      <c r="AZ22" s="110"/>
      <c r="BA22" s="110"/>
      <c r="BB22" s="110"/>
      <c r="BC22" s="110"/>
      <c r="BD22" s="110"/>
      <c r="BE22" s="110"/>
      <c r="BF22" s="110"/>
      <c r="BG22" s="110"/>
      <c r="BH22" s="110"/>
      <c r="BI22" s="110"/>
      <c r="BJ22" s="110"/>
      <c r="BK22" s="110"/>
      <c r="BL22" s="110"/>
      <c r="BM22" s="110"/>
      <c r="BN22" s="110"/>
      <c r="BO22" s="110"/>
      <c r="BP22" s="110"/>
      <c r="BQ22" s="110"/>
      <c r="BR22" s="110"/>
      <c r="BS22" s="110"/>
      <c r="BT22" s="110"/>
      <c r="BU22" s="110"/>
      <c r="BV22" s="110"/>
      <c r="BW22" s="110"/>
      <c r="BX22" s="110"/>
      <c r="BY22" s="110"/>
      <c r="BZ22" s="110"/>
      <c r="CA22" s="110"/>
      <c r="CB22" s="110"/>
      <c r="CC22" s="110"/>
      <c r="CD22" s="110"/>
      <c r="CE22" s="110"/>
      <c r="CF22" s="110"/>
      <c r="CG22" s="110"/>
      <c r="CH22" s="110"/>
      <c r="CI22" s="110"/>
      <c r="CJ22" s="110"/>
      <c r="CK22" s="110"/>
      <c r="CL22" s="110"/>
      <c r="CM22" s="110"/>
      <c r="CN22" s="110"/>
      <c r="CO22" s="110"/>
      <c r="CP22" s="110"/>
      <c r="CQ22" s="110"/>
      <c r="CR22" s="110"/>
      <c r="CS22" s="110"/>
      <c r="CT22" s="110"/>
      <c r="CU22" s="110"/>
      <c r="CV22" s="110"/>
      <c r="CW22" s="110"/>
      <c r="CX22" s="110"/>
      <c r="CY22" s="110"/>
      <c r="CZ22" s="110"/>
      <c r="DA22" s="110"/>
      <c r="DB22" s="110"/>
      <c r="DC22" s="110"/>
      <c r="DD22" s="110"/>
      <c r="DE22" s="110"/>
      <c r="DF22" s="110"/>
      <c r="DG22" s="110"/>
      <c r="DH22" s="110"/>
      <c r="DI22" s="110"/>
      <c r="DJ22" s="110"/>
      <c r="DK22" s="110"/>
      <c r="DL22" s="110"/>
      <c r="DM22" s="110"/>
      <c r="DN22" s="110"/>
      <c r="DO22" s="110"/>
      <c r="DP22" s="110"/>
      <c r="DQ22" s="110"/>
      <c r="DR22" s="110"/>
      <c r="DS22" s="110"/>
      <c r="DT22" s="110"/>
      <c r="DU22" s="110"/>
      <c r="DV22" s="110"/>
      <c r="DW22" s="110"/>
      <c r="DX22" s="110"/>
      <c r="DY22" s="110"/>
      <c r="DZ22" s="110"/>
      <c r="EA22" s="110"/>
      <c r="EB22" s="110"/>
      <c r="EC22" s="110"/>
      <c r="ED22" s="110"/>
      <c r="EE22" s="110"/>
      <c r="EF22" s="110"/>
      <c r="EG22" s="110"/>
      <c r="EH22" s="110"/>
      <c r="EI22" s="110"/>
      <c r="EJ22" s="110"/>
      <c r="EK22" s="110"/>
      <c r="EL22" s="110"/>
      <c r="EM22" s="110"/>
      <c r="EN22" s="110"/>
      <c r="EO22" s="110"/>
      <c r="EP22" s="110"/>
      <c r="EQ22" s="110"/>
      <c r="ER22" s="110"/>
      <c r="ES22" s="110"/>
      <c r="ET22" s="110"/>
      <c r="EU22" s="110"/>
      <c r="EV22" s="110"/>
      <c r="EW22" s="110"/>
      <c r="EX22" s="110"/>
      <c r="EY22" s="110"/>
      <c r="EZ22" s="110"/>
      <c r="FA22" s="110"/>
      <c r="FB22" s="110"/>
      <c r="FC22" s="110"/>
      <c r="FD22" s="110"/>
      <c r="FE22" s="110"/>
      <c r="FF22" s="110"/>
      <c r="FG22" s="110"/>
      <c r="FH22" s="110"/>
      <c r="FI22" s="110"/>
      <c r="FJ22" s="110"/>
      <c r="FK22" s="110"/>
      <c r="FL22" s="110"/>
      <c r="FM22" s="110"/>
      <c r="FN22" s="110"/>
      <c r="FO22" s="110"/>
      <c r="FP22" s="110"/>
      <c r="FQ22" s="110"/>
      <c r="FR22" s="110"/>
      <c r="FS22" s="110"/>
      <c r="FT22" s="110"/>
      <c r="FU22" s="110"/>
      <c r="FV22" s="110"/>
      <c r="FW22" s="110"/>
      <c r="FX22" s="110"/>
      <c r="FY22" s="110"/>
      <c r="FZ22" s="110"/>
      <c r="GA22" s="110"/>
      <c r="GB22" s="110"/>
      <c r="GC22" s="110"/>
      <c r="GD22" s="110"/>
      <c r="GE22" s="110"/>
      <c r="GF22" s="110"/>
      <c r="GG22" s="110"/>
      <c r="GH22" s="110"/>
      <c r="GI22" s="110"/>
      <c r="GJ22" s="110"/>
      <c r="GK22" s="110"/>
      <c r="GL22" s="110"/>
      <c r="GM22" s="110"/>
      <c r="GN22" s="110"/>
      <c r="GO22" s="110"/>
      <c r="GP22" s="110"/>
      <c r="GQ22" s="110"/>
      <c r="GR22" s="110"/>
      <c r="GS22" s="110"/>
      <c r="GT22" s="110"/>
      <c r="GU22" s="110"/>
      <c r="GV22" s="110"/>
      <c r="GW22" s="110"/>
      <c r="GX22" s="110"/>
      <c r="GY22" s="110"/>
      <c r="GZ22" s="110"/>
      <c r="HA22" s="110"/>
      <c r="HB22" s="110"/>
      <c r="HC22" s="110"/>
      <c r="HD22" s="110"/>
      <c r="HE22" s="110"/>
      <c r="HF22" s="110"/>
      <c r="HG22" s="110"/>
      <c r="HH22" s="110"/>
      <c r="HI22" s="110"/>
      <c r="HJ22" s="110"/>
      <c r="HK22" s="110"/>
      <c r="HL22" s="110"/>
      <c r="HM22" s="110"/>
      <c r="HN22" s="110"/>
      <c r="HO22" s="110"/>
      <c r="HP22" s="110"/>
      <c r="HQ22" s="110"/>
      <c r="HR22" s="110"/>
      <c r="HS22" s="110"/>
      <c r="HT22" s="110"/>
      <c r="HU22" s="110"/>
      <c r="HV22" s="110"/>
      <c r="HW22" s="110"/>
      <c r="HX22" s="110"/>
      <c r="HY22" s="110"/>
      <c r="HZ22" s="110"/>
      <c r="IA22" s="110"/>
      <c r="IB22" s="110"/>
      <c r="IC22" s="110"/>
      <c r="ID22" s="110"/>
      <c r="IE22" s="110"/>
      <c r="IF22" s="110"/>
      <c r="IG22" s="110"/>
      <c r="IH22" s="110"/>
      <c r="II22" s="110"/>
      <c r="IJ22" s="110"/>
      <c r="IK22" s="110"/>
      <c r="IL22" s="110"/>
      <c r="IM22" s="110"/>
      <c r="IN22" s="110"/>
      <c r="IO22" s="110"/>
      <c r="IP22" s="110"/>
      <c r="IQ22" s="110"/>
      <c r="IR22" s="110"/>
      <c r="IS22" s="111"/>
    </row>
    <row r="23" spans="1:253" ht="36" customHeight="1">
      <c r="A23" s="883"/>
      <c r="B23" s="878"/>
      <c r="C23" s="879"/>
      <c r="D23" s="880"/>
      <c r="E23" s="853"/>
      <c r="F23" s="824"/>
      <c r="G23" s="489" t="s">
        <v>328</v>
      </c>
      <c r="H23" s="469" t="s">
        <v>502</v>
      </c>
      <c r="I23" s="595" t="s">
        <v>549</v>
      </c>
      <c r="J23" s="810"/>
      <c r="K23" s="813"/>
      <c r="L23" s="816"/>
      <c r="M23" s="110"/>
      <c r="N23" s="110"/>
      <c r="O23" s="110"/>
      <c r="P23" s="110"/>
      <c r="Q23" s="110"/>
      <c r="R23" s="110"/>
      <c r="S23" s="110"/>
      <c r="T23" s="110"/>
      <c r="U23" s="110"/>
      <c r="V23" s="110"/>
      <c r="W23" s="110"/>
      <c r="X23" s="110"/>
      <c r="Y23" s="110"/>
      <c r="Z23" s="110"/>
      <c r="AA23" s="110"/>
      <c r="AB23" s="110"/>
      <c r="AC23" s="110"/>
      <c r="AD23" s="110"/>
      <c r="AE23" s="110"/>
      <c r="AF23" s="110"/>
      <c r="AG23" s="110"/>
      <c r="AH23" s="110"/>
      <c r="AI23" s="110"/>
      <c r="AJ23" s="110"/>
      <c r="AK23" s="110"/>
      <c r="AL23" s="110"/>
      <c r="AM23" s="110"/>
      <c r="AN23" s="110"/>
      <c r="AO23" s="110"/>
      <c r="AP23" s="110"/>
      <c r="AQ23" s="110"/>
      <c r="AR23" s="110"/>
      <c r="AS23" s="110"/>
      <c r="AT23" s="110"/>
      <c r="AU23" s="110"/>
      <c r="AV23" s="110"/>
      <c r="AW23" s="110"/>
      <c r="AX23" s="110"/>
      <c r="AY23" s="110"/>
      <c r="AZ23" s="110"/>
      <c r="BA23" s="110"/>
      <c r="BB23" s="110"/>
      <c r="BC23" s="110"/>
      <c r="BD23" s="110"/>
      <c r="BE23" s="110"/>
      <c r="BF23" s="110"/>
      <c r="BG23" s="110"/>
      <c r="BH23" s="110"/>
      <c r="BI23" s="110"/>
      <c r="BJ23" s="110"/>
      <c r="BK23" s="110"/>
      <c r="BL23" s="110"/>
      <c r="BM23" s="110"/>
      <c r="BN23" s="110"/>
      <c r="BO23" s="110"/>
      <c r="BP23" s="110"/>
      <c r="BQ23" s="110"/>
      <c r="BR23" s="110"/>
      <c r="BS23" s="110"/>
      <c r="BT23" s="110"/>
      <c r="BU23" s="110"/>
      <c r="BV23" s="110"/>
      <c r="BW23" s="110"/>
      <c r="BX23" s="110"/>
      <c r="BY23" s="110"/>
      <c r="BZ23" s="110"/>
      <c r="CA23" s="110"/>
      <c r="CB23" s="110"/>
      <c r="CC23" s="110"/>
      <c r="CD23" s="110"/>
      <c r="CE23" s="110"/>
      <c r="CF23" s="110"/>
      <c r="CG23" s="110"/>
      <c r="CH23" s="110"/>
      <c r="CI23" s="110"/>
      <c r="CJ23" s="110"/>
      <c r="CK23" s="110"/>
      <c r="CL23" s="110"/>
      <c r="CM23" s="110"/>
      <c r="CN23" s="110"/>
      <c r="CO23" s="110"/>
      <c r="CP23" s="110"/>
      <c r="CQ23" s="110"/>
      <c r="CR23" s="110"/>
      <c r="CS23" s="110"/>
      <c r="CT23" s="110"/>
      <c r="CU23" s="110"/>
      <c r="CV23" s="110"/>
      <c r="CW23" s="110"/>
      <c r="CX23" s="110"/>
      <c r="CY23" s="110"/>
      <c r="CZ23" s="110"/>
      <c r="DA23" s="110"/>
      <c r="DB23" s="110"/>
      <c r="DC23" s="110"/>
      <c r="DD23" s="110"/>
      <c r="DE23" s="110"/>
      <c r="DF23" s="110"/>
      <c r="DG23" s="110"/>
      <c r="DH23" s="110"/>
      <c r="DI23" s="110"/>
      <c r="DJ23" s="110"/>
      <c r="DK23" s="110"/>
      <c r="DL23" s="110"/>
      <c r="DM23" s="110"/>
      <c r="DN23" s="110"/>
      <c r="DO23" s="110"/>
      <c r="DP23" s="110"/>
      <c r="DQ23" s="110"/>
      <c r="DR23" s="110"/>
      <c r="DS23" s="110"/>
      <c r="DT23" s="110"/>
      <c r="DU23" s="110"/>
      <c r="DV23" s="110"/>
      <c r="DW23" s="110"/>
      <c r="DX23" s="110"/>
      <c r="DY23" s="110"/>
      <c r="DZ23" s="110"/>
      <c r="EA23" s="110"/>
      <c r="EB23" s="110"/>
      <c r="EC23" s="110"/>
      <c r="ED23" s="110"/>
      <c r="EE23" s="110"/>
      <c r="EF23" s="110"/>
      <c r="EG23" s="110"/>
      <c r="EH23" s="110"/>
      <c r="EI23" s="110"/>
      <c r="EJ23" s="110"/>
      <c r="EK23" s="110"/>
      <c r="EL23" s="110"/>
      <c r="EM23" s="110"/>
      <c r="EN23" s="110"/>
      <c r="EO23" s="110"/>
      <c r="EP23" s="110"/>
      <c r="EQ23" s="110"/>
      <c r="ER23" s="110"/>
      <c r="ES23" s="110"/>
      <c r="ET23" s="110"/>
      <c r="EU23" s="110"/>
      <c r="EV23" s="110"/>
      <c r="EW23" s="110"/>
      <c r="EX23" s="110"/>
      <c r="EY23" s="110"/>
      <c r="EZ23" s="110"/>
      <c r="FA23" s="110"/>
      <c r="FB23" s="110"/>
      <c r="FC23" s="110"/>
      <c r="FD23" s="110"/>
      <c r="FE23" s="110"/>
      <c r="FF23" s="110"/>
      <c r="FG23" s="110"/>
      <c r="FH23" s="110"/>
      <c r="FI23" s="110"/>
      <c r="FJ23" s="110"/>
      <c r="FK23" s="110"/>
      <c r="FL23" s="110"/>
      <c r="FM23" s="110"/>
      <c r="FN23" s="110"/>
      <c r="FO23" s="110"/>
      <c r="FP23" s="110"/>
      <c r="FQ23" s="110"/>
      <c r="FR23" s="110"/>
      <c r="FS23" s="110"/>
      <c r="FT23" s="110"/>
      <c r="FU23" s="110"/>
      <c r="FV23" s="110"/>
      <c r="FW23" s="110"/>
      <c r="FX23" s="110"/>
      <c r="FY23" s="110"/>
      <c r="FZ23" s="110"/>
      <c r="GA23" s="110"/>
      <c r="GB23" s="110"/>
      <c r="GC23" s="110"/>
      <c r="GD23" s="110"/>
      <c r="GE23" s="110"/>
      <c r="GF23" s="110"/>
      <c r="GG23" s="110"/>
      <c r="GH23" s="110"/>
      <c r="GI23" s="110"/>
      <c r="GJ23" s="110"/>
      <c r="GK23" s="110"/>
      <c r="GL23" s="110"/>
      <c r="GM23" s="110"/>
      <c r="GN23" s="110"/>
      <c r="GO23" s="110"/>
      <c r="GP23" s="110"/>
      <c r="GQ23" s="110"/>
      <c r="GR23" s="110"/>
      <c r="GS23" s="110"/>
      <c r="GT23" s="110"/>
      <c r="GU23" s="110"/>
      <c r="GV23" s="110"/>
      <c r="GW23" s="110"/>
      <c r="GX23" s="110"/>
      <c r="GY23" s="110"/>
      <c r="GZ23" s="110"/>
      <c r="HA23" s="110"/>
      <c r="HB23" s="110"/>
      <c r="HC23" s="110"/>
      <c r="HD23" s="110"/>
      <c r="HE23" s="110"/>
      <c r="HF23" s="110"/>
      <c r="HG23" s="110"/>
      <c r="HH23" s="110"/>
      <c r="HI23" s="110"/>
      <c r="HJ23" s="110"/>
      <c r="HK23" s="110"/>
      <c r="HL23" s="110"/>
      <c r="HM23" s="110"/>
      <c r="HN23" s="110"/>
      <c r="HO23" s="110"/>
      <c r="HP23" s="110"/>
      <c r="HQ23" s="110"/>
      <c r="HR23" s="110"/>
      <c r="HS23" s="110"/>
      <c r="HT23" s="110"/>
      <c r="HU23" s="110"/>
      <c r="HV23" s="110"/>
      <c r="HW23" s="110"/>
      <c r="HX23" s="110"/>
      <c r="HY23" s="110"/>
      <c r="HZ23" s="110"/>
      <c r="IA23" s="110"/>
      <c r="IB23" s="110"/>
      <c r="IC23" s="110"/>
      <c r="ID23" s="110"/>
      <c r="IE23" s="110"/>
      <c r="IF23" s="110"/>
      <c r="IG23" s="110"/>
      <c r="IH23" s="110"/>
      <c r="II23" s="110"/>
      <c r="IJ23" s="110"/>
      <c r="IK23" s="110"/>
      <c r="IL23" s="110"/>
      <c r="IM23" s="110"/>
      <c r="IN23" s="110"/>
      <c r="IO23" s="110"/>
      <c r="IP23" s="110"/>
      <c r="IQ23" s="110"/>
      <c r="IR23" s="110"/>
      <c r="IS23" s="111"/>
    </row>
    <row r="24" spans="1:253" ht="34.5" customHeight="1">
      <c r="A24" s="883"/>
      <c r="B24" s="878"/>
      <c r="C24" s="879"/>
      <c r="D24" s="880"/>
      <c r="E24" s="853"/>
      <c r="F24" s="824"/>
      <c r="G24" s="603" t="s">
        <v>531</v>
      </c>
      <c r="H24" s="469" t="s">
        <v>502</v>
      </c>
      <c r="I24" s="489" t="s">
        <v>537</v>
      </c>
      <c r="J24" s="810"/>
      <c r="K24" s="813"/>
      <c r="L24" s="816"/>
      <c r="M24" s="110"/>
      <c r="N24" s="110"/>
      <c r="O24" s="110"/>
      <c r="P24" s="110"/>
      <c r="Q24" s="110"/>
      <c r="R24" s="110"/>
      <c r="S24" s="110"/>
      <c r="T24" s="110"/>
      <c r="U24" s="110"/>
      <c r="V24" s="110"/>
      <c r="W24" s="110"/>
      <c r="X24" s="110"/>
      <c r="Y24" s="110"/>
      <c r="Z24" s="110"/>
      <c r="AA24" s="110"/>
      <c r="AB24" s="110"/>
      <c r="AC24" s="110"/>
      <c r="AD24" s="110"/>
      <c r="AE24" s="110"/>
      <c r="AF24" s="110"/>
      <c r="AG24" s="110"/>
      <c r="AH24" s="110"/>
      <c r="AI24" s="110"/>
      <c r="AJ24" s="110"/>
      <c r="AK24" s="110"/>
      <c r="AL24" s="110"/>
      <c r="AM24" s="110"/>
      <c r="AN24" s="110"/>
      <c r="AO24" s="110"/>
      <c r="AP24" s="110"/>
      <c r="AQ24" s="110"/>
      <c r="AR24" s="110"/>
      <c r="AS24" s="110"/>
      <c r="AT24" s="110"/>
      <c r="AU24" s="110"/>
      <c r="AV24" s="110"/>
      <c r="AW24" s="110"/>
      <c r="AX24" s="110"/>
      <c r="AY24" s="110"/>
      <c r="AZ24" s="110"/>
      <c r="BA24" s="110"/>
      <c r="BB24" s="110"/>
      <c r="BC24" s="110"/>
      <c r="BD24" s="110"/>
      <c r="BE24" s="110"/>
      <c r="BF24" s="110"/>
      <c r="BG24" s="110"/>
      <c r="BH24" s="110"/>
      <c r="BI24" s="110"/>
      <c r="BJ24" s="110"/>
      <c r="BK24" s="110"/>
      <c r="BL24" s="110"/>
      <c r="BM24" s="110"/>
      <c r="BN24" s="110"/>
      <c r="BO24" s="110"/>
      <c r="BP24" s="110"/>
      <c r="BQ24" s="110"/>
      <c r="BR24" s="110"/>
      <c r="BS24" s="110"/>
      <c r="BT24" s="110"/>
      <c r="BU24" s="110"/>
      <c r="BV24" s="110"/>
      <c r="BW24" s="110"/>
      <c r="BX24" s="110"/>
      <c r="BY24" s="110"/>
      <c r="BZ24" s="110"/>
      <c r="CA24" s="110"/>
      <c r="CB24" s="110"/>
      <c r="CC24" s="110"/>
      <c r="CD24" s="110"/>
      <c r="CE24" s="110"/>
      <c r="CF24" s="110"/>
      <c r="CG24" s="110"/>
      <c r="CH24" s="110"/>
      <c r="CI24" s="110"/>
      <c r="CJ24" s="110"/>
      <c r="CK24" s="110"/>
      <c r="CL24" s="110"/>
      <c r="CM24" s="110"/>
      <c r="CN24" s="110"/>
      <c r="CO24" s="110"/>
      <c r="CP24" s="110"/>
      <c r="CQ24" s="110"/>
      <c r="CR24" s="110"/>
      <c r="CS24" s="110"/>
      <c r="CT24" s="110"/>
      <c r="CU24" s="110"/>
      <c r="CV24" s="110"/>
      <c r="CW24" s="110"/>
      <c r="CX24" s="110"/>
      <c r="CY24" s="110"/>
      <c r="CZ24" s="110"/>
      <c r="DA24" s="110"/>
      <c r="DB24" s="110"/>
      <c r="DC24" s="110"/>
      <c r="DD24" s="110"/>
      <c r="DE24" s="110"/>
      <c r="DF24" s="110"/>
      <c r="DG24" s="110"/>
      <c r="DH24" s="110"/>
      <c r="DI24" s="110"/>
      <c r="DJ24" s="110"/>
      <c r="DK24" s="110"/>
      <c r="DL24" s="110"/>
      <c r="DM24" s="110"/>
      <c r="DN24" s="110"/>
      <c r="DO24" s="110"/>
      <c r="DP24" s="110"/>
      <c r="DQ24" s="110"/>
      <c r="DR24" s="110"/>
      <c r="DS24" s="110"/>
      <c r="DT24" s="110"/>
      <c r="DU24" s="110"/>
      <c r="DV24" s="110"/>
      <c r="DW24" s="110"/>
      <c r="DX24" s="110"/>
      <c r="DY24" s="110"/>
      <c r="DZ24" s="110"/>
      <c r="EA24" s="110"/>
      <c r="EB24" s="110"/>
      <c r="EC24" s="110"/>
      <c r="ED24" s="110"/>
      <c r="EE24" s="110"/>
      <c r="EF24" s="110"/>
      <c r="EG24" s="110"/>
      <c r="EH24" s="110"/>
      <c r="EI24" s="110"/>
      <c r="EJ24" s="110"/>
      <c r="EK24" s="110"/>
      <c r="EL24" s="110"/>
      <c r="EM24" s="110"/>
      <c r="EN24" s="110"/>
      <c r="EO24" s="110"/>
      <c r="EP24" s="110"/>
      <c r="EQ24" s="110"/>
      <c r="ER24" s="110"/>
      <c r="ES24" s="110"/>
      <c r="ET24" s="110"/>
      <c r="EU24" s="110"/>
      <c r="EV24" s="110"/>
      <c r="EW24" s="110"/>
      <c r="EX24" s="110"/>
      <c r="EY24" s="110"/>
      <c r="EZ24" s="110"/>
      <c r="FA24" s="110"/>
      <c r="FB24" s="110"/>
      <c r="FC24" s="110"/>
      <c r="FD24" s="110"/>
      <c r="FE24" s="110"/>
      <c r="FF24" s="110"/>
      <c r="FG24" s="110"/>
      <c r="FH24" s="110"/>
      <c r="FI24" s="110"/>
      <c r="FJ24" s="110"/>
      <c r="FK24" s="110"/>
      <c r="FL24" s="110"/>
      <c r="FM24" s="110"/>
      <c r="FN24" s="110"/>
      <c r="FO24" s="110"/>
      <c r="FP24" s="110"/>
      <c r="FQ24" s="110"/>
      <c r="FR24" s="110"/>
      <c r="FS24" s="110"/>
      <c r="FT24" s="110"/>
      <c r="FU24" s="110"/>
      <c r="FV24" s="110"/>
      <c r="FW24" s="110"/>
      <c r="FX24" s="110"/>
      <c r="FY24" s="110"/>
      <c r="FZ24" s="110"/>
      <c r="GA24" s="110"/>
      <c r="GB24" s="110"/>
      <c r="GC24" s="110"/>
      <c r="GD24" s="110"/>
      <c r="GE24" s="110"/>
      <c r="GF24" s="110"/>
      <c r="GG24" s="110"/>
      <c r="GH24" s="110"/>
      <c r="GI24" s="110"/>
      <c r="GJ24" s="110"/>
      <c r="GK24" s="110"/>
      <c r="GL24" s="110"/>
      <c r="GM24" s="110"/>
      <c r="GN24" s="110"/>
      <c r="GO24" s="110"/>
      <c r="GP24" s="110"/>
      <c r="GQ24" s="110"/>
      <c r="GR24" s="110"/>
      <c r="GS24" s="110"/>
      <c r="GT24" s="110"/>
      <c r="GU24" s="110"/>
      <c r="GV24" s="110"/>
      <c r="GW24" s="110"/>
      <c r="GX24" s="110"/>
      <c r="GY24" s="110"/>
      <c r="GZ24" s="110"/>
      <c r="HA24" s="110"/>
      <c r="HB24" s="110"/>
      <c r="HC24" s="110"/>
      <c r="HD24" s="110"/>
      <c r="HE24" s="110"/>
      <c r="HF24" s="110"/>
      <c r="HG24" s="110"/>
      <c r="HH24" s="110"/>
      <c r="HI24" s="110"/>
      <c r="HJ24" s="110"/>
      <c r="HK24" s="110"/>
      <c r="HL24" s="110"/>
      <c r="HM24" s="110"/>
      <c r="HN24" s="110"/>
      <c r="HO24" s="110"/>
      <c r="HP24" s="110"/>
      <c r="HQ24" s="110"/>
      <c r="HR24" s="110"/>
      <c r="HS24" s="110"/>
      <c r="HT24" s="110"/>
      <c r="HU24" s="110"/>
      <c r="HV24" s="110"/>
      <c r="HW24" s="110"/>
      <c r="HX24" s="110"/>
      <c r="HY24" s="110"/>
      <c r="HZ24" s="110"/>
      <c r="IA24" s="110"/>
      <c r="IB24" s="110"/>
      <c r="IC24" s="110"/>
      <c r="ID24" s="110"/>
      <c r="IE24" s="110"/>
      <c r="IF24" s="110"/>
      <c r="IG24" s="110"/>
      <c r="IH24" s="110"/>
      <c r="II24" s="110"/>
      <c r="IJ24" s="110"/>
      <c r="IK24" s="110"/>
      <c r="IL24" s="110"/>
      <c r="IM24" s="110"/>
      <c r="IN24" s="110"/>
      <c r="IO24" s="110"/>
      <c r="IP24" s="110"/>
      <c r="IQ24" s="110"/>
      <c r="IR24" s="110"/>
      <c r="IS24" s="111"/>
    </row>
    <row r="25" spans="1:253" ht="64.5" customHeight="1">
      <c r="A25" s="883"/>
      <c r="B25" s="878"/>
      <c r="C25" s="879"/>
      <c r="D25" s="880"/>
      <c r="E25" s="853"/>
      <c r="F25" s="824"/>
      <c r="G25" s="723" t="s">
        <v>651</v>
      </c>
      <c r="H25" s="724" t="s">
        <v>502</v>
      </c>
      <c r="I25" s="725" t="s">
        <v>652</v>
      </c>
      <c r="J25" s="810"/>
      <c r="K25" s="813"/>
      <c r="L25" s="816"/>
      <c r="M25" s="112"/>
      <c r="N25" s="112"/>
      <c r="O25" s="112"/>
      <c r="P25" s="112"/>
      <c r="Q25" s="112"/>
      <c r="R25" s="112"/>
      <c r="S25" s="112"/>
      <c r="T25" s="112"/>
      <c r="U25" s="112"/>
      <c r="V25" s="112"/>
      <c r="W25" s="112"/>
      <c r="X25" s="112"/>
      <c r="Y25" s="112"/>
      <c r="Z25" s="112"/>
      <c r="AA25" s="112"/>
      <c r="AB25" s="112"/>
      <c r="AC25" s="112"/>
      <c r="AD25" s="112"/>
      <c r="AE25" s="112"/>
      <c r="AF25" s="112"/>
      <c r="AG25" s="112"/>
      <c r="AH25" s="112"/>
      <c r="AI25" s="112"/>
      <c r="AJ25" s="112"/>
      <c r="AK25" s="112"/>
      <c r="AL25" s="112"/>
      <c r="AM25" s="112"/>
      <c r="AN25" s="112"/>
      <c r="AO25" s="112"/>
      <c r="AP25" s="112"/>
      <c r="AQ25" s="112"/>
      <c r="AR25" s="112"/>
      <c r="AS25" s="112"/>
      <c r="AT25" s="112"/>
      <c r="AU25" s="112"/>
      <c r="AV25" s="112"/>
      <c r="AW25" s="112"/>
      <c r="AX25" s="112"/>
      <c r="AY25" s="112"/>
      <c r="AZ25" s="112"/>
      <c r="BA25" s="112"/>
      <c r="BB25" s="112"/>
      <c r="BC25" s="112"/>
      <c r="BD25" s="112"/>
      <c r="BE25" s="112"/>
      <c r="BF25" s="112"/>
      <c r="BG25" s="112"/>
      <c r="BH25" s="112"/>
      <c r="BI25" s="112"/>
      <c r="BJ25" s="112"/>
      <c r="BK25" s="112"/>
      <c r="BL25" s="112"/>
      <c r="BM25" s="112"/>
      <c r="BN25" s="112"/>
      <c r="BO25" s="112"/>
      <c r="BP25" s="112"/>
      <c r="BQ25" s="112"/>
      <c r="BR25" s="112"/>
      <c r="BS25" s="112"/>
      <c r="BT25" s="112"/>
      <c r="BU25" s="112"/>
      <c r="BV25" s="112"/>
      <c r="BW25" s="112"/>
      <c r="BX25" s="112"/>
      <c r="BY25" s="112"/>
      <c r="BZ25" s="112"/>
      <c r="CA25" s="112"/>
      <c r="CB25" s="112"/>
      <c r="CC25" s="112"/>
      <c r="CD25" s="112"/>
      <c r="CE25" s="112"/>
      <c r="CF25" s="112"/>
      <c r="CG25" s="112"/>
      <c r="CH25" s="112"/>
      <c r="CI25" s="112"/>
      <c r="CJ25" s="112"/>
      <c r="CK25" s="112"/>
      <c r="CL25" s="112"/>
      <c r="CM25" s="112"/>
      <c r="CN25" s="112"/>
      <c r="CO25" s="112"/>
      <c r="CP25" s="112"/>
      <c r="CQ25" s="112"/>
      <c r="CR25" s="112"/>
      <c r="CS25" s="112"/>
      <c r="CT25" s="112"/>
      <c r="CU25" s="112"/>
      <c r="CV25" s="112"/>
      <c r="CW25" s="112"/>
      <c r="CX25" s="112"/>
      <c r="CY25" s="112"/>
      <c r="CZ25" s="112"/>
      <c r="DA25" s="112"/>
      <c r="DB25" s="112"/>
      <c r="DC25" s="112"/>
      <c r="DD25" s="112"/>
      <c r="DE25" s="112"/>
      <c r="DF25" s="112"/>
      <c r="DG25" s="112"/>
      <c r="DH25" s="112"/>
      <c r="DI25" s="112"/>
      <c r="DJ25" s="112"/>
      <c r="DK25" s="112"/>
      <c r="DL25" s="112"/>
      <c r="DM25" s="112"/>
      <c r="DN25" s="112"/>
      <c r="DO25" s="112"/>
      <c r="DP25" s="112"/>
      <c r="DQ25" s="112"/>
      <c r="DR25" s="112"/>
      <c r="DS25" s="112"/>
      <c r="DT25" s="112"/>
      <c r="DU25" s="112"/>
      <c r="DV25" s="112"/>
      <c r="DW25" s="112"/>
      <c r="DX25" s="112"/>
      <c r="DY25" s="112"/>
      <c r="DZ25" s="112"/>
      <c r="EA25" s="112"/>
      <c r="EB25" s="112"/>
      <c r="EC25" s="112"/>
      <c r="ED25" s="112"/>
      <c r="EE25" s="112"/>
      <c r="EF25" s="112"/>
      <c r="EG25" s="112"/>
      <c r="EH25" s="112"/>
      <c r="EI25" s="112"/>
      <c r="EJ25" s="112"/>
      <c r="EK25" s="112"/>
      <c r="EL25" s="112"/>
      <c r="EM25" s="112"/>
      <c r="EN25" s="112"/>
      <c r="EO25" s="112"/>
      <c r="EP25" s="112"/>
      <c r="EQ25" s="112"/>
      <c r="ER25" s="112"/>
      <c r="ES25" s="112"/>
      <c r="ET25" s="112"/>
      <c r="EU25" s="112"/>
      <c r="EV25" s="112"/>
      <c r="EW25" s="112"/>
      <c r="EX25" s="112"/>
      <c r="EY25" s="112"/>
      <c r="EZ25" s="112"/>
      <c r="FA25" s="112"/>
      <c r="FB25" s="112"/>
      <c r="FC25" s="112"/>
      <c r="FD25" s="112"/>
      <c r="FE25" s="112"/>
      <c r="FF25" s="112"/>
      <c r="FG25" s="112"/>
      <c r="FH25" s="112"/>
      <c r="FI25" s="112"/>
      <c r="FJ25" s="112"/>
      <c r="FK25" s="112"/>
      <c r="FL25" s="112"/>
      <c r="FM25" s="112"/>
      <c r="FN25" s="112"/>
      <c r="FO25" s="112"/>
      <c r="FP25" s="112"/>
      <c r="FQ25" s="112"/>
      <c r="FR25" s="112"/>
      <c r="FS25" s="112"/>
      <c r="FT25" s="112"/>
      <c r="FU25" s="112"/>
      <c r="FV25" s="112"/>
      <c r="FW25" s="112"/>
      <c r="FX25" s="112"/>
      <c r="FY25" s="112"/>
      <c r="FZ25" s="112"/>
      <c r="GA25" s="112"/>
      <c r="GB25" s="112"/>
      <c r="GC25" s="112"/>
      <c r="GD25" s="112"/>
      <c r="GE25" s="112"/>
      <c r="GF25" s="112"/>
      <c r="GG25" s="112"/>
      <c r="GH25" s="112"/>
      <c r="GI25" s="112"/>
      <c r="GJ25" s="112"/>
      <c r="GK25" s="112"/>
      <c r="GL25" s="112"/>
      <c r="GM25" s="112"/>
      <c r="GN25" s="112"/>
      <c r="GO25" s="112"/>
      <c r="GP25" s="112"/>
      <c r="GQ25" s="112"/>
      <c r="GR25" s="112"/>
      <c r="GS25" s="112"/>
      <c r="GT25" s="112"/>
      <c r="GU25" s="112"/>
      <c r="GV25" s="112"/>
      <c r="GW25" s="112"/>
      <c r="GX25" s="112"/>
      <c r="GY25" s="112"/>
      <c r="GZ25" s="112"/>
      <c r="HA25" s="112"/>
      <c r="HB25" s="112"/>
      <c r="HC25" s="112"/>
      <c r="HD25" s="112"/>
      <c r="HE25" s="112"/>
      <c r="HF25" s="112"/>
      <c r="HG25" s="112"/>
      <c r="HH25" s="112"/>
      <c r="HI25" s="112"/>
      <c r="HJ25" s="112"/>
      <c r="HK25" s="112"/>
      <c r="HL25" s="112"/>
      <c r="HM25" s="112"/>
      <c r="HN25" s="112"/>
      <c r="HO25" s="112"/>
      <c r="HP25" s="112"/>
      <c r="HQ25" s="112"/>
      <c r="HR25" s="112"/>
      <c r="HS25" s="112"/>
      <c r="HT25" s="112"/>
      <c r="HU25" s="112"/>
      <c r="HV25" s="112"/>
      <c r="HW25" s="112"/>
      <c r="HX25" s="112"/>
      <c r="HY25" s="112"/>
      <c r="HZ25" s="112"/>
      <c r="IA25" s="112"/>
      <c r="IB25" s="112"/>
      <c r="IC25" s="112"/>
      <c r="ID25" s="112"/>
      <c r="IE25" s="112"/>
      <c r="IF25" s="112"/>
      <c r="IG25" s="112"/>
      <c r="IH25" s="112"/>
      <c r="II25" s="112"/>
      <c r="IJ25" s="112"/>
      <c r="IK25" s="112"/>
      <c r="IL25" s="112"/>
      <c r="IM25" s="112"/>
      <c r="IN25" s="112"/>
      <c r="IO25" s="112"/>
      <c r="IP25" s="112"/>
      <c r="IQ25" s="112"/>
      <c r="IR25" s="112"/>
      <c r="IS25" s="111"/>
    </row>
    <row r="26" spans="1:253" ht="51.75" customHeight="1">
      <c r="A26" s="883"/>
      <c r="B26" s="878"/>
      <c r="C26" s="879"/>
      <c r="D26" s="880"/>
      <c r="E26" s="853"/>
      <c r="F26" s="824"/>
      <c r="G26" s="600" t="s">
        <v>542</v>
      </c>
      <c r="H26" s="601" t="s">
        <v>502</v>
      </c>
      <c r="I26" s="602" t="s">
        <v>543</v>
      </c>
      <c r="J26" s="810"/>
      <c r="K26" s="814"/>
      <c r="L26" s="817"/>
      <c r="M26" s="110"/>
      <c r="N26" s="110"/>
      <c r="O26" s="110"/>
      <c r="P26" s="110"/>
      <c r="Q26" s="110"/>
      <c r="R26" s="110"/>
      <c r="S26" s="110"/>
      <c r="T26" s="110"/>
      <c r="U26" s="110"/>
      <c r="V26" s="110"/>
      <c r="W26" s="110"/>
      <c r="X26" s="110"/>
      <c r="Y26" s="110"/>
      <c r="Z26" s="110"/>
      <c r="AA26" s="110"/>
      <c r="AB26" s="110"/>
      <c r="AC26" s="110"/>
      <c r="AD26" s="110"/>
      <c r="AE26" s="110"/>
      <c r="AF26" s="110"/>
      <c r="AG26" s="110"/>
      <c r="AH26" s="110"/>
      <c r="AI26" s="110"/>
      <c r="AJ26" s="110"/>
      <c r="AK26" s="110"/>
      <c r="AL26" s="110"/>
      <c r="AM26" s="110"/>
      <c r="AN26" s="110"/>
      <c r="AO26" s="110"/>
      <c r="AP26" s="110"/>
      <c r="AQ26" s="110"/>
      <c r="AR26" s="110"/>
      <c r="AS26" s="110"/>
      <c r="AT26" s="110"/>
      <c r="AU26" s="110"/>
      <c r="AV26" s="110"/>
      <c r="AW26" s="110"/>
      <c r="AX26" s="110"/>
      <c r="AY26" s="110"/>
      <c r="AZ26" s="110"/>
      <c r="BA26" s="110"/>
      <c r="BB26" s="110"/>
      <c r="BC26" s="110"/>
      <c r="BD26" s="110"/>
      <c r="BE26" s="110"/>
      <c r="BF26" s="110"/>
      <c r="BG26" s="110"/>
      <c r="BH26" s="110"/>
      <c r="BI26" s="110"/>
      <c r="BJ26" s="110"/>
      <c r="BK26" s="110"/>
      <c r="BL26" s="110"/>
      <c r="BM26" s="110"/>
      <c r="BN26" s="110"/>
      <c r="BO26" s="110"/>
      <c r="BP26" s="110"/>
      <c r="BQ26" s="110"/>
      <c r="BR26" s="110"/>
      <c r="BS26" s="110"/>
      <c r="BT26" s="110"/>
      <c r="BU26" s="110"/>
      <c r="BV26" s="110"/>
      <c r="BW26" s="110"/>
      <c r="BX26" s="110"/>
      <c r="BY26" s="110"/>
      <c r="BZ26" s="110"/>
      <c r="CA26" s="110"/>
      <c r="CB26" s="110"/>
      <c r="CC26" s="110"/>
      <c r="CD26" s="110"/>
      <c r="CE26" s="110"/>
      <c r="CF26" s="110"/>
      <c r="CG26" s="110"/>
      <c r="CH26" s="110"/>
      <c r="CI26" s="110"/>
      <c r="CJ26" s="110"/>
      <c r="CK26" s="110"/>
      <c r="CL26" s="110"/>
      <c r="CM26" s="110"/>
      <c r="CN26" s="110"/>
      <c r="CO26" s="110"/>
      <c r="CP26" s="110"/>
      <c r="CQ26" s="110"/>
      <c r="CR26" s="110"/>
      <c r="CS26" s="110"/>
      <c r="CT26" s="110"/>
      <c r="CU26" s="110"/>
      <c r="CV26" s="110"/>
      <c r="CW26" s="110"/>
      <c r="CX26" s="110"/>
      <c r="CY26" s="110"/>
      <c r="CZ26" s="110"/>
      <c r="DA26" s="110"/>
      <c r="DB26" s="110"/>
      <c r="DC26" s="110"/>
      <c r="DD26" s="110"/>
      <c r="DE26" s="110"/>
      <c r="DF26" s="110"/>
      <c r="DG26" s="110"/>
      <c r="DH26" s="110"/>
      <c r="DI26" s="110"/>
      <c r="DJ26" s="110"/>
      <c r="DK26" s="110"/>
      <c r="DL26" s="110"/>
      <c r="DM26" s="110"/>
      <c r="DN26" s="110"/>
      <c r="DO26" s="110"/>
      <c r="DP26" s="110"/>
      <c r="DQ26" s="110"/>
      <c r="DR26" s="110"/>
      <c r="DS26" s="110"/>
      <c r="DT26" s="110"/>
      <c r="DU26" s="110"/>
      <c r="DV26" s="110"/>
      <c r="DW26" s="110"/>
      <c r="DX26" s="110"/>
      <c r="DY26" s="110"/>
      <c r="DZ26" s="110"/>
      <c r="EA26" s="110"/>
      <c r="EB26" s="110"/>
      <c r="EC26" s="110"/>
      <c r="ED26" s="110"/>
      <c r="EE26" s="110"/>
      <c r="EF26" s="110"/>
      <c r="EG26" s="110"/>
      <c r="EH26" s="110"/>
      <c r="EI26" s="110"/>
      <c r="EJ26" s="110"/>
      <c r="EK26" s="110"/>
      <c r="EL26" s="110"/>
      <c r="EM26" s="110"/>
      <c r="EN26" s="110"/>
      <c r="EO26" s="110"/>
      <c r="EP26" s="110"/>
      <c r="EQ26" s="110"/>
      <c r="ER26" s="110"/>
      <c r="ES26" s="110"/>
      <c r="ET26" s="110"/>
      <c r="EU26" s="110"/>
      <c r="EV26" s="110"/>
      <c r="EW26" s="110"/>
      <c r="EX26" s="110"/>
      <c r="EY26" s="110"/>
      <c r="EZ26" s="110"/>
      <c r="FA26" s="110"/>
      <c r="FB26" s="110"/>
      <c r="FC26" s="110"/>
      <c r="FD26" s="110"/>
      <c r="FE26" s="110"/>
      <c r="FF26" s="110"/>
      <c r="FG26" s="110"/>
      <c r="FH26" s="110"/>
      <c r="FI26" s="110"/>
      <c r="FJ26" s="110"/>
      <c r="FK26" s="110"/>
      <c r="FL26" s="110"/>
      <c r="FM26" s="110"/>
      <c r="FN26" s="110"/>
      <c r="FO26" s="110"/>
      <c r="FP26" s="110"/>
      <c r="FQ26" s="110"/>
      <c r="FR26" s="110"/>
      <c r="FS26" s="110"/>
      <c r="FT26" s="110"/>
      <c r="FU26" s="110"/>
      <c r="FV26" s="110"/>
      <c r="FW26" s="110"/>
      <c r="FX26" s="110"/>
      <c r="FY26" s="110"/>
      <c r="FZ26" s="110"/>
      <c r="GA26" s="110"/>
      <c r="GB26" s="110"/>
      <c r="GC26" s="110"/>
      <c r="GD26" s="110"/>
      <c r="GE26" s="110"/>
      <c r="GF26" s="110"/>
      <c r="GG26" s="110"/>
      <c r="GH26" s="110"/>
      <c r="GI26" s="110"/>
      <c r="GJ26" s="110"/>
      <c r="GK26" s="110"/>
      <c r="GL26" s="110"/>
      <c r="GM26" s="110"/>
      <c r="GN26" s="110"/>
      <c r="GO26" s="110"/>
      <c r="GP26" s="110"/>
      <c r="GQ26" s="110"/>
      <c r="GR26" s="110"/>
      <c r="GS26" s="110"/>
      <c r="GT26" s="110"/>
      <c r="GU26" s="110"/>
      <c r="GV26" s="110"/>
      <c r="GW26" s="110"/>
      <c r="GX26" s="110"/>
      <c r="GY26" s="110"/>
      <c r="GZ26" s="110"/>
      <c r="HA26" s="110"/>
      <c r="HB26" s="110"/>
      <c r="HC26" s="110"/>
      <c r="HD26" s="110"/>
      <c r="HE26" s="110"/>
      <c r="HF26" s="110"/>
      <c r="HG26" s="110"/>
      <c r="HH26" s="110"/>
      <c r="HI26" s="110"/>
      <c r="HJ26" s="110"/>
      <c r="HK26" s="110"/>
      <c r="HL26" s="110"/>
      <c r="HM26" s="110"/>
      <c r="HN26" s="110"/>
      <c r="HO26" s="110"/>
      <c r="HP26" s="110"/>
      <c r="HQ26" s="110"/>
      <c r="HR26" s="110"/>
      <c r="HS26" s="110"/>
      <c r="HT26" s="110"/>
      <c r="HU26" s="110"/>
      <c r="HV26" s="110"/>
      <c r="HW26" s="110"/>
      <c r="HX26" s="110"/>
      <c r="HY26" s="110"/>
      <c r="HZ26" s="110"/>
      <c r="IA26" s="110"/>
      <c r="IB26" s="110"/>
      <c r="IC26" s="110"/>
      <c r="ID26" s="110"/>
      <c r="IE26" s="110"/>
      <c r="IF26" s="110"/>
      <c r="IG26" s="110"/>
      <c r="IH26" s="110"/>
      <c r="II26" s="110"/>
      <c r="IJ26" s="110"/>
      <c r="IK26" s="110"/>
      <c r="IL26" s="110"/>
      <c r="IM26" s="110"/>
      <c r="IN26" s="110"/>
      <c r="IO26" s="110"/>
      <c r="IP26" s="110"/>
      <c r="IQ26" s="110"/>
      <c r="IR26" s="110"/>
      <c r="IS26" s="111"/>
    </row>
    <row r="27" spans="1:253" ht="6.75" customHeight="1">
      <c r="A27" s="829"/>
      <c r="B27" s="830"/>
      <c r="C27" s="830"/>
      <c r="D27" s="831"/>
      <c r="E27" s="854"/>
      <c r="F27" s="821"/>
      <c r="G27" s="822"/>
      <c r="H27" s="822"/>
      <c r="I27" s="823"/>
      <c r="J27" s="871"/>
      <c r="K27" s="818"/>
      <c r="L27" s="819"/>
      <c r="M27" s="112"/>
      <c r="N27" s="112"/>
      <c r="O27" s="112"/>
      <c r="P27" s="112"/>
      <c r="Q27" s="112"/>
      <c r="R27" s="112"/>
      <c r="S27" s="112"/>
      <c r="T27" s="112"/>
      <c r="U27" s="112"/>
      <c r="V27" s="112"/>
      <c r="W27" s="112"/>
      <c r="X27" s="112"/>
      <c r="Y27" s="112"/>
      <c r="Z27" s="112"/>
      <c r="AA27" s="112"/>
      <c r="AB27" s="112"/>
      <c r="AC27" s="112"/>
      <c r="AD27" s="112"/>
      <c r="AE27" s="112"/>
      <c r="AF27" s="112"/>
      <c r="AG27" s="112"/>
      <c r="AH27" s="112"/>
      <c r="AI27" s="112"/>
      <c r="AJ27" s="112"/>
      <c r="AK27" s="112"/>
      <c r="AL27" s="112"/>
      <c r="AM27" s="112"/>
      <c r="AN27" s="112"/>
      <c r="AO27" s="112"/>
      <c r="AP27" s="112"/>
      <c r="AQ27" s="112"/>
      <c r="AR27" s="112"/>
      <c r="AS27" s="112"/>
      <c r="AT27" s="112"/>
      <c r="AU27" s="112"/>
      <c r="AV27" s="112"/>
      <c r="AW27" s="112"/>
      <c r="AX27" s="112"/>
      <c r="AY27" s="112"/>
      <c r="AZ27" s="112"/>
      <c r="BA27" s="112"/>
      <c r="BB27" s="112"/>
      <c r="BC27" s="112"/>
      <c r="BD27" s="112"/>
      <c r="BE27" s="112"/>
      <c r="BF27" s="112"/>
      <c r="BG27" s="112"/>
      <c r="BH27" s="112"/>
      <c r="BI27" s="112"/>
      <c r="BJ27" s="112"/>
      <c r="BK27" s="112"/>
      <c r="BL27" s="112"/>
      <c r="BM27" s="112"/>
      <c r="BN27" s="112"/>
      <c r="BO27" s="112"/>
      <c r="BP27" s="112"/>
      <c r="BQ27" s="112"/>
      <c r="BR27" s="112"/>
      <c r="BS27" s="112"/>
      <c r="BT27" s="112"/>
      <c r="BU27" s="112"/>
      <c r="BV27" s="112"/>
      <c r="BW27" s="112"/>
      <c r="BX27" s="112"/>
      <c r="BY27" s="112"/>
      <c r="BZ27" s="112"/>
      <c r="CA27" s="112"/>
      <c r="CB27" s="112"/>
      <c r="CC27" s="112"/>
      <c r="CD27" s="112"/>
      <c r="CE27" s="112"/>
      <c r="CF27" s="112"/>
      <c r="CG27" s="112"/>
      <c r="CH27" s="112"/>
      <c r="CI27" s="112"/>
      <c r="CJ27" s="112"/>
      <c r="CK27" s="112"/>
      <c r="CL27" s="112"/>
      <c r="CM27" s="112"/>
      <c r="CN27" s="112"/>
      <c r="CO27" s="112"/>
      <c r="CP27" s="112"/>
      <c r="CQ27" s="112"/>
      <c r="CR27" s="112"/>
      <c r="CS27" s="112"/>
      <c r="CT27" s="112"/>
      <c r="CU27" s="112"/>
      <c r="CV27" s="112"/>
      <c r="CW27" s="112"/>
      <c r="CX27" s="112"/>
      <c r="CY27" s="112"/>
      <c r="CZ27" s="112"/>
      <c r="DA27" s="112"/>
      <c r="DB27" s="112"/>
      <c r="DC27" s="112"/>
      <c r="DD27" s="112"/>
      <c r="DE27" s="112"/>
      <c r="DF27" s="112"/>
      <c r="DG27" s="112"/>
      <c r="DH27" s="112"/>
      <c r="DI27" s="112"/>
      <c r="DJ27" s="112"/>
      <c r="DK27" s="112"/>
      <c r="DL27" s="112"/>
      <c r="DM27" s="112"/>
      <c r="DN27" s="112"/>
      <c r="DO27" s="112"/>
      <c r="DP27" s="112"/>
      <c r="DQ27" s="112"/>
      <c r="DR27" s="112"/>
      <c r="DS27" s="112"/>
      <c r="DT27" s="112"/>
      <c r="DU27" s="112"/>
      <c r="DV27" s="112"/>
      <c r="DW27" s="112"/>
      <c r="DX27" s="112"/>
      <c r="DY27" s="112"/>
      <c r="DZ27" s="112"/>
      <c r="EA27" s="112"/>
      <c r="EB27" s="112"/>
      <c r="EC27" s="112"/>
      <c r="ED27" s="112"/>
      <c r="EE27" s="112"/>
      <c r="EF27" s="112"/>
      <c r="EG27" s="112"/>
      <c r="EH27" s="112"/>
      <c r="EI27" s="112"/>
      <c r="EJ27" s="112"/>
      <c r="EK27" s="112"/>
      <c r="EL27" s="112"/>
      <c r="EM27" s="112"/>
      <c r="EN27" s="112"/>
      <c r="EO27" s="112"/>
      <c r="EP27" s="112"/>
      <c r="EQ27" s="112"/>
      <c r="ER27" s="112"/>
      <c r="ES27" s="112"/>
      <c r="ET27" s="112"/>
      <c r="EU27" s="112"/>
      <c r="EV27" s="112"/>
      <c r="EW27" s="112"/>
      <c r="EX27" s="112"/>
      <c r="EY27" s="112"/>
      <c r="EZ27" s="112"/>
      <c r="FA27" s="112"/>
      <c r="FB27" s="112"/>
      <c r="FC27" s="112"/>
      <c r="FD27" s="112"/>
      <c r="FE27" s="112"/>
      <c r="FF27" s="112"/>
      <c r="FG27" s="112"/>
      <c r="FH27" s="112"/>
      <c r="FI27" s="112"/>
      <c r="FJ27" s="112"/>
      <c r="FK27" s="112"/>
      <c r="FL27" s="112"/>
      <c r="FM27" s="112"/>
      <c r="FN27" s="112"/>
      <c r="FO27" s="112"/>
      <c r="FP27" s="112"/>
      <c r="FQ27" s="112"/>
      <c r="FR27" s="112"/>
      <c r="FS27" s="112"/>
      <c r="FT27" s="112"/>
      <c r="FU27" s="112"/>
      <c r="FV27" s="112"/>
      <c r="FW27" s="112"/>
      <c r="FX27" s="112"/>
      <c r="FY27" s="112"/>
      <c r="FZ27" s="112"/>
      <c r="GA27" s="112"/>
      <c r="GB27" s="112"/>
      <c r="GC27" s="112"/>
      <c r="GD27" s="112"/>
      <c r="GE27" s="112"/>
      <c r="GF27" s="112"/>
      <c r="GG27" s="112"/>
      <c r="GH27" s="112"/>
      <c r="GI27" s="112"/>
      <c r="GJ27" s="112"/>
      <c r="GK27" s="112"/>
      <c r="GL27" s="112"/>
      <c r="GM27" s="112"/>
      <c r="GN27" s="112"/>
      <c r="GO27" s="112"/>
      <c r="GP27" s="112"/>
      <c r="GQ27" s="112"/>
      <c r="GR27" s="112"/>
      <c r="GS27" s="112"/>
      <c r="GT27" s="112"/>
      <c r="GU27" s="112"/>
      <c r="GV27" s="112"/>
      <c r="GW27" s="112"/>
      <c r="GX27" s="112"/>
      <c r="GY27" s="112"/>
      <c r="GZ27" s="112"/>
      <c r="HA27" s="112"/>
      <c r="HB27" s="112"/>
      <c r="HC27" s="112"/>
      <c r="HD27" s="112"/>
      <c r="HE27" s="112"/>
      <c r="HF27" s="112"/>
      <c r="HG27" s="112"/>
      <c r="HH27" s="112"/>
      <c r="HI27" s="112"/>
      <c r="HJ27" s="112"/>
      <c r="HK27" s="112"/>
      <c r="HL27" s="112"/>
      <c r="HM27" s="112"/>
      <c r="HN27" s="112"/>
      <c r="HO27" s="112"/>
      <c r="HP27" s="112"/>
      <c r="HQ27" s="112"/>
      <c r="HR27" s="112"/>
      <c r="HS27" s="112"/>
      <c r="HT27" s="112"/>
      <c r="HU27" s="112"/>
      <c r="HV27" s="112"/>
      <c r="HW27" s="112"/>
      <c r="HX27" s="112"/>
      <c r="HY27" s="112"/>
      <c r="HZ27" s="112"/>
      <c r="IA27" s="112"/>
      <c r="IB27" s="112"/>
      <c r="IC27" s="112"/>
      <c r="ID27" s="112"/>
      <c r="IE27" s="112"/>
      <c r="IF27" s="112"/>
      <c r="IG27" s="112"/>
      <c r="IH27" s="112"/>
      <c r="II27" s="112"/>
      <c r="IJ27" s="112"/>
      <c r="IK27" s="112"/>
      <c r="IL27" s="112"/>
      <c r="IM27" s="112"/>
      <c r="IN27" s="112"/>
      <c r="IO27" s="112"/>
      <c r="IP27" s="112"/>
      <c r="IQ27" s="112"/>
      <c r="IR27" s="112"/>
      <c r="IS27" s="111"/>
    </row>
    <row r="28" spans="1:253" ht="97.5" customHeight="1">
      <c r="A28" s="861" t="s">
        <v>638</v>
      </c>
      <c r="B28" s="820" t="s">
        <v>333</v>
      </c>
      <c r="C28" s="850" t="s">
        <v>742</v>
      </c>
      <c r="D28" s="851" t="s">
        <v>334</v>
      </c>
      <c r="E28" s="853"/>
      <c r="F28" s="825" t="s">
        <v>758</v>
      </c>
      <c r="G28" s="487" t="s">
        <v>538</v>
      </c>
      <c r="H28" s="488" t="s">
        <v>502</v>
      </c>
      <c r="I28" s="589" t="s">
        <v>337</v>
      </c>
      <c r="J28" s="810"/>
      <c r="K28" s="812" t="s">
        <v>173</v>
      </c>
      <c r="L28" s="815"/>
      <c r="M28" s="110"/>
      <c r="N28" s="110"/>
      <c r="O28" s="110"/>
      <c r="P28" s="110"/>
      <c r="Q28" s="110"/>
      <c r="R28" s="110"/>
      <c r="S28" s="110"/>
      <c r="T28" s="110"/>
      <c r="U28" s="110"/>
      <c r="V28" s="110"/>
      <c r="W28" s="110"/>
      <c r="X28" s="110"/>
      <c r="Y28" s="110"/>
      <c r="Z28" s="110"/>
      <c r="AA28" s="110"/>
      <c r="AB28" s="110"/>
      <c r="AC28" s="110"/>
      <c r="AD28" s="110"/>
      <c r="AE28" s="110"/>
      <c r="AF28" s="110"/>
      <c r="AG28" s="110"/>
      <c r="AH28" s="110"/>
      <c r="AI28" s="110"/>
      <c r="AJ28" s="110"/>
      <c r="AK28" s="110"/>
      <c r="AL28" s="110"/>
      <c r="AM28" s="110"/>
      <c r="AN28" s="110"/>
      <c r="AO28" s="110"/>
      <c r="AP28" s="110"/>
      <c r="AQ28" s="110"/>
      <c r="AR28" s="110"/>
      <c r="AS28" s="110"/>
      <c r="AT28" s="110"/>
      <c r="AU28" s="110"/>
      <c r="AV28" s="110"/>
      <c r="AW28" s="110"/>
      <c r="AX28" s="110"/>
      <c r="AY28" s="110"/>
      <c r="AZ28" s="110"/>
      <c r="BA28" s="110"/>
      <c r="BB28" s="110"/>
      <c r="BC28" s="110"/>
      <c r="BD28" s="110"/>
      <c r="BE28" s="110"/>
      <c r="BF28" s="110"/>
      <c r="BG28" s="110"/>
      <c r="BH28" s="110"/>
      <c r="BI28" s="110"/>
      <c r="BJ28" s="110"/>
      <c r="BK28" s="110"/>
      <c r="BL28" s="110"/>
      <c r="BM28" s="110"/>
      <c r="BN28" s="110"/>
      <c r="BO28" s="110"/>
      <c r="BP28" s="110"/>
      <c r="BQ28" s="110"/>
      <c r="BR28" s="110"/>
      <c r="BS28" s="110"/>
      <c r="BT28" s="110"/>
      <c r="BU28" s="110"/>
      <c r="BV28" s="110"/>
      <c r="BW28" s="110"/>
      <c r="BX28" s="110"/>
      <c r="BY28" s="110"/>
      <c r="BZ28" s="110"/>
      <c r="CA28" s="110"/>
      <c r="CB28" s="110"/>
      <c r="CC28" s="110"/>
      <c r="CD28" s="110"/>
      <c r="CE28" s="110"/>
      <c r="CF28" s="110"/>
      <c r="CG28" s="110"/>
      <c r="CH28" s="110"/>
      <c r="CI28" s="110"/>
      <c r="CJ28" s="110"/>
      <c r="CK28" s="110"/>
      <c r="CL28" s="110"/>
      <c r="CM28" s="110"/>
      <c r="CN28" s="110"/>
      <c r="CO28" s="110"/>
      <c r="CP28" s="110"/>
      <c r="CQ28" s="110"/>
      <c r="CR28" s="110"/>
      <c r="CS28" s="110"/>
      <c r="CT28" s="110"/>
      <c r="CU28" s="110"/>
      <c r="CV28" s="110"/>
      <c r="CW28" s="110"/>
      <c r="CX28" s="110"/>
      <c r="CY28" s="110"/>
      <c r="CZ28" s="110"/>
      <c r="DA28" s="110"/>
      <c r="DB28" s="110"/>
      <c r="DC28" s="110"/>
      <c r="DD28" s="110"/>
      <c r="DE28" s="110"/>
      <c r="DF28" s="110"/>
      <c r="DG28" s="110"/>
      <c r="DH28" s="110"/>
      <c r="DI28" s="110"/>
      <c r="DJ28" s="110"/>
      <c r="DK28" s="110"/>
      <c r="DL28" s="110"/>
      <c r="DM28" s="110"/>
      <c r="DN28" s="110"/>
      <c r="DO28" s="110"/>
      <c r="DP28" s="110"/>
      <c r="DQ28" s="110"/>
      <c r="DR28" s="110"/>
      <c r="DS28" s="110"/>
      <c r="DT28" s="110"/>
      <c r="DU28" s="110"/>
      <c r="DV28" s="110"/>
      <c r="DW28" s="110"/>
      <c r="DX28" s="110"/>
      <c r="DY28" s="110"/>
      <c r="DZ28" s="110"/>
      <c r="EA28" s="110"/>
      <c r="EB28" s="110"/>
      <c r="EC28" s="110"/>
      <c r="ED28" s="110"/>
      <c r="EE28" s="110"/>
      <c r="EF28" s="110"/>
      <c r="EG28" s="110"/>
      <c r="EH28" s="110"/>
      <c r="EI28" s="110"/>
      <c r="EJ28" s="110"/>
      <c r="EK28" s="110"/>
      <c r="EL28" s="110"/>
      <c r="EM28" s="110"/>
      <c r="EN28" s="110"/>
      <c r="EO28" s="110"/>
      <c r="EP28" s="110"/>
      <c r="EQ28" s="110"/>
      <c r="ER28" s="110"/>
      <c r="ES28" s="110"/>
      <c r="ET28" s="110"/>
      <c r="EU28" s="110"/>
      <c r="EV28" s="110"/>
      <c r="EW28" s="110"/>
      <c r="EX28" s="110"/>
      <c r="EY28" s="110"/>
      <c r="EZ28" s="110"/>
      <c r="FA28" s="110"/>
      <c r="FB28" s="110"/>
      <c r="FC28" s="110"/>
      <c r="FD28" s="110"/>
      <c r="FE28" s="110"/>
      <c r="FF28" s="110"/>
      <c r="FG28" s="110"/>
      <c r="FH28" s="110"/>
      <c r="FI28" s="110"/>
      <c r="FJ28" s="110"/>
      <c r="FK28" s="110"/>
      <c r="FL28" s="110"/>
      <c r="FM28" s="110"/>
      <c r="FN28" s="110"/>
      <c r="FO28" s="110"/>
      <c r="FP28" s="110"/>
      <c r="FQ28" s="110"/>
      <c r="FR28" s="110"/>
      <c r="FS28" s="110"/>
      <c r="FT28" s="110"/>
      <c r="FU28" s="110"/>
      <c r="FV28" s="110"/>
      <c r="FW28" s="110"/>
      <c r="FX28" s="110"/>
      <c r="FY28" s="110"/>
      <c r="FZ28" s="110"/>
      <c r="GA28" s="110"/>
      <c r="GB28" s="110"/>
      <c r="GC28" s="110"/>
      <c r="GD28" s="110"/>
      <c r="GE28" s="110"/>
      <c r="GF28" s="110"/>
      <c r="GG28" s="110"/>
      <c r="GH28" s="110"/>
      <c r="GI28" s="110"/>
      <c r="GJ28" s="110"/>
      <c r="GK28" s="110"/>
      <c r="GL28" s="110"/>
      <c r="GM28" s="110"/>
      <c r="GN28" s="110"/>
      <c r="GO28" s="110"/>
      <c r="GP28" s="110"/>
      <c r="GQ28" s="110"/>
      <c r="GR28" s="110"/>
      <c r="GS28" s="110"/>
      <c r="GT28" s="110"/>
      <c r="GU28" s="110"/>
      <c r="GV28" s="110"/>
      <c r="GW28" s="110"/>
      <c r="GX28" s="110"/>
      <c r="GY28" s="110"/>
      <c r="GZ28" s="110"/>
      <c r="HA28" s="110"/>
      <c r="HB28" s="110"/>
      <c r="HC28" s="110"/>
      <c r="HD28" s="110"/>
      <c r="HE28" s="110"/>
      <c r="HF28" s="110"/>
      <c r="HG28" s="110"/>
      <c r="HH28" s="110"/>
      <c r="HI28" s="110"/>
      <c r="HJ28" s="110"/>
      <c r="HK28" s="110"/>
      <c r="HL28" s="110"/>
      <c r="HM28" s="110"/>
      <c r="HN28" s="110"/>
      <c r="HO28" s="110"/>
      <c r="HP28" s="110"/>
      <c r="HQ28" s="110"/>
      <c r="HR28" s="110"/>
      <c r="HS28" s="110"/>
      <c r="HT28" s="110"/>
      <c r="HU28" s="110"/>
      <c r="HV28" s="110"/>
      <c r="HW28" s="110"/>
      <c r="HX28" s="110"/>
      <c r="HY28" s="110"/>
      <c r="HZ28" s="110"/>
      <c r="IA28" s="110"/>
      <c r="IB28" s="110"/>
      <c r="IC28" s="110"/>
      <c r="ID28" s="110"/>
      <c r="IE28" s="110"/>
      <c r="IF28" s="110"/>
      <c r="IG28" s="110"/>
      <c r="IH28" s="110"/>
      <c r="II28" s="110"/>
      <c r="IJ28" s="110"/>
      <c r="IK28" s="110"/>
      <c r="IL28" s="110"/>
      <c r="IM28" s="110"/>
      <c r="IN28" s="110"/>
      <c r="IO28" s="110"/>
      <c r="IP28" s="110"/>
      <c r="IQ28" s="110"/>
      <c r="IR28" s="110"/>
      <c r="IS28" s="111"/>
    </row>
    <row r="29" spans="1:253" ht="108.6" customHeight="1">
      <c r="A29" s="861"/>
      <c r="B29" s="820"/>
      <c r="C29" s="850"/>
      <c r="D29" s="851"/>
      <c r="E29" s="853"/>
      <c r="F29" s="825"/>
      <c r="G29" s="489" t="s">
        <v>335</v>
      </c>
      <c r="H29" s="469" t="s">
        <v>502</v>
      </c>
      <c r="I29" s="595" t="s">
        <v>338</v>
      </c>
      <c r="J29" s="810"/>
      <c r="K29" s="813"/>
      <c r="L29" s="816"/>
      <c r="M29" s="110"/>
      <c r="N29" s="110"/>
      <c r="O29" s="110"/>
      <c r="P29" s="110"/>
      <c r="Q29" s="110"/>
      <c r="R29" s="110"/>
      <c r="S29" s="110"/>
      <c r="T29" s="110"/>
      <c r="U29" s="110"/>
      <c r="V29" s="110"/>
      <c r="W29" s="110"/>
      <c r="X29" s="110"/>
      <c r="Y29" s="110"/>
      <c r="Z29" s="110"/>
      <c r="AA29" s="110"/>
      <c r="AB29" s="110"/>
      <c r="AC29" s="110"/>
      <c r="AD29" s="110"/>
      <c r="AE29" s="110"/>
      <c r="AF29" s="110"/>
      <c r="AG29" s="110"/>
      <c r="AH29" s="110"/>
      <c r="AI29" s="110"/>
      <c r="AJ29" s="110"/>
      <c r="AK29" s="110"/>
      <c r="AL29" s="110"/>
      <c r="AM29" s="110"/>
      <c r="AN29" s="110"/>
      <c r="AO29" s="110"/>
      <c r="AP29" s="110"/>
      <c r="AQ29" s="110"/>
      <c r="AR29" s="110"/>
      <c r="AS29" s="110"/>
      <c r="AT29" s="110"/>
      <c r="AU29" s="110"/>
      <c r="AV29" s="110"/>
      <c r="AW29" s="110"/>
      <c r="AX29" s="110"/>
      <c r="AY29" s="110"/>
      <c r="AZ29" s="110"/>
      <c r="BA29" s="110"/>
      <c r="BB29" s="110"/>
      <c r="BC29" s="110"/>
      <c r="BD29" s="110"/>
      <c r="BE29" s="110"/>
      <c r="BF29" s="110"/>
      <c r="BG29" s="110"/>
      <c r="BH29" s="110"/>
      <c r="BI29" s="110"/>
      <c r="BJ29" s="110"/>
      <c r="BK29" s="110"/>
      <c r="BL29" s="110"/>
      <c r="BM29" s="110"/>
      <c r="BN29" s="110"/>
      <c r="BO29" s="110"/>
      <c r="BP29" s="110"/>
      <c r="BQ29" s="110"/>
      <c r="BR29" s="110"/>
      <c r="BS29" s="110"/>
      <c r="BT29" s="110"/>
      <c r="BU29" s="110"/>
      <c r="BV29" s="110"/>
      <c r="BW29" s="110"/>
      <c r="BX29" s="110"/>
      <c r="BY29" s="110"/>
      <c r="BZ29" s="110"/>
      <c r="CA29" s="110"/>
      <c r="CB29" s="110"/>
      <c r="CC29" s="110"/>
      <c r="CD29" s="110"/>
      <c r="CE29" s="110"/>
      <c r="CF29" s="110"/>
      <c r="CG29" s="110"/>
      <c r="CH29" s="110"/>
      <c r="CI29" s="110"/>
      <c r="CJ29" s="110"/>
      <c r="CK29" s="110"/>
      <c r="CL29" s="110"/>
      <c r="CM29" s="110"/>
      <c r="CN29" s="110"/>
      <c r="CO29" s="110"/>
      <c r="CP29" s="110"/>
      <c r="CQ29" s="110"/>
      <c r="CR29" s="110"/>
      <c r="CS29" s="110"/>
      <c r="CT29" s="110"/>
      <c r="CU29" s="110"/>
      <c r="CV29" s="110"/>
      <c r="CW29" s="110"/>
      <c r="CX29" s="110"/>
      <c r="CY29" s="110"/>
      <c r="CZ29" s="110"/>
      <c r="DA29" s="110"/>
      <c r="DB29" s="110"/>
      <c r="DC29" s="110"/>
      <c r="DD29" s="110"/>
      <c r="DE29" s="110"/>
      <c r="DF29" s="110"/>
      <c r="DG29" s="110"/>
      <c r="DH29" s="110"/>
      <c r="DI29" s="110"/>
      <c r="DJ29" s="110"/>
      <c r="DK29" s="110"/>
      <c r="DL29" s="110"/>
      <c r="DM29" s="110"/>
      <c r="DN29" s="110"/>
      <c r="DO29" s="110"/>
      <c r="DP29" s="110"/>
      <c r="DQ29" s="110"/>
      <c r="DR29" s="110"/>
      <c r="DS29" s="110"/>
      <c r="DT29" s="110"/>
      <c r="DU29" s="110"/>
      <c r="DV29" s="110"/>
      <c r="DW29" s="110"/>
      <c r="DX29" s="110"/>
      <c r="DY29" s="110"/>
      <c r="DZ29" s="110"/>
      <c r="EA29" s="110"/>
      <c r="EB29" s="110"/>
      <c r="EC29" s="110"/>
      <c r="ED29" s="110"/>
      <c r="EE29" s="110"/>
      <c r="EF29" s="110"/>
      <c r="EG29" s="110"/>
      <c r="EH29" s="110"/>
      <c r="EI29" s="110"/>
      <c r="EJ29" s="110"/>
      <c r="EK29" s="110"/>
      <c r="EL29" s="110"/>
      <c r="EM29" s="110"/>
      <c r="EN29" s="110"/>
      <c r="EO29" s="110"/>
      <c r="EP29" s="110"/>
      <c r="EQ29" s="110"/>
      <c r="ER29" s="110"/>
      <c r="ES29" s="110"/>
      <c r="ET29" s="110"/>
      <c r="EU29" s="110"/>
      <c r="EV29" s="110"/>
      <c r="EW29" s="110"/>
      <c r="EX29" s="110"/>
      <c r="EY29" s="110"/>
      <c r="EZ29" s="110"/>
      <c r="FA29" s="110"/>
      <c r="FB29" s="110"/>
      <c r="FC29" s="110"/>
      <c r="FD29" s="110"/>
      <c r="FE29" s="110"/>
      <c r="FF29" s="110"/>
      <c r="FG29" s="110"/>
      <c r="FH29" s="110"/>
      <c r="FI29" s="110"/>
      <c r="FJ29" s="110"/>
      <c r="FK29" s="110"/>
      <c r="FL29" s="110"/>
      <c r="FM29" s="110"/>
      <c r="FN29" s="110"/>
      <c r="FO29" s="110"/>
      <c r="FP29" s="110"/>
      <c r="FQ29" s="110"/>
      <c r="FR29" s="110"/>
      <c r="FS29" s="110"/>
      <c r="FT29" s="110"/>
      <c r="FU29" s="110"/>
      <c r="FV29" s="110"/>
      <c r="FW29" s="110"/>
      <c r="FX29" s="110"/>
      <c r="FY29" s="110"/>
      <c r="FZ29" s="110"/>
      <c r="GA29" s="110"/>
      <c r="GB29" s="110"/>
      <c r="GC29" s="110"/>
      <c r="GD29" s="110"/>
      <c r="GE29" s="110"/>
      <c r="GF29" s="110"/>
      <c r="GG29" s="110"/>
      <c r="GH29" s="110"/>
      <c r="GI29" s="110"/>
      <c r="GJ29" s="110"/>
      <c r="GK29" s="110"/>
      <c r="GL29" s="110"/>
      <c r="GM29" s="110"/>
      <c r="GN29" s="110"/>
      <c r="GO29" s="110"/>
      <c r="GP29" s="110"/>
      <c r="GQ29" s="110"/>
      <c r="GR29" s="110"/>
      <c r="GS29" s="110"/>
      <c r="GT29" s="110"/>
      <c r="GU29" s="110"/>
      <c r="GV29" s="110"/>
      <c r="GW29" s="110"/>
      <c r="GX29" s="110"/>
      <c r="GY29" s="110"/>
      <c r="GZ29" s="110"/>
      <c r="HA29" s="110"/>
      <c r="HB29" s="110"/>
      <c r="HC29" s="110"/>
      <c r="HD29" s="110"/>
      <c r="HE29" s="110"/>
      <c r="HF29" s="110"/>
      <c r="HG29" s="110"/>
      <c r="HH29" s="110"/>
      <c r="HI29" s="110"/>
      <c r="HJ29" s="110"/>
      <c r="HK29" s="110"/>
      <c r="HL29" s="110"/>
      <c r="HM29" s="110"/>
      <c r="HN29" s="110"/>
      <c r="HO29" s="110"/>
      <c r="HP29" s="110"/>
      <c r="HQ29" s="110"/>
      <c r="HR29" s="110"/>
      <c r="HS29" s="110"/>
      <c r="HT29" s="110"/>
      <c r="HU29" s="110"/>
      <c r="HV29" s="110"/>
      <c r="HW29" s="110"/>
      <c r="HX29" s="110"/>
      <c r="HY29" s="110"/>
      <c r="HZ29" s="110"/>
      <c r="IA29" s="110"/>
      <c r="IB29" s="110"/>
      <c r="IC29" s="110"/>
      <c r="ID29" s="110"/>
      <c r="IE29" s="110"/>
      <c r="IF29" s="110"/>
      <c r="IG29" s="110"/>
      <c r="IH29" s="110"/>
      <c r="II29" s="110"/>
      <c r="IJ29" s="110"/>
      <c r="IK29" s="110"/>
      <c r="IL29" s="110"/>
      <c r="IM29" s="110"/>
      <c r="IN29" s="110"/>
      <c r="IO29" s="110"/>
      <c r="IP29" s="110"/>
      <c r="IQ29" s="110"/>
      <c r="IR29" s="110"/>
      <c r="IS29" s="111"/>
    </row>
    <row r="30" spans="1:253" ht="104.25" customHeight="1">
      <c r="A30" s="861"/>
      <c r="B30" s="820"/>
      <c r="C30" s="850"/>
      <c r="D30" s="851"/>
      <c r="E30" s="853"/>
      <c r="F30" s="825"/>
      <c r="G30" s="600" t="s">
        <v>336</v>
      </c>
      <c r="H30" s="601" t="s">
        <v>502</v>
      </c>
      <c r="I30" s="602" t="s">
        <v>339</v>
      </c>
      <c r="J30" s="810"/>
      <c r="K30" s="814"/>
      <c r="L30" s="817"/>
      <c r="M30" s="110"/>
      <c r="N30" s="110"/>
      <c r="O30" s="110"/>
      <c r="P30" s="110"/>
      <c r="Q30" s="110"/>
      <c r="R30" s="110"/>
      <c r="S30" s="110"/>
      <c r="T30" s="110"/>
      <c r="U30" s="110"/>
      <c r="V30" s="110"/>
      <c r="W30" s="110"/>
      <c r="X30" s="110"/>
      <c r="Y30" s="110"/>
      <c r="Z30" s="110"/>
      <c r="AA30" s="110"/>
      <c r="AB30" s="110"/>
      <c r="AC30" s="110"/>
      <c r="AD30" s="110"/>
      <c r="AE30" s="110"/>
      <c r="AF30" s="110"/>
      <c r="AG30" s="110"/>
      <c r="AH30" s="110"/>
      <c r="AI30" s="110"/>
      <c r="AJ30" s="110"/>
      <c r="AK30" s="110"/>
      <c r="AL30" s="110"/>
      <c r="AM30" s="110"/>
      <c r="AN30" s="110"/>
      <c r="AO30" s="110"/>
      <c r="AP30" s="110"/>
      <c r="AQ30" s="110"/>
      <c r="AR30" s="110"/>
      <c r="AS30" s="110"/>
      <c r="AT30" s="110"/>
      <c r="AU30" s="110"/>
      <c r="AV30" s="110"/>
      <c r="AW30" s="110"/>
      <c r="AX30" s="110"/>
      <c r="AY30" s="110"/>
      <c r="AZ30" s="110"/>
      <c r="BA30" s="110"/>
      <c r="BB30" s="110"/>
      <c r="BC30" s="110"/>
      <c r="BD30" s="110"/>
      <c r="BE30" s="110"/>
      <c r="BF30" s="110"/>
      <c r="BG30" s="110"/>
      <c r="BH30" s="110"/>
      <c r="BI30" s="110"/>
      <c r="BJ30" s="110"/>
      <c r="BK30" s="110"/>
      <c r="BL30" s="110"/>
      <c r="BM30" s="110"/>
      <c r="BN30" s="110"/>
      <c r="BO30" s="110"/>
      <c r="BP30" s="110"/>
      <c r="BQ30" s="110"/>
      <c r="BR30" s="110"/>
      <c r="BS30" s="110"/>
      <c r="BT30" s="110"/>
      <c r="BU30" s="110"/>
      <c r="BV30" s="110"/>
      <c r="BW30" s="110"/>
      <c r="BX30" s="110"/>
      <c r="BY30" s="110"/>
      <c r="BZ30" s="110"/>
      <c r="CA30" s="110"/>
      <c r="CB30" s="110"/>
      <c r="CC30" s="110"/>
      <c r="CD30" s="110"/>
      <c r="CE30" s="110"/>
      <c r="CF30" s="110"/>
      <c r="CG30" s="110"/>
      <c r="CH30" s="110"/>
      <c r="CI30" s="110"/>
      <c r="CJ30" s="110"/>
      <c r="CK30" s="110"/>
      <c r="CL30" s="110"/>
      <c r="CM30" s="110"/>
      <c r="CN30" s="110"/>
      <c r="CO30" s="110"/>
      <c r="CP30" s="110"/>
      <c r="CQ30" s="110"/>
      <c r="CR30" s="110"/>
      <c r="CS30" s="110"/>
      <c r="CT30" s="110"/>
      <c r="CU30" s="110"/>
      <c r="CV30" s="110"/>
      <c r="CW30" s="110"/>
      <c r="CX30" s="110"/>
      <c r="CY30" s="110"/>
      <c r="CZ30" s="110"/>
      <c r="DA30" s="110"/>
      <c r="DB30" s="110"/>
      <c r="DC30" s="110"/>
      <c r="DD30" s="110"/>
      <c r="DE30" s="110"/>
      <c r="DF30" s="110"/>
      <c r="DG30" s="110"/>
      <c r="DH30" s="110"/>
      <c r="DI30" s="110"/>
      <c r="DJ30" s="110"/>
      <c r="DK30" s="110"/>
      <c r="DL30" s="110"/>
      <c r="DM30" s="110"/>
      <c r="DN30" s="110"/>
      <c r="DO30" s="110"/>
      <c r="DP30" s="110"/>
      <c r="DQ30" s="110"/>
      <c r="DR30" s="110"/>
      <c r="DS30" s="110"/>
      <c r="DT30" s="110"/>
      <c r="DU30" s="110"/>
      <c r="DV30" s="110"/>
      <c r="DW30" s="110"/>
      <c r="DX30" s="110"/>
      <c r="DY30" s="110"/>
      <c r="DZ30" s="110"/>
      <c r="EA30" s="110"/>
      <c r="EB30" s="110"/>
      <c r="EC30" s="110"/>
      <c r="ED30" s="110"/>
      <c r="EE30" s="110"/>
      <c r="EF30" s="110"/>
      <c r="EG30" s="110"/>
      <c r="EH30" s="110"/>
      <c r="EI30" s="110"/>
      <c r="EJ30" s="110"/>
      <c r="EK30" s="110"/>
      <c r="EL30" s="110"/>
      <c r="EM30" s="110"/>
      <c r="EN30" s="110"/>
      <c r="EO30" s="110"/>
      <c r="EP30" s="110"/>
      <c r="EQ30" s="110"/>
      <c r="ER30" s="110"/>
      <c r="ES30" s="110"/>
      <c r="ET30" s="110"/>
      <c r="EU30" s="110"/>
      <c r="EV30" s="110"/>
      <c r="EW30" s="110"/>
      <c r="EX30" s="110"/>
      <c r="EY30" s="110"/>
      <c r="EZ30" s="110"/>
      <c r="FA30" s="110"/>
      <c r="FB30" s="110"/>
      <c r="FC30" s="110"/>
      <c r="FD30" s="110"/>
      <c r="FE30" s="110"/>
      <c r="FF30" s="110"/>
      <c r="FG30" s="110"/>
      <c r="FH30" s="110"/>
      <c r="FI30" s="110"/>
      <c r="FJ30" s="110"/>
      <c r="FK30" s="110"/>
      <c r="FL30" s="110"/>
      <c r="FM30" s="110"/>
      <c r="FN30" s="110"/>
      <c r="FO30" s="110"/>
      <c r="FP30" s="110"/>
      <c r="FQ30" s="110"/>
      <c r="FR30" s="110"/>
      <c r="FS30" s="110"/>
      <c r="FT30" s="110"/>
      <c r="FU30" s="110"/>
      <c r="FV30" s="110"/>
      <c r="FW30" s="110"/>
      <c r="FX30" s="110"/>
      <c r="FY30" s="110"/>
      <c r="FZ30" s="110"/>
      <c r="GA30" s="110"/>
      <c r="GB30" s="110"/>
      <c r="GC30" s="110"/>
      <c r="GD30" s="110"/>
      <c r="GE30" s="110"/>
      <c r="GF30" s="110"/>
      <c r="GG30" s="110"/>
      <c r="GH30" s="110"/>
      <c r="GI30" s="110"/>
      <c r="GJ30" s="110"/>
      <c r="GK30" s="110"/>
      <c r="GL30" s="110"/>
      <c r="GM30" s="110"/>
      <c r="GN30" s="110"/>
      <c r="GO30" s="110"/>
      <c r="GP30" s="110"/>
      <c r="GQ30" s="110"/>
      <c r="GR30" s="110"/>
      <c r="GS30" s="110"/>
      <c r="GT30" s="110"/>
      <c r="GU30" s="110"/>
      <c r="GV30" s="110"/>
      <c r="GW30" s="110"/>
      <c r="GX30" s="110"/>
      <c r="GY30" s="110"/>
      <c r="GZ30" s="110"/>
      <c r="HA30" s="110"/>
      <c r="HB30" s="110"/>
      <c r="HC30" s="110"/>
      <c r="HD30" s="110"/>
      <c r="HE30" s="110"/>
      <c r="HF30" s="110"/>
      <c r="HG30" s="110"/>
      <c r="HH30" s="110"/>
      <c r="HI30" s="110"/>
      <c r="HJ30" s="110"/>
      <c r="HK30" s="110"/>
      <c r="HL30" s="110"/>
      <c r="HM30" s="110"/>
      <c r="HN30" s="110"/>
      <c r="HO30" s="110"/>
      <c r="HP30" s="110"/>
      <c r="HQ30" s="110"/>
      <c r="HR30" s="110"/>
      <c r="HS30" s="110"/>
      <c r="HT30" s="110"/>
      <c r="HU30" s="110"/>
      <c r="HV30" s="110"/>
      <c r="HW30" s="110"/>
      <c r="HX30" s="110"/>
      <c r="HY30" s="110"/>
      <c r="HZ30" s="110"/>
      <c r="IA30" s="110"/>
      <c r="IB30" s="110"/>
      <c r="IC30" s="110"/>
      <c r="ID30" s="110"/>
      <c r="IE30" s="110"/>
      <c r="IF30" s="110"/>
      <c r="IG30" s="110"/>
      <c r="IH30" s="110"/>
      <c r="II30" s="110"/>
      <c r="IJ30" s="110"/>
      <c r="IK30" s="110"/>
      <c r="IL30" s="110"/>
      <c r="IM30" s="110"/>
      <c r="IN30" s="110"/>
      <c r="IO30" s="110"/>
      <c r="IP30" s="110"/>
      <c r="IQ30" s="110"/>
      <c r="IR30" s="110"/>
      <c r="IS30" s="111"/>
    </row>
    <row r="31" spans="1:253" ht="6" customHeight="1">
      <c r="A31" s="826"/>
      <c r="B31" s="827"/>
      <c r="C31" s="827"/>
      <c r="D31" s="828"/>
      <c r="E31" s="853"/>
      <c r="F31" s="821"/>
      <c r="G31" s="822"/>
      <c r="H31" s="822"/>
      <c r="I31" s="823"/>
      <c r="J31" s="810"/>
      <c r="K31" s="818"/>
      <c r="L31" s="819"/>
      <c r="M31" s="112"/>
      <c r="N31" s="112"/>
      <c r="O31" s="112"/>
      <c r="P31" s="112"/>
      <c r="Q31" s="112"/>
      <c r="R31" s="112"/>
      <c r="S31" s="112"/>
      <c r="T31" s="112"/>
      <c r="U31" s="112"/>
      <c r="V31" s="112"/>
      <c r="W31" s="112"/>
      <c r="X31" s="112"/>
      <c r="Y31" s="112"/>
      <c r="Z31" s="112"/>
      <c r="AA31" s="112"/>
      <c r="AB31" s="112"/>
      <c r="AC31" s="112"/>
      <c r="AD31" s="112"/>
      <c r="AE31" s="112"/>
      <c r="AF31" s="112"/>
      <c r="AG31" s="112"/>
      <c r="AH31" s="112"/>
      <c r="AI31" s="112"/>
      <c r="AJ31" s="112"/>
      <c r="AK31" s="112"/>
      <c r="AL31" s="112"/>
      <c r="AM31" s="112"/>
      <c r="AN31" s="112"/>
      <c r="AO31" s="112"/>
      <c r="AP31" s="112"/>
      <c r="AQ31" s="112"/>
      <c r="AR31" s="112"/>
      <c r="AS31" s="112"/>
      <c r="AT31" s="112"/>
      <c r="AU31" s="112"/>
      <c r="AV31" s="112"/>
      <c r="AW31" s="112"/>
      <c r="AX31" s="112"/>
      <c r="AY31" s="112"/>
      <c r="AZ31" s="112"/>
      <c r="BA31" s="112"/>
      <c r="BB31" s="112"/>
      <c r="BC31" s="112"/>
      <c r="BD31" s="112"/>
      <c r="BE31" s="112"/>
      <c r="BF31" s="112"/>
      <c r="BG31" s="112"/>
      <c r="BH31" s="112"/>
      <c r="BI31" s="112"/>
      <c r="BJ31" s="112"/>
      <c r="BK31" s="112"/>
      <c r="BL31" s="112"/>
      <c r="BM31" s="112"/>
      <c r="BN31" s="112"/>
      <c r="BO31" s="112"/>
      <c r="BP31" s="112"/>
      <c r="BQ31" s="112"/>
      <c r="BR31" s="112"/>
      <c r="BS31" s="112"/>
      <c r="BT31" s="112"/>
      <c r="BU31" s="112"/>
      <c r="BV31" s="112"/>
      <c r="BW31" s="112"/>
      <c r="BX31" s="112"/>
      <c r="BY31" s="112"/>
      <c r="BZ31" s="112"/>
      <c r="CA31" s="112"/>
      <c r="CB31" s="112"/>
      <c r="CC31" s="112"/>
      <c r="CD31" s="112"/>
      <c r="CE31" s="112"/>
      <c r="CF31" s="112"/>
      <c r="CG31" s="112"/>
      <c r="CH31" s="112"/>
      <c r="CI31" s="112"/>
      <c r="CJ31" s="112"/>
      <c r="CK31" s="112"/>
      <c r="CL31" s="112"/>
      <c r="CM31" s="112"/>
      <c r="CN31" s="112"/>
      <c r="CO31" s="112"/>
      <c r="CP31" s="112"/>
      <c r="CQ31" s="112"/>
      <c r="CR31" s="112"/>
      <c r="CS31" s="112"/>
      <c r="CT31" s="112"/>
      <c r="CU31" s="112"/>
      <c r="CV31" s="112"/>
      <c r="CW31" s="112"/>
      <c r="CX31" s="112"/>
      <c r="CY31" s="112"/>
      <c r="CZ31" s="112"/>
      <c r="DA31" s="112"/>
      <c r="DB31" s="112"/>
      <c r="DC31" s="112"/>
      <c r="DD31" s="112"/>
      <c r="DE31" s="112"/>
      <c r="DF31" s="112"/>
      <c r="DG31" s="112"/>
      <c r="DH31" s="112"/>
      <c r="DI31" s="112"/>
      <c r="DJ31" s="112"/>
      <c r="DK31" s="112"/>
      <c r="DL31" s="112"/>
      <c r="DM31" s="112"/>
      <c r="DN31" s="112"/>
      <c r="DO31" s="112"/>
      <c r="DP31" s="112"/>
      <c r="DQ31" s="112"/>
      <c r="DR31" s="112"/>
      <c r="DS31" s="112"/>
      <c r="DT31" s="112"/>
      <c r="DU31" s="112"/>
      <c r="DV31" s="112"/>
      <c r="DW31" s="112"/>
      <c r="DX31" s="112"/>
      <c r="DY31" s="112"/>
      <c r="DZ31" s="112"/>
      <c r="EA31" s="112"/>
      <c r="EB31" s="112"/>
      <c r="EC31" s="112"/>
      <c r="ED31" s="112"/>
      <c r="EE31" s="112"/>
      <c r="EF31" s="112"/>
      <c r="EG31" s="112"/>
      <c r="EH31" s="112"/>
      <c r="EI31" s="112"/>
      <c r="EJ31" s="112"/>
      <c r="EK31" s="112"/>
      <c r="EL31" s="112"/>
      <c r="EM31" s="112"/>
      <c r="EN31" s="112"/>
      <c r="EO31" s="112"/>
      <c r="EP31" s="112"/>
      <c r="EQ31" s="112"/>
      <c r="ER31" s="112"/>
      <c r="ES31" s="112"/>
      <c r="ET31" s="112"/>
      <c r="EU31" s="112"/>
      <c r="EV31" s="112"/>
      <c r="EW31" s="112"/>
      <c r="EX31" s="112"/>
      <c r="EY31" s="112"/>
      <c r="EZ31" s="112"/>
      <c r="FA31" s="112"/>
      <c r="FB31" s="112"/>
      <c r="FC31" s="112"/>
      <c r="FD31" s="112"/>
      <c r="FE31" s="112"/>
      <c r="FF31" s="112"/>
      <c r="FG31" s="112"/>
      <c r="FH31" s="112"/>
      <c r="FI31" s="112"/>
      <c r="FJ31" s="112"/>
      <c r="FK31" s="112"/>
      <c r="FL31" s="112"/>
      <c r="FM31" s="112"/>
      <c r="FN31" s="112"/>
      <c r="FO31" s="112"/>
      <c r="FP31" s="112"/>
      <c r="FQ31" s="112"/>
      <c r="FR31" s="112"/>
      <c r="FS31" s="112"/>
      <c r="FT31" s="112"/>
      <c r="FU31" s="112"/>
      <c r="FV31" s="112"/>
      <c r="FW31" s="112"/>
      <c r="FX31" s="112"/>
      <c r="FY31" s="112"/>
      <c r="FZ31" s="112"/>
      <c r="GA31" s="112"/>
      <c r="GB31" s="112"/>
      <c r="GC31" s="112"/>
      <c r="GD31" s="112"/>
      <c r="GE31" s="112"/>
      <c r="GF31" s="112"/>
      <c r="GG31" s="112"/>
      <c r="GH31" s="112"/>
      <c r="GI31" s="112"/>
      <c r="GJ31" s="112"/>
      <c r="GK31" s="112"/>
      <c r="GL31" s="112"/>
      <c r="GM31" s="112"/>
      <c r="GN31" s="112"/>
      <c r="GO31" s="112"/>
      <c r="GP31" s="112"/>
      <c r="GQ31" s="112"/>
      <c r="GR31" s="112"/>
      <c r="GS31" s="112"/>
      <c r="GT31" s="112"/>
      <c r="GU31" s="112"/>
      <c r="GV31" s="112"/>
      <c r="GW31" s="112"/>
      <c r="GX31" s="112"/>
      <c r="GY31" s="112"/>
      <c r="GZ31" s="112"/>
      <c r="HA31" s="112"/>
      <c r="HB31" s="112"/>
      <c r="HC31" s="112"/>
      <c r="HD31" s="112"/>
      <c r="HE31" s="112"/>
      <c r="HF31" s="112"/>
      <c r="HG31" s="112"/>
      <c r="HH31" s="112"/>
      <c r="HI31" s="112"/>
      <c r="HJ31" s="112"/>
      <c r="HK31" s="112"/>
      <c r="HL31" s="112"/>
      <c r="HM31" s="112"/>
      <c r="HN31" s="112"/>
      <c r="HO31" s="112"/>
      <c r="HP31" s="112"/>
      <c r="HQ31" s="112"/>
      <c r="HR31" s="112"/>
      <c r="HS31" s="112"/>
      <c r="HT31" s="112"/>
      <c r="HU31" s="112"/>
      <c r="HV31" s="112"/>
      <c r="HW31" s="112"/>
      <c r="HX31" s="112"/>
      <c r="HY31" s="112"/>
      <c r="HZ31" s="112"/>
      <c r="IA31" s="112"/>
      <c r="IB31" s="112"/>
      <c r="IC31" s="112"/>
      <c r="ID31" s="112"/>
      <c r="IE31" s="112"/>
      <c r="IF31" s="112"/>
      <c r="IG31" s="112"/>
      <c r="IH31" s="112"/>
      <c r="II31" s="112"/>
      <c r="IJ31" s="112"/>
      <c r="IK31" s="112"/>
      <c r="IL31" s="112"/>
      <c r="IM31" s="112"/>
      <c r="IN31" s="112"/>
      <c r="IO31" s="112"/>
      <c r="IP31" s="112"/>
      <c r="IQ31" s="112"/>
      <c r="IR31" s="112"/>
      <c r="IS31" s="111"/>
    </row>
    <row r="32" spans="1:253" ht="93" customHeight="1">
      <c r="A32" s="859" t="s">
        <v>759</v>
      </c>
      <c r="B32" s="841" t="s">
        <v>340</v>
      </c>
      <c r="C32" s="843" t="s">
        <v>711</v>
      </c>
      <c r="D32" s="845" t="s">
        <v>676</v>
      </c>
      <c r="E32" s="853"/>
      <c r="F32" s="847" t="s">
        <v>760</v>
      </c>
      <c r="G32" s="727" t="s">
        <v>691</v>
      </c>
      <c r="H32" s="490" t="s">
        <v>502</v>
      </c>
      <c r="I32" s="589" t="s">
        <v>345</v>
      </c>
      <c r="J32" s="810"/>
      <c r="K32" s="812" t="s">
        <v>174</v>
      </c>
      <c r="L32" s="815"/>
      <c r="M32" s="110"/>
      <c r="N32" s="110"/>
      <c r="O32" s="110"/>
      <c r="P32" s="110"/>
      <c r="Q32" s="110"/>
      <c r="R32" s="110"/>
      <c r="S32" s="110"/>
      <c r="T32" s="110"/>
      <c r="U32" s="110"/>
      <c r="V32" s="110"/>
      <c r="W32" s="110"/>
      <c r="X32" s="110"/>
      <c r="Y32" s="110"/>
      <c r="Z32" s="110"/>
      <c r="AA32" s="110"/>
      <c r="AB32" s="110"/>
      <c r="AC32" s="110"/>
      <c r="AD32" s="110"/>
      <c r="AE32" s="110"/>
      <c r="AF32" s="110"/>
      <c r="AG32" s="110"/>
      <c r="AH32" s="110"/>
      <c r="AI32" s="110"/>
      <c r="AJ32" s="110"/>
      <c r="AK32" s="110"/>
      <c r="AL32" s="110"/>
      <c r="AM32" s="110"/>
      <c r="AN32" s="110"/>
      <c r="AO32" s="110"/>
      <c r="AP32" s="110"/>
      <c r="AQ32" s="110"/>
      <c r="AR32" s="110"/>
      <c r="AS32" s="110"/>
      <c r="AT32" s="110"/>
      <c r="AU32" s="110"/>
      <c r="AV32" s="110"/>
      <c r="AW32" s="110"/>
      <c r="AX32" s="110"/>
      <c r="AY32" s="110"/>
      <c r="AZ32" s="110"/>
      <c r="BA32" s="110"/>
      <c r="BB32" s="110"/>
      <c r="BC32" s="110"/>
      <c r="BD32" s="110"/>
      <c r="BE32" s="110"/>
      <c r="BF32" s="110"/>
      <c r="BG32" s="110"/>
      <c r="BH32" s="110"/>
      <c r="BI32" s="110"/>
      <c r="BJ32" s="110"/>
      <c r="BK32" s="110"/>
      <c r="BL32" s="110"/>
      <c r="BM32" s="110"/>
      <c r="BN32" s="110"/>
      <c r="BO32" s="110"/>
      <c r="BP32" s="110"/>
      <c r="BQ32" s="110"/>
      <c r="BR32" s="110"/>
      <c r="BS32" s="110"/>
      <c r="BT32" s="110"/>
      <c r="BU32" s="110"/>
      <c r="BV32" s="110"/>
      <c r="BW32" s="110"/>
      <c r="BX32" s="110"/>
      <c r="BY32" s="110"/>
      <c r="BZ32" s="110"/>
      <c r="CA32" s="110"/>
      <c r="CB32" s="110"/>
      <c r="CC32" s="110"/>
      <c r="CD32" s="110"/>
      <c r="CE32" s="110"/>
      <c r="CF32" s="110"/>
      <c r="CG32" s="110"/>
      <c r="CH32" s="110"/>
      <c r="CI32" s="110"/>
      <c r="CJ32" s="110"/>
      <c r="CK32" s="110"/>
      <c r="CL32" s="110"/>
      <c r="CM32" s="110"/>
      <c r="CN32" s="110"/>
      <c r="CO32" s="110"/>
      <c r="CP32" s="110"/>
      <c r="CQ32" s="110"/>
      <c r="CR32" s="110"/>
      <c r="CS32" s="110"/>
      <c r="CT32" s="110"/>
      <c r="CU32" s="110"/>
      <c r="CV32" s="110"/>
      <c r="CW32" s="110"/>
      <c r="CX32" s="110"/>
      <c r="CY32" s="110"/>
      <c r="CZ32" s="110"/>
      <c r="DA32" s="110"/>
      <c r="DB32" s="110"/>
      <c r="DC32" s="110"/>
      <c r="DD32" s="110"/>
      <c r="DE32" s="110"/>
      <c r="DF32" s="110"/>
      <c r="DG32" s="110"/>
      <c r="DH32" s="110"/>
      <c r="DI32" s="110"/>
      <c r="DJ32" s="110"/>
      <c r="DK32" s="110"/>
      <c r="DL32" s="110"/>
      <c r="DM32" s="110"/>
      <c r="DN32" s="110"/>
      <c r="DO32" s="110"/>
      <c r="DP32" s="110"/>
      <c r="DQ32" s="110"/>
      <c r="DR32" s="110"/>
      <c r="DS32" s="110"/>
      <c r="DT32" s="110"/>
      <c r="DU32" s="110"/>
      <c r="DV32" s="110"/>
      <c r="DW32" s="110"/>
      <c r="DX32" s="110"/>
      <c r="DY32" s="110"/>
      <c r="DZ32" s="110"/>
      <c r="EA32" s="110"/>
      <c r="EB32" s="110"/>
      <c r="EC32" s="110"/>
      <c r="ED32" s="110"/>
      <c r="EE32" s="110"/>
      <c r="EF32" s="110"/>
      <c r="EG32" s="110"/>
      <c r="EH32" s="110"/>
      <c r="EI32" s="110"/>
      <c r="EJ32" s="110"/>
      <c r="EK32" s="110"/>
      <c r="EL32" s="110"/>
      <c r="EM32" s="110"/>
      <c r="EN32" s="110"/>
      <c r="EO32" s="110"/>
      <c r="EP32" s="110"/>
      <c r="EQ32" s="110"/>
      <c r="ER32" s="110"/>
      <c r="ES32" s="110"/>
      <c r="ET32" s="110"/>
      <c r="EU32" s="110"/>
      <c r="EV32" s="110"/>
      <c r="EW32" s="110"/>
      <c r="EX32" s="110"/>
      <c r="EY32" s="110"/>
      <c r="EZ32" s="110"/>
      <c r="FA32" s="110"/>
      <c r="FB32" s="110"/>
      <c r="FC32" s="110"/>
      <c r="FD32" s="110"/>
      <c r="FE32" s="110"/>
      <c r="FF32" s="110"/>
      <c r="FG32" s="110"/>
      <c r="FH32" s="110"/>
      <c r="FI32" s="110"/>
      <c r="FJ32" s="110"/>
      <c r="FK32" s="110"/>
      <c r="FL32" s="110"/>
      <c r="FM32" s="110"/>
      <c r="FN32" s="110"/>
      <c r="FO32" s="110"/>
      <c r="FP32" s="110"/>
      <c r="FQ32" s="110"/>
      <c r="FR32" s="110"/>
      <c r="FS32" s="110"/>
      <c r="FT32" s="110"/>
      <c r="FU32" s="110"/>
      <c r="FV32" s="110"/>
      <c r="FW32" s="110"/>
      <c r="FX32" s="110"/>
      <c r="FY32" s="110"/>
      <c r="FZ32" s="110"/>
      <c r="GA32" s="110"/>
      <c r="GB32" s="110"/>
      <c r="GC32" s="110"/>
      <c r="GD32" s="110"/>
      <c r="GE32" s="110"/>
      <c r="GF32" s="110"/>
      <c r="GG32" s="110"/>
      <c r="GH32" s="110"/>
      <c r="GI32" s="110"/>
      <c r="GJ32" s="110"/>
      <c r="GK32" s="110"/>
      <c r="GL32" s="110"/>
      <c r="GM32" s="110"/>
      <c r="GN32" s="110"/>
      <c r="GO32" s="110"/>
      <c r="GP32" s="110"/>
      <c r="GQ32" s="110"/>
      <c r="GR32" s="110"/>
      <c r="GS32" s="110"/>
      <c r="GT32" s="110"/>
      <c r="GU32" s="110"/>
      <c r="GV32" s="110"/>
      <c r="GW32" s="110"/>
      <c r="GX32" s="110"/>
      <c r="GY32" s="110"/>
      <c r="GZ32" s="110"/>
      <c r="HA32" s="110"/>
      <c r="HB32" s="110"/>
      <c r="HC32" s="110"/>
      <c r="HD32" s="110"/>
      <c r="HE32" s="110"/>
      <c r="HF32" s="110"/>
      <c r="HG32" s="110"/>
      <c r="HH32" s="110"/>
      <c r="HI32" s="110"/>
      <c r="HJ32" s="110"/>
      <c r="HK32" s="110"/>
      <c r="HL32" s="110"/>
      <c r="HM32" s="110"/>
      <c r="HN32" s="110"/>
      <c r="HO32" s="110"/>
      <c r="HP32" s="110"/>
      <c r="HQ32" s="110"/>
      <c r="HR32" s="110"/>
      <c r="HS32" s="110"/>
      <c r="HT32" s="110"/>
      <c r="HU32" s="110"/>
      <c r="HV32" s="110"/>
      <c r="HW32" s="110"/>
      <c r="HX32" s="110"/>
      <c r="HY32" s="110"/>
      <c r="HZ32" s="110"/>
      <c r="IA32" s="110"/>
      <c r="IB32" s="110"/>
      <c r="IC32" s="110"/>
      <c r="ID32" s="110"/>
      <c r="IE32" s="110"/>
      <c r="IF32" s="110"/>
      <c r="IG32" s="110"/>
      <c r="IH32" s="110"/>
      <c r="II32" s="110"/>
      <c r="IJ32" s="110"/>
      <c r="IK32" s="110"/>
      <c r="IL32" s="110"/>
      <c r="IM32" s="110"/>
      <c r="IN32" s="110"/>
      <c r="IO32" s="110"/>
      <c r="IP32" s="110"/>
      <c r="IQ32" s="110"/>
      <c r="IR32" s="110"/>
      <c r="IS32" s="111"/>
    </row>
    <row r="33" spans="1:253" ht="51.75" customHeight="1">
      <c r="A33" s="859"/>
      <c r="B33" s="841"/>
      <c r="C33" s="843"/>
      <c r="D33" s="845"/>
      <c r="E33" s="853"/>
      <c r="F33" s="848"/>
      <c r="G33" s="368" t="s">
        <v>341</v>
      </c>
      <c r="H33" s="491" t="s">
        <v>502</v>
      </c>
      <c r="I33" s="489" t="s">
        <v>485</v>
      </c>
      <c r="J33" s="810"/>
      <c r="K33" s="813"/>
      <c r="L33" s="816"/>
      <c r="M33" s="112"/>
      <c r="N33" s="112"/>
      <c r="O33" s="112"/>
      <c r="P33" s="112"/>
      <c r="Q33" s="112"/>
      <c r="R33" s="112"/>
      <c r="S33" s="112"/>
      <c r="T33" s="112"/>
      <c r="U33" s="112"/>
      <c r="V33" s="112"/>
      <c r="W33" s="112"/>
      <c r="X33" s="112"/>
      <c r="Y33" s="112"/>
      <c r="Z33" s="112"/>
      <c r="AA33" s="112"/>
      <c r="AB33" s="112"/>
      <c r="AC33" s="112"/>
      <c r="AD33" s="112"/>
      <c r="AE33" s="112"/>
      <c r="AF33" s="112"/>
      <c r="AG33" s="112"/>
      <c r="AH33" s="112"/>
      <c r="AI33" s="112"/>
      <c r="AJ33" s="112"/>
      <c r="AK33" s="112"/>
      <c r="AL33" s="112"/>
      <c r="AM33" s="112"/>
      <c r="AN33" s="112"/>
      <c r="AO33" s="112"/>
      <c r="AP33" s="112"/>
      <c r="AQ33" s="112"/>
      <c r="AR33" s="112"/>
      <c r="AS33" s="112"/>
      <c r="AT33" s="112"/>
      <c r="AU33" s="112"/>
      <c r="AV33" s="112"/>
      <c r="AW33" s="112"/>
      <c r="AX33" s="112"/>
      <c r="AY33" s="112"/>
      <c r="AZ33" s="112"/>
      <c r="BA33" s="112"/>
      <c r="BB33" s="112"/>
      <c r="BC33" s="112"/>
      <c r="BD33" s="112"/>
      <c r="BE33" s="112"/>
      <c r="BF33" s="112"/>
      <c r="BG33" s="112"/>
      <c r="BH33" s="112"/>
      <c r="BI33" s="112"/>
      <c r="BJ33" s="112"/>
      <c r="BK33" s="112"/>
      <c r="BL33" s="112"/>
      <c r="BM33" s="112"/>
      <c r="BN33" s="112"/>
      <c r="BO33" s="112"/>
      <c r="BP33" s="112"/>
      <c r="BQ33" s="112"/>
      <c r="BR33" s="112"/>
      <c r="BS33" s="112"/>
      <c r="BT33" s="112"/>
      <c r="BU33" s="112"/>
      <c r="BV33" s="112"/>
      <c r="BW33" s="112"/>
      <c r="BX33" s="112"/>
      <c r="BY33" s="112"/>
      <c r="BZ33" s="112"/>
      <c r="CA33" s="112"/>
      <c r="CB33" s="112"/>
      <c r="CC33" s="112"/>
      <c r="CD33" s="112"/>
      <c r="CE33" s="112"/>
      <c r="CF33" s="112"/>
      <c r="CG33" s="112"/>
      <c r="CH33" s="112"/>
      <c r="CI33" s="112"/>
      <c r="CJ33" s="112"/>
      <c r="CK33" s="112"/>
      <c r="CL33" s="112"/>
      <c r="CM33" s="112"/>
      <c r="CN33" s="112"/>
      <c r="CO33" s="112"/>
      <c r="CP33" s="112"/>
      <c r="CQ33" s="112"/>
      <c r="CR33" s="112"/>
      <c r="CS33" s="112"/>
      <c r="CT33" s="112"/>
      <c r="CU33" s="112"/>
      <c r="CV33" s="112"/>
      <c r="CW33" s="112"/>
      <c r="CX33" s="112"/>
      <c r="CY33" s="112"/>
      <c r="CZ33" s="112"/>
      <c r="DA33" s="112"/>
      <c r="DB33" s="112"/>
      <c r="DC33" s="112"/>
      <c r="DD33" s="112"/>
      <c r="DE33" s="112"/>
      <c r="DF33" s="112"/>
      <c r="DG33" s="112"/>
      <c r="DH33" s="112"/>
      <c r="DI33" s="112"/>
      <c r="DJ33" s="112"/>
      <c r="DK33" s="112"/>
      <c r="DL33" s="112"/>
      <c r="DM33" s="112"/>
      <c r="DN33" s="112"/>
      <c r="DO33" s="112"/>
      <c r="DP33" s="112"/>
      <c r="DQ33" s="112"/>
      <c r="DR33" s="112"/>
      <c r="DS33" s="112"/>
      <c r="DT33" s="112"/>
      <c r="DU33" s="112"/>
      <c r="DV33" s="112"/>
      <c r="DW33" s="112"/>
      <c r="DX33" s="112"/>
      <c r="DY33" s="112"/>
      <c r="DZ33" s="112"/>
      <c r="EA33" s="112"/>
      <c r="EB33" s="112"/>
      <c r="EC33" s="112"/>
      <c r="ED33" s="112"/>
      <c r="EE33" s="112"/>
      <c r="EF33" s="112"/>
      <c r="EG33" s="112"/>
      <c r="EH33" s="112"/>
      <c r="EI33" s="112"/>
      <c r="EJ33" s="112"/>
      <c r="EK33" s="112"/>
      <c r="EL33" s="112"/>
      <c r="EM33" s="112"/>
      <c r="EN33" s="112"/>
      <c r="EO33" s="112"/>
      <c r="EP33" s="112"/>
      <c r="EQ33" s="112"/>
      <c r="ER33" s="112"/>
      <c r="ES33" s="112"/>
      <c r="ET33" s="112"/>
      <c r="EU33" s="112"/>
      <c r="EV33" s="112"/>
      <c r="EW33" s="112"/>
      <c r="EX33" s="112"/>
      <c r="EY33" s="112"/>
      <c r="EZ33" s="112"/>
      <c r="FA33" s="112"/>
      <c r="FB33" s="112"/>
      <c r="FC33" s="112"/>
      <c r="FD33" s="112"/>
      <c r="FE33" s="112"/>
      <c r="FF33" s="112"/>
      <c r="FG33" s="112"/>
      <c r="FH33" s="112"/>
      <c r="FI33" s="112"/>
      <c r="FJ33" s="112"/>
      <c r="FK33" s="112"/>
      <c r="FL33" s="112"/>
      <c r="FM33" s="112"/>
      <c r="FN33" s="112"/>
      <c r="FO33" s="112"/>
      <c r="FP33" s="112"/>
      <c r="FQ33" s="112"/>
      <c r="FR33" s="112"/>
      <c r="FS33" s="112"/>
      <c r="FT33" s="112"/>
      <c r="FU33" s="112"/>
      <c r="FV33" s="112"/>
      <c r="FW33" s="112"/>
      <c r="FX33" s="112"/>
      <c r="FY33" s="112"/>
      <c r="FZ33" s="112"/>
      <c r="GA33" s="112"/>
      <c r="GB33" s="112"/>
      <c r="GC33" s="112"/>
      <c r="GD33" s="112"/>
      <c r="GE33" s="112"/>
      <c r="GF33" s="112"/>
      <c r="GG33" s="112"/>
      <c r="GH33" s="112"/>
      <c r="GI33" s="112"/>
      <c r="GJ33" s="112"/>
      <c r="GK33" s="112"/>
      <c r="GL33" s="112"/>
      <c r="GM33" s="112"/>
      <c r="GN33" s="112"/>
      <c r="GO33" s="112"/>
      <c r="GP33" s="112"/>
      <c r="GQ33" s="112"/>
      <c r="GR33" s="112"/>
      <c r="GS33" s="112"/>
      <c r="GT33" s="112"/>
      <c r="GU33" s="112"/>
      <c r="GV33" s="112"/>
      <c r="GW33" s="112"/>
      <c r="GX33" s="112"/>
      <c r="GY33" s="112"/>
      <c r="GZ33" s="112"/>
      <c r="HA33" s="112"/>
      <c r="HB33" s="112"/>
      <c r="HC33" s="112"/>
      <c r="HD33" s="112"/>
      <c r="HE33" s="112"/>
      <c r="HF33" s="112"/>
      <c r="HG33" s="112"/>
      <c r="HH33" s="112"/>
      <c r="HI33" s="112"/>
      <c r="HJ33" s="112"/>
      <c r="HK33" s="112"/>
      <c r="HL33" s="112"/>
      <c r="HM33" s="112"/>
      <c r="HN33" s="112"/>
      <c r="HO33" s="112"/>
      <c r="HP33" s="112"/>
      <c r="HQ33" s="112"/>
      <c r="HR33" s="112"/>
      <c r="HS33" s="112"/>
      <c r="HT33" s="112"/>
      <c r="HU33" s="112"/>
      <c r="HV33" s="112"/>
      <c r="HW33" s="112"/>
      <c r="HX33" s="112"/>
      <c r="HY33" s="112"/>
      <c r="HZ33" s="112"/>
      <c r="IA33" s="112"/>
      <c r="IB33" s="112"/>
      <c r="IC33" s="112"/>
      <c r="ID33" s="112"/>
      <c r="IE33" s="112"/>
      <c r="IF33" s="112"/>
      <c r="IG33" s="112"/>
      <c r="IH33" s="112"/>
      <c r="II33" s="112"/>
      <c r="IJ33" s="112"/>
      <c r="IK33" s="112"/>
      <c r="IL33" s="112"/>
      <c r="IM33" s="112"/>
      <c r="IN33" s="112"/>
      <c r="IO33" s="112"/>
      <c r="IP33" s="112"/>
      <c r="IQ33" s="112"/>
      <c r="IR33" s="112"/>
      <c r="IS33" s="111"/>
    </row>
    <row r="34" spans="1:253" ht="51.75" customHeight="1">
      <c r="A34" s="859"/>
      <c r="B34" s="841"/>
      <c r="C34" s="843"/>
      <c r="D34" s="845"/>
      <c r="E34" s="853"/>
      <c r="F34" s="848"/>
      <c r="G34" s="368" t="s">
        <v>342</v>
      </c>
      <c r="H34" s="491" t="s">
        <v>502</v>
      </c>
      <c r="I34" s="489" t="s">
        <v>347</v>
      </c>
      <c r="J34" s="810"/>
      <c r="K34" s="813"/>
      <c r="L34" s="816"/>
      <c r="M34" s="110"/>
      <c r="N34" s="110"/>
      <c r="O34" s="110"/>
      <c r="P34" s="110"/>
      <c r="Q34" s="110"/>
      <c r="R34" s="110"/>
      <c r="S34" s="110"/>
      <c r="T34" s="110"/>
      <c r="U34" s="110"/>
      <c r="V34" s="110"/>
      <c r="W34" s="110"/>
      <c r="X34" s="110"/>
      <c r="Y34" s="110"/>
      <c r="Z34" s="110"/>
      <c r="AA34" s="110"/>
      <c r="AB34" s="110"/>
      <c r="AC34" s="110"/>
      <c r="AD34" s="110"/>
      <c r="AE34" s="110"/>
      <c r="AF34" s="110"/>
      <c r="AG34" s="110"/>
      <c r="AH34" s="110"/>
      <c r="AI34" s="110"/>
      <c r="AJ34" s="110"/>
      <c r="AK34" s="110"/>
      <c r="AL34" s="110"/>
      <c r="AM34" s="110"/>
      <c r="AN34" s="110"/>
      <c r="AO34" s="110"/>
      <c r="AP34" s="110"/>
      <c r="AQ34" s="110"/>
      <c r="AR34" s="110"/>
      <c r="AS34" s="110"/>
      <c r="AT34" s="110"/>
      <c r="AU34" s="110"/>
      <c r="AV34" s="110"/>
      <c r="AW34" s="110"/>
      <c r="AX34" s="110"/>
      <c r="AY34" s="110"/>
      <c r="AZ34" s="110"/>
      <c r="BA34" s="110"/>
      <c r="BB34" s="110"/>
      <c r="BC34" s="110"/>
      <c r="BD34" s="110"/>
      <c r="BE34" s="110"/>
      <c r="BF34" s="110"/>
      <c r="BG34" s="110"/>
      <c r="BH34" s="110"/>
      <c r="BI34" s="110"/>
      <c r="BJ34" s="110"/>
      <c r="BK34" s="110"/>
      <c r="BL34" s="110"/>
      <c r="BM34" s="110"/>
      <c r="BN34" s="110"/>
      <c r="BO34" s="110"/>
      <c r="BP34" s="110"/>
      <c r="BQ34" s="110"/>
      <c r="BR34" s="110"/>
      <c r="BS34" s="110"/>
      <c r="BT34" s="110"/>
      <c r="BU34" s="110"/>
      <c r="BV34" s="110"/>
      <c r="BW34" s="110"/>
      <c r="BX34" s="110"/>
      <c r="BY34" s="110"/>
      <c r="BZ34" s="110"/>
      <c r="CA34" s="110"/>
      <c r="CB34" s="110"/>
      <c r="CC34" s="110"/>
      <c r="CD34" s="110"/>
      <c r="CE34" s="110"/>
      <c r="CF34" s="110"/>
      <c r="CG34" s="110"/>
      <c r="CH34" s="110"/>
      <c r="CI34" s="110"/>
      <c r="CJ34" s="110"/>
      <c r="CK34" s="110"/>
      <c r="CL34" s="110"/>
      <c r="CM34" s="110"/>
      <c r="CN34" s="110"/>
      <c r="CO34" s="110"/>
      <c r="CP34" s="110"/>
      <c r="CQ34" s="110"/>
      <c r="CR34" s="110"/>
      <c r="CS34" s="110"/>
      <c r="CT34" s="110"/>
      <c r="CU34" s="110"/>
      <c r="CV34" s="110"/>
      <c r="CW34" s="110"/>
      <c r="CX34" s="110"/>
      <c r="CY34" s="110"/>
      <c r="CZ34" s="110"/>
      <c r="DA34" s="110"/>
      <c r="DB34" s="110"/>
      <c r="DC34" s="110"/>
      <c r="DD34" s="110"/>
      <c r="DE34" s="110"/>
      <c r="DF34" s="110"/>
      <c r="DG34" s="110"/>
      <c r="DH34" s="110"/>
      <c r="DI34" s="110"/>
      <c r="DJ34" s="110"/>
      <c r="DK34" s="110"/>
      <c r="DL34" s="110"/>
      <c r="DM34" s="110"/>
      <c r="DN34" s="110"/>
      <c r="DO34" s="110"/>
      <c r="DP34" s="110"/>
      <c r="DQ34" s="110"/>
      <c r="DR34" s="110"/>
      <c r="DS34" s="110"/>
      <c r="DT34" s="110"/>
      <c r="DU34" s="110"/>
      <c r="DV34" s="110"/>
      <c r="DW34" s="110"/>
      <c r="DX34" s="110"/>
      <c r="DY34" s="110"/>
      <c r="DZ34" s="110"/>
      <c r="EA34" s="110"/>
      <c r="EB34" s="110"/>
      <c r="EC34" s="110"/>
      <c r="ED34" s="110"/>
      <c r="EE34" s="110"/>
      <c r="EF34" s="110"/>
      <c r="EG34" s="110"/>
      <c r="EH34" s="110"/>
      <c r="EI34" s="110"/>
      <c r="EJ34" s="110"/>
      <c r="EK34" s="110"/>
      <c r="EL34" s="110"/>
      <c r="EM34" s="110"/>
      <c r="EN34" s="110"/>
      <c r="EO34" s="110"/>
      <c r="EP34" s="110"/>
      <c r="EQ34" s="110"/>
      <c r="ER34" s="110"/>
      <c r="ES34" s="110"/>
      <c r="ET34" s="110"/>
      <c r="EU34" s="110"/>
      <c r="EV34" s="110"/>
      <c r="EW34" s="110"/>
      <c r="EX34" s="110"/>
      <c r="EY34" s="110"/>
      <c r="EZ34" s="110"/>
      <c r="FA34" s="110"/>
      <c r="FB34" s="110"/>
      <c r="FC34" s="110"/>
      <c r="FD34" s="110"/>
      <c r="FE34" s="110"/>
      <c r="FF34" s="110"/>
      <c r="FG34" s="110"/>
      <c r="FH34" s="110"/>
      <c r="FI34" s="110"/>
      <c r="FJ34" s="110"/>
      <c r="FK34" s="110"/>
      <c r="FL34" s="110"/>
      <c r="FM34" s="110"/>
      <c r="FN34" s="110"/>
      <c r="FO34" s="110"/>
      <c r="FP34" s="110"/>
      <c r="FQ34" s="110"/>
      <c r="FR34" s="110"/>
      <c r="FS34" s="110"/>
      <c r="FT34" s="110"/>
      <c r="FU34" s="110"/>
      <c r="FV34" s="110"/>
      <c r="FW34" s="110"/>
      <c r="FX34" s="110"/>
      <c r="FY34" s="110"/>
      <c r="FZ34" s="110"/>
      <c r="GA34" s="110"/>
      <c r="GB34" s="110"/>
      <c r="GC34" s="110"/>
      <c r="GD34" s="110"/>
      <c r="GE34" s="110"/>
      <c r="GF34" s="110"/>
      <c r="GG34" s="110"/>
      <c r="GH34" s="110"/>
      <c r="GI34" s="110"/>
      <c r="GJ34" s="110"/>
      <c r="GK34" s="110"/>
      <c r="GL34" s="110"/>
      <c r="GM34" s="110"/>
      <c r="GN34" s="110"/>
      <c r="GO34" s="110"/>
      <c r="GP34" s="110"/>
      <c r="GQ34" s="110"/>
      <c r="GR34" s="110"/>
      <c r="GS34" s="110"/>
      <c r="GT34" s="110"/>
      <c r="GU34" s="110"/>
      <c r="GV34" s="110"/>
      <c r="GW34" s="110"/>
      <c r="GX34" s="110"/>
      <c r="GY34" s="110"/>
      <c r="GZ34" s="110"/>
      <c r="HA34" s="110"/>
      <c r="HB34" s="110"/>
      <c r="HC34" s="110"/>
      <c r="HD34" s="110"/>
      <c r="HE34" s="110"/>
      <c r="HF34" s="110"/>
      <c r="HG34" s="110"/>
      <c r="HH34" s="110"/>
      <c r="HI34" s="110"/>
      <c r="HJ34" s="110"/>
      <c r="HK34" s="110"/>
      <c r="HL34" s="110"/>
      <c r="HM34" s="110"/>
      <c r="HN34" s="110"/>
      <c r="HO34" s="110"/>
      <c r="HP34" s="110"/>
      <c r="HQ34" s="110"/>
      <c r="HR34" s="110"/>
      <c r="HS34" s="110"/>
      <c r="HT34" s="110"/>
      <c r="HU34" s="110"/>
      <c r="HV34" s="110"/>
      <c r="HW34" s="110"/>
      <c r="HX34" s="110"/>
      <c r="HY34" s="110"/>
      <c r="HZ34" s="110"/>
      <c r="IA34" s="110"/>
      <c r="IB34" s="110"/>
      <c r="IC34" s="110"/>
      <c r="ID34" s="110"/>
      <c r="IE34" s="110"/>
      <c r="IF34" s="110"/>
      <c r="IG34" s="110"/>
      <c r="IH34" s="110"/>
      <c r="II34" s="110"/>
      <c r="IJ34" s="110"/>
      <c r="IK34" s="110"/>
      <c r="IL34" s="110"/>
      <c r="IM34" s="110"/>
      <c r="IN34" s="110"/>
      <c r="IO34" s="110"/>
      <c r="IP34" s="110"/>
      <c r="IQ34" s="110"/>
      <c r="IR34" s="110"/>
      <c r="IS34" s="111"/>
    </row>
    <row r="35" spans="1:253" ht="39.75" customHeight="1">
      <c r="A35" s="859"/>
      <c r="B35" s="841"/>
      <c r="C35" s="843"/>
      <c r="D35" s="845"/>
      <c r="E35" s="853"/>
      <c r="F35" s="848"/>
      <c r="G35" s="368" t="s">
        <v>5</v>
      </c>
      <c r="H35" s="491" t="s">
        <v>502</v>
      </c>
      <c r="I35" s="761" t="s">
        <v>740</v>
      </c>
      <c r="J35" s="810"/>
      <c r="K35" s="813"/>
      <c r="L35" s="816"/>
      <c r="M35" s="112"/>
      <c r="N35" s="112"/>
      <c r="O35" s="112"/>
      <c r="P35" s="112"/>
      <c r="Q35" s="112"/>
      <c r="R35" s="112"/>
      <c r="S35" s="112"/>
      <c r="T35" s="112"/>
      <c r="U35" s="112"/>
      <c r="V35" s="112"/>
      <c r="W35" s="112"/>
      <c r="X35" s="112"/>
      <c r="Y35" s="112"/>
      <c r="Z35" s="112"/>
      <c r="AA35" s="112"/>
      <c r="AB35" s="112"/>
      <c r="AC35" s="112"/>
      <c r="AD35" s="112"/>
      <c r="AE35" s="112"/>
      <c r="AF35" s="112"/>
      <c r="AG35" s="112"/>
      <c r="AH35" s="112"/>
      <c r="AI35" s="112"/>
      <c r="AJ35" s="112"/>
      <c r="AK35" s="112"/>
      <c r="AL35" s="112"/>
      <c r="AM35" s="112"/>
      <c r="AN35" s="112"/>
      <c r="AO35" s="112"/>
      <c r="AP35" s="112"/>
      <c r="AQ35" s="112"/>
      <c r="AR35" s="112"/>
      <c r="AS35" s="112"/>
      <c r="AT35" s="112"/>
      <c r="AU35" s="112"/>
      <c r="AV35" s="112"/>
      <c r="AW35" s="112"/>
      <c r="AX35" s="112"/>
      <c r="AY35" s="112"/>
      <c r="AZ35" s="112"/>
      <c r="BA35" s="112"/>
      <c r="BB35" s="112"/>
      <c r="BC35" s="112"/>
      <c r="BD35" s="112"/>
      <c r="BE35" s="112"/>
      <c r="BF35" s="112"/>
      <c r="BG35" s="112"/>
      <c r="BH35" s="112"/>
      <c r="BI35" s="112"/>
      <c r="BJ35" s="112"/>
      <c r="BK35" s="112"/>
      <c r="BL35" s="112"/>
      <c r="BM35" s="112"/>
      <c r="BN35" s="112"/>
      <c r="BO35" s="112"/>
      <c r="BP35" s="112"/>
      <c r="BQ35" s="112"/>
      <c r="BR35" s="112"/>
      <c r="BS35" s="112"/>
      <c r="BT35" s="112"/>
      <c r="BU35" s="112"/>
      <c r="BV35" s="112"/>
      <c r="BW35" s="112"/>
      <c r="BX35" s="112"/>
      <c r="BY35" s="112"/>
      <c r="BZ35" s="112"/>
      <c r="CA35" s="112"/>
      <c r="CB35" s="112"/>
      <c r="CC35" s="112"/>
      <c r="CD35" s="112"/>
      <c r="CE35" s="112"/>
      <c r="CF35" s="112"/>
      <c r="CG35" s="112"/>
      <c r="CH35" s="112"/>
      <c r="CI35" s="112"/>
      <c r="CJ35" s="112"/>
      <c r="CK35" s="112"/>
      <c r="CL35" s="112"/>
      <c r="CM35" s="112"/>
      <c r="CN35" s="112"/>
      <c r="CO35" s="112"/>
      <c r="CP35" s="112"/>
      <c r="CQ35" s="112"/>
      <c r="CR35" s="112"/>
      <c r="CS35" s="112"/>
      <c r="CT35" s="112"/>
      <c r="CU35" s="112"/>
      <c r="CV35" s="112"/>
      <c r="CW35" s="112"/>
      <c r="CX35" s="112"/>
      <c r="CY35" s="112"/>
      <c r="CZ35" s="112"/>
      <c r="DA35" s="112"/>
      <c r="DB35" s="112"/>
      <c r="DC35" s="112"/>
      <c r="DD35" s="112"/>
      <c r="DE35" s="112"/>
      <c r="DF35" s="112"/>
      <c r="DG35" s="112"/>
      <c r="DH35" s="112"/>
      <c r="DI35" s="112"/>
      <c r="DJ35" s="112"/>
      <c r="DK35" s="112"/>
      <c r="DL35" s="112"/>
      <c r="DM35" s="112"/>
      <c r="DN35" s="112"/>
      <c r="DO35" s="112"/>
      <c r="DP35" s="112"/>
      <c r="DQ35" s="112"/>
      <c r="DR35" s="112"/>
      <c r="DS35" s="112"/>
      <c r="DT35" s="112"/>
      <c r="DU35" s="112"/>
      <c r="DV35" s="112"/>
      <c r="DW35" s="112"/>
      <c r="DX35" s="112"/>
      <c r="DY35" s="112"/>
      <c r="DZ35" s="112"/>
      <c r="EA35" s="112"/>
      <c r="EB35" s="112"/>
      <c r="EC35" s="112"/>
      <c r="ED35" s="112"/>
      <c r="EE35" s="112"/>
      <c r="EF35" s="112"/>
      <c r="EG35" s="112"/>
      <c r="EH35" s="112"/>
      <c r="EI35" s="112"/>
      <c r="EJ35" s="112"/>
      <c r="EK35" s="112"/>
      <c r="EL35" s="112"/>
      <c r="EM35" s="112"/>
      <c r="EN35" s="112"/>
      <c r="EO35" s="112"/>
      <c r="EP35" s="112"/>
      <c r="EQ35" s="112"/>
      <c r="ER35" s="112"/>
      <c r="ES35" s="112"/>
      <c r="ET35" s="112"/>
      <c r="EU35" s="112"/>
      <c r="EV35" s="112"/>
      <c r="EW35" s="112"/>
      <c r="EX35" s="112"/>
      <c r="EY35" s="112"/>
      <c r="EZ35" s="112"/>
      <c r="FA35" s="112"/>
      <c r="FB35" s="112"/>
      <c r="FC35" s="112"/>
      <c r="FD35" s="112"/>
      <c r="FE35" s="112"/>
      <c r="FF35" s="112"/>
      <c r="FG35" s="112"/>
      <c r="FH35" s="112"/>
      <c r="FI35" s="112"/>
      <c r="FJ35" s="112"/>
      <c r="FK35" s="112"/>
      <c r="FL35" s="112"/>
      <c r="FM35" s="112"/>
      <c r="FN35" s="112"/>
      <c r="FO35" s="112"/>
      <c r="FP35" s="112"/>
      <c r="FQ35" s="112"/>
      <c r="FR35" s="112"/>
      <c r="FS35" s="112"/>
      <c r="FT35" s="112"/>
      <c r="FU35" s="112"/>
      <c r="FV35" s="112"/>
      <c r="FW35" s="112"/>
      <c r="FX35" s="112"/>
      <c r="FY35" s="112"/>
      <c r="FZ35" s="112"/>
      <c r="GA35" s="112"/>
      <c r="GB35" s="112"/>
      <c r="GC35" s="112"/>
      <c r="GD35" s="112"/>
      <c r="GE35" s="112"/>
      <c r="GF35" s="112"/>
      <c r="GG35" s="112"/>
      <c r="GH35" s="112"/>
      <c r="GI35" s="112"/>
      <c r="GJ35" s="112"/>
      <c r="GK35" s="112"/>
      <c r="GL35" s="112"/>
      <c r="GM35" s="112"/>
      <c r="GN35" s="112"/>
      <c r="GO35" s="112"/>
      <c r="GP35" s="112"/>
      <c r="GQ35" s="112"/>
      <c r="GR35" s="112"/>
      <c r="GS35" s="112"/>
      <c r="GT35" s="112"/>
      <c r="GU35" s="112"/>
      <c r="GV35" s="112"/>
      <c r="GW35" s="112"/>
      <c r="GX35" s="112"/>
      <c r="GY35" s="112"/>
      <c r="GZ35" s="112"/>
      <c r="HA35" s="112"/>
      <c r="HB35" s="112"/>
      <c r="HC35" s="112"/>
      <c r="HD35" s="112"/>
      <c r="HE35" s="112"/>
      <c r="HF35" s="112"/>
      <c r="HG35" s="112"/>
      <c r="HH35" s="112"/>
      <c r="HI35" s="112"/>
      <c r="HJ35" s="112"/>
      <c r="HK35" s="112"/>
      <c r="HL35" s="112"/>
      <c r="HM35" s="112"/>
      <c r="HN35" s="112"/>
      <c r="HO35" s="112"/>
      <c r="HP35" s="112"/>
      <c r="HQ35" s="112"/>
      <c r="HR35" s="112"/>
      <c r="HS35" s="112"/>
      <c r="HT35" s="112"/>
      <c r="HU35" s="112"/>
      <c r="HV35" s="112"/>
      <c r="HW35" s="112"/>
      <c r="HX35" s="112"/>
      <c r="HY35" s="112"/>
      <c r="HZ35" s="112"/>
      <c r="IA35" s="112"/>
      <c r="IB35" s="112"/>
      <c r="IC35" s="112"/>
      <c r="ID35" s="112"/>
      <c r="IE35" s="112"/>
      <c r="IF35" s="112"/>
      <c r="IG35" s="112"/>
      <c r="IH35" s="112"/>
      <c r="II35" s="112"/>
      <c r="IJ35" s="112"/>
      <c r="IK35" s="112"/>
      <c r="IL35" s="112"/>
      <c r="IM35" s="112"/>
      <c r="IN35" s="112"/>
      <c r="IO35" s="112"/>
      <c r="IP35" s="112"/>
      <c r="IQ35" s="112"/>
      <c r="IR35" s="112"/>
      <c r="IS35" s="111"/>
    </row>
    <row r="36" spans="1:253" ht="34.5" customHeight="1">
      <c r="A36" s="859"/>
      <c r="B36" s="841"/>
      <c r="C36" s="843"/>
      <c r="D36" s="845"/>
      <c r="E36" s="853"/>
      <c r="F36" s="848"/>
      <c r="G36" s="368" t="s">
        <v>343</v>
      </c>
      <c r="H36" s="491" t="s">
        <v>502</v>
      </c>
      <c r="I36" s="489" t="s">
        <v>346</v>
      </c>
      <c r="J36" s="810"/>
      <c r="K36" s="813"/>
      <c r="L36" s="816"/>
      <c r="M36" s="112"/>
      <c r="N36" s="112"/>
      <c r="O36" s="112"/>
      <c r="P36" s="112"/>
      <c r="Q36" s="112"/>
      <c r="R36" s="112"/>
      <c r="S36" s="112"/>
      <c r="T36" s="112"/>
      <c r="U36" s="112"/>
      <c r="V36" s="112"/>
      <c r="W36" s="112"/>
      <c r="X36" s="112"/>
      <c r="Y36" s="112"/>
      <c r="Z36" s="112"/>
      <c r="AA36" s="112"/>
      <c r="AB36" s="112"/>
      <c r="AC36" s="112"/>
      <c r="AD36" s="112"/>
      <c r="AE36" s="112"/>
      <c r="AF36" s="112"/>
      <c r="AG36" s="112"/>
      <c r="AH36" s="112"/>
      <c r="AI36" s="112"/>
      <c r="AJ36" s="112"/>
      <c r="AK36" s="112"/>
      <c r="AL36" s="112"/>
      <c r="AM36" s="112"/>
      <c r="AN36" s="112"/>
      <c r="AO36" s="112"/>
      <c r="AP36" s="112"/>
      <c r="AQ36" s="112"/>
      <c r="AR36" s="112"/>
      <c r="AS36" s="112"/>
      <c r="AT36" s="112"/>
      <c r="AU36" s="112"/>
      <c r="AV36" s="112"/>
      <c r="AW36" s="112"/>
      <c r="AX36" s="112"/>
      <c r="AY36" s="112"/>
      <c r="AZ36" s="112"/>
      <c r="BA36" s="112"/>
      <c r="BB36" s="112"/>
      <c r="BC36" s="112"/>
      <c r="BD36" s="112"/>
      <c r="BE36" s="112"/>
      <c r="BF36" s="112"/>
      <c r="BG36" s="112"/>
      <c r="BH36" s="112"/>
      <c r="BI36" s="112"/>
      <c r="BJ36" s="112"/>
      <c r="BK36" s="112"/>
      <c r="BL36" s="112"/>
      <c r="BM36" s="112"/>
      <c r="BN36" s="112"/>
      <c r="BO36" s="112"/>
      <c r="BP36" s="112"/>
      <c r="BQ36" s="112"/>
      <c r="BR36" s="112"/>
      <c r="BS36" s="112"/>
      <c r="BT36" s="112"/>
      <c r="BU36" s="112"/>
      <c r="BV36" s="112"/>
      <c r="BW36" s="112"/>
      <c r="BX36" s="112"/>
      <c r="BY36" s="112"/>
      <c r="BZ36" s="112"/>
      <c r="CA36" s="112"/>
      <c r="CB36" s="112"/>
      <c r="CC36" s="112"/>
      <c r="CD36" s="112"/>
      <c r="CE36" s="112"/>
      <c r="CF36" s="112"/>
      <c r="CG36" s="112"/>
      <c r="CH36" s="112"/>
      <c r="CI36" s="112"/>
      <c r="CJ36" s="112"/>
      <c r="CK36" s="112"/>
      <c r="CL36" s="112"/>
      <c r="CM36" s="112"/>
      <c r="CN36" s="112"/>
      <c r="CO36" s="112"/>
      <c r="CP36" s="112"/>
      <c r="CQ36" s="112"/>
      <c r="CR36" s="112"/>
      <c r="CS36" s="112"/>
      <c r="CT36" s="112"/>
      <c r="CU36" s="112"/>
      <c r="CV36" s="112"/>
      <c r="CW36" s="112"/>
      <c r="CX36" s="112"/>
      <c r="CY36" s="112"/>
      <c r="CZ36" s="112"/>
      <c r="DA36" s="112"/>
      <c r="DB36" s="112"/>
      <c r="DC36" s="112"/>
      <c r="DD36" s="112"/>
      <c r="DE36" s="112"/>
      <c r="DF36" s="112"/>
      <c r="DG36" s="112"/>
      <c r="DH36" s="112"/>
      <c r="DI36" s="112"/>
      <c r="DJ36" s="112"/>
      <c r="DK36" s="112"/>
      <c r="DL36" s="112"/>
      <c r="DM36" s="112"/>
      <c r="DN36" s="112"/>
      <c r="DO36" s="112"/>
      <c r="DP36" s="112"/>
      <c r="DQ36" s="112"/>
      <c r="DR36" s="112"/>
      <c r="DS36" s="112"/>
      <c r="DT36" s="112"/>
      <c r="DU36" s="112"/>
      <c r="DV36" s="112"/>
      <c r="DW36" s="112"/>
      <c r="DX36" s="112"/>
      <c r="DY36" s="112"/>
      <c r="DZ36" s="112"/>
      <c r="EA36" s="112"/>
      <c r="EB36" s="112"/>
      <c r="EC36" s="112"/>
      <c r="ED36" s="112"/>
      <c r="EE36" s="112"/>
      <c r="EF36" s="112"/>
      <c r="EG36" s="112"/>
      <c r="EH36" s="112"/>
      <c r="EI36" s="112"/>
      <c r="EJ36" s="112"/>
      <c r="EK36" s="112"/>
      <c r="EL36" s="112"/>
      <c r="EM36" s="112"/>
      <c r="EN36" s="112"/>
      <c r="EO36" s="112"/>
      <c r="EP36" s="112"/>
      <c r="EQ36" s="112"/>
      <c r="ER36" s="112"/>
      <c r="ES36" s="112"/>
      <c r="ET36" s="112"/>
      <c r="EU36" s="112"/>
      <c r="EV36" s="112"/>
      <c r="EW36" s="112"/>
      <c r="EX36" s="112"/>
      <c r="EY36" s="112"/>
      <c r="EZ36" s="112"/>
      <c r="FA36" s="112"/>
      <c r="FB36" s="112"/>
      <c r="FC36" s="112"/>
      <c r="FD36" s="112"/>
      <c r="FE36" s="112"/>
      <c r="FF36" s="112"/>
      <c r="FG36" s="112"/>
      <c r="FH36" s="112"/>
      <c r="FI36" s="112"/>
      <c r="FJ36" s="112"/>
      <c r="FK36" s="112"/>
      <c r="FL36" s="112"/>
      <c r="FM36" s="112"/>
      <c r="FN36" s="112"/>
      <c r="FO36" s="112"/>
      <c r="FP36" s="112"/>
      <c r="FQ36" s="112"/>
      <c r="FR36" s="112"/>
      <c r="FS36" s="112"/>
      <c r="FT36" s="112"/>
      <c r="FU36" s="112"/>
      <c r="FV36" s="112"/>
      <c r="FW36" s="112"/>
      <c r="FX36" s="112"/>
      <c r="FY36" s="112"/>
      <c r="FZ36" s="112"/>
      <c r="GA36" s="112"/>
      <c r="GB36" s="112"/>
      <c r="GC36" s="112"/>
      <c r="GD36" s="112"/>
      <c r="GE36" s="112"/>
      <c r="GF36" s="112"/>
      <c r="GG36" s="112"/>
      <c r="GH36" s="112"/>
      <c r="GI36" s="112"/>
      <c r="GJ36" s="112"/>
      <c r="GK36" s="112"/>
      <c r="GL36" s="112"/>
      <c r="GM36" s="112"/>
      <c r="GN36" s="112"/>
      <c r="GO36" s="112"/>
      <c r="GP36" s="112"/>
      <c r="GQ36" s="112"/>
      <c r="GR36" s="112"/>
      <c r="GS36" s="112"/>
      <c r="GT36" s="112"/>
      <c r="GU36" s="112"/>
      <c r="GV36" s="112"/>
      <c r="GW36" s="112"/>
      <c r="GX36" s="112"/>
      <c r="GY36" s="112"/>
      <c r="GZ36" s="112"/>
      <c r="HA36" s="112"/>
      <c r="HB36" s="112"/>
      <c r="HC36" s="112"/>
      <c r="HD36" s="112"/>
      <c r="HE36" s="112"/>
      <c r="HF36" s="112"/>
      <c r="HG36" s="112"/>
      <c r="HH36" s="112"/>
      <c r="HI36" s="112"/>
      <c r="HJ36" s="112"/>
      <c r="HK36" s="112"/>
      <c r="HL36" s="112"/>
      <c r="HM36" s="112"/>
      <c r="HN36" s="112"/>
      <c r="HO36" s="112"/>
      <c r="HP36" s="112"/>
      <c r="HQ36" s="112"/>
      <c r="HR36" s="112"/>
      <c r="HS36" s="112"/>
      <c r="HT36" s="112"/>
      <c r="HU36" s="112"/>
      <c r="HV36" s="112"/>
      <c r="HW36" s="112"/>
      <c r="HX36" s="112"/>
      <c r="HY36" s="112"/>
      <c r="HZ36" s="112"/>
      <c r="IA36" s="112"/>
      <c r="IB36" s="112"/>
      <c r="IC36" s="112"/>
      <c r="ID36" s="112"/>
      <c r="IE36" s="112"/>
      <c r="IF36" s="112"/>
      <c r="IG36" s="112"/>
      <c r="IH36" s="112"/>
      <c r="II36" s="112"/>
      <c r="IJ36" s="112"/>
      <c r="IK36" s="112"/>
      <c r="IL36" s="112"/>
      <c r="IM36" s="112"/>
      <c r="IN36" s="112"/>
      <c r="IO36" s="112"/>
      <c r="IP36" s="112"/>
      <c r="IQ36" s="112"/>
      <c r="IR36" s="112"/>
      <c r="IS36" s="111"/>
    </row>
    <row r="37" spans="1:253" ht="53.25" customHeight="1" thickBot="1">
      <c r="A37" s="860"/>
      <c r="B37" s="842"/>
      <c r="C37" s="844"/>
      <c r="D37" s="846"/>
      <c r="E37" s="855"/>
      <c r="F37" s="849"/>
      <c r="G37" s="381" t="s">
        <v>344</v>
      </c>
      <c r="H37" s="382" t="s">
        <v>502</v>
      </c>
      <c r="I37" s="486" t="s">
        <v>348</v>
      </c>
      <c r="J37" s="811"/>
      <c r="K37" s="814"/>
      <c r="L37" s="817"/>
      <c r="M37" s="110"/>
      <c r="N37" s="110"/>
      <c r="O37" s="110"/>
      <c r="P37" s="110"/>
      <c r="Q37" s="110"/>
      <c r="R37" s="110"/>
      <c r="S37" s="110"/>
      <c r="T37" s="110"/>
      <c r="U37" s="110"/>
      <c r="V37" s="110"/>
      <c r="W37" s="110"/>
      <c r="X37" s="110"/>
      <c r="Y37" s="110"/>
      <c r="Z37" s="110"/>
      <c r="AA37" s="110"/>
      <c r="AB37" s="110"/>
      <c r="AC37" s="110"/>
      <c r="AD37" s="110"/>
      <c r="AE37" s="110"/>
      <c r="AF37" s="110"/>
      <c r="AG37" s="110"/>
      <c r="AH37" s="110"/>
      <c r="AI37" s="110"/>
      <c r="AJ37" s="110"/>
      <c r="AK37" s="110"/>
      <c r="AL37" s="110"/>
      <c r="AM37" s="110"/>
      <c r="AN37" s="110"/>
      <c r="AO37" s="110"/>
      <c r="AP37" s="110"/>
      <c r="AQ37" s="110"/>
      <c r="AR37" s="110"/>
      <c r="AS37" s="110"/>
      <c r="AT37" s="110"/>
      <c r="AU37" s="110"/>
      <c r="AV37" s="110"/>
      <c r="AW37" s="110"/>
      <c r="AX37" s="110"/>
      <c r="AY37" s="110"/>
      <c r="AZ37" s="110"/>
      <c r="BA37" s="110"/>
      <c r="BB37" s="110"/>
      <c r="BC37" s="110"/>
      <c r="BD37" s="110"/>
      <c r="BE37" s="110"/>
      <c r="BF37" s="110"/>
      <c r="BG37" s="110"/>
      <c r="BH37" s="110"/>
      <c r="BI37" s="110"/>
      <c r="BJ37" s="110"/>
      <c r="BK37" s="110"/>
      <c r="BL37" s="110"/>
      <c r="BM37" s="110"/>
      <c r="BN37" s="110"/>
      <c r="BO37" s="110"/>
      <c r="BP37" s="110"/>
      <c r="BQ37" s="110"/>
      <c r="BR37" s="110"/>
      <c r="BS37" s="110"/>
      <c r="BT37" s="110"/>
      <c r="BU37" s="110"/>
      <c r="BV37" s="110"/>
      <c r="BW37" s="110"/>
      <c r="BX37" s="110"/>
      <c r="BY37" s="110"/>
      <c r="BZ37" s="110"/>
      <c r="CA37" s="110"/>
      <c r="CB37" s="110"/>
      <c r="CC37" s="110"/>
      <c r="CD37" s="110"/>
      <c r="CE37" s="110"/>
      <c r="CF37" s="110"/>
      <c r="CG37" s="110"/>
      <c r="CH37" s="110"/>
      <c r="CI37" s="110"/>
      <c r="CJ37" s="110"/>
      <c r="CK37" s="110"/>
      <c r="CL37" s="110"/>
      <c r="CM37" s="110"/>
      <c r="CN37" s="110"/>
      <c r="CO37" s="110"/>
      <c r="CP37" s="110"/>
      <c r="CQ37" s="110"/>
      <c r="CR37" s="110"/>
      <c r="CS37" s="110"/>
      <c r="CT37" s="110"/>
      <c r="CU37" s="110"/>
      <c r="CV37" s="110"/>
      <c r="CW37" s="110"/>
      <c r="CX37" s="110"/>
      <c r="CY37" s="110"/>
      <c r="CZ37" s="110"/>
      <c r="DA37" s="110"/>
      <c r="DB37" s="110"/>
      <c r="DC37" s="110"/>
      <c r="DD37" s="110"/>
      <c r="DE37" s="110"/>
      <c r="DF37" s="110"/>
      <c r="DG37" s="110"/>
      <c r="DH37" s="110"/>
      <c r="DI37" s="110"/>
      <c r="DJ37" s="110"/>
      <c r="DK37" s="110"/>
      <c r="DL37" s="110"/>
      <c r="DM37" s="110"/>
      <c r="DN37" s="110"/>
      <c r="DO37" s="110"/>
      <c r="DP37" s="110"/>
      <c r="DQ37" s="110"/>
      <c r="DR37" s="110"/>
      <c r="DS37" s="110"/>
      <c r="DT37" s="110"/>
      <c r="DU37" s="110"/>
      <c r="DV37" s="110"/>
      <c r="DW37" s="110"/>
      <c r="DX37" s="110"/>
      <c r="DY37" s="110"/>
      <c r="DZ37" s="110"/>
      <c r="EA37" s="110"/>
      <c r="EB37" s="110"/>
      <c r="EC37" s="110"/>
      <c r="ED37" s="110"/>
      <c r="EE37" s="110"/>
      <c r="EF37" s="110"/>
      <c r="EG37" s="110"/>
      <c r="EH37" s="110"/>
      <c r="EI37" s="110"/>
      <c r="EJ37" s="110"/>
      <c r="EK37" s="110"/>
      <c r="EL37" s="110"/>
      <c r="EM37" s="110"/>
      <c r="EN37" s="110"/>
      <c r="EO37" s="110"/>
      <c r="EP37" s="110"/>
      <c r="EQ37" s="110"/>
      <c r="ER37" s="110"/>
      <c r="ES37" s="110"/>
      <c r="ET37" s="110"/>
      <c r="EU37" s="110"/>
      <c r="EV37" s="110"/>
      <c r="EW37" s="110"/>
      <c r="EX37" s="110"/>
      <c r="EY37" s="110"/>
      <c r="EZ37" s="110"/>
      <c r="FA37" s="110"/>
      <c r="FB37" s="110"/>
      <c r="FC37" s="110"/>
      <c r="FD37" s="110"/>
      <c r="FE37" s="110"/>
      <c r="FF37" s="110"/>
      <c r="FG37" s="110"/>
      <c r="FH37" s="110"/>
      <c r="FI37" s="110"/>
      <c r="FJ37" s="110"/>
      <c r="FK37" s="110"/>
      <c r="FL37" s="110"/>
      <c r="FM37" s="110"/>
      <c r="FN37" s="110"/>
      <c r="FO37" s="110"/>
      <c r="FP37" s="110"/>
      <c r="FQ37" s="110"/>
      <c r="FR37" s="110"/>
      <c r="FS37" s="110"/>
      <c r="FT37" s="110"/>
      <c r="FU37" s="110"/>
      <c r="FV37" s="110"/>
      <c r="FW37" s="110"/>
      <c r="FX37" s="110"/>
      <c r="FY37" s="110"/>
      <c r="FZ37" s="110"/>
      <c r="GA37" s="110"/>
      <c r="GB37" s="110"/>
      <c r="GC37" s="110"/>
      <c r="GD37" s="110"/>
      <c r="GE37" s="110"/>
      <c r="GF37" s="110"/>
      <c r="GG37" s="110"/>
      <c r="GH37" s="110"/>
      <c r="GI37" s="110"/>
      <c r="GJ37" s="110"/>
      <c r="GK37" s="110"/>
      <c r="GL37" s="110"/>
      <c r="GM37" s="110"/>
      <c r="GN37" s="110"/>
      <c r="GO37" s="110"/>
      <c r="GP37" s="110"/>
      <c r="GQ37" s="110"/>
      <c r="GR37" s="110"/>
      <c r="GS37" s="110"/>
      <c r="GT37" s="110"/>
      <c r="GU37" s="110"/>
      <c r="GV37" s="110"/>
      <c r="GW37" s="110"/>
      <c r="GX37" s="110"/>
      <c r="GY37" s="110"/>
      <c r="GZ37" s="110"/>
      <c r="HA37" s="110"/>
      <c r="HB37" s="110"/>
      <c r="HC37" s="110"/>
      <c r="HD37" s="110"/>
      <c r="HE37" s="110"/>
      <c r="HF37" s="110"/>
      <c r="HG37" s="110"/>
      <c r="HH37" s="110"/>
      <c r="HI37" s="110"/>
      <c r="HJ37" s="110"/>
      <c r="HK37" s="110"/>
      <c r="HL37" s="110"/>
      <c r="HM37" s="110"/>
      <c r="HN37" s="110"/>
      <c r="HO37" s="110"/>
      <c r="HP37" s="110"/>
      <c r="HQ37" s="110"/>
      <c r="HR37" s="110"/>
      <c r="HS37" s="110"/>
      <c r="HT37" s="110"/>
      <c r="HU37" s="110"/>
      <c r="HV37" s="110"/>
      <c r="HW37" s="110"/>
      <c r="HX37" s="110"/>
      <c r="HY37" s="110"/>
      <c r="HZ37" s="110"/>
      <c r="IA37" s="110"/>
      <c r="IB37" s="110"/>
      <c r="IC37" s="110"/>
      <c r="ID37" s="110"/>
      <c r="IE37" s="110"/>
      <c r="IF37" s="110"/>
      <c r="IG37" s="110"/>
      <c r="IH37" s="110"/>
      <c r="II37" s="110"/>
      <c r="IJ37" s="110"/>
      <c r="IK37" s="110"/>
      <c r="IL37" s="110"/>
      <c r="IM37" s="110"/>
      <c r="IN37" s="110"/>
      <c r="IO37" s="110"/>
      <c r="IP37" s="110"/>
      <c r="IQ37" s="110"/>
      <c r="IR37" s="110"/>
      <c r="IS37" s="111"/>
    </row>
    <row r="38" spans="1:253" s="116" customFormat="1" ht="17.25" customHeight="1">
      <c r="A38" s="293"/>
      <c r="B38" s="293"/>
      <c r="C38" s="293"/>
      <c r="D38" s="293"/>
      <c r="E38" s="293"/>
      <c r="F38" s="293"/>
      <c r="G38" s="325"/>
      <c r="H38" s="289"/>
      <c r="I38" s="289"/>
      <c r="J38" s="289"/>
      <c r="K38" s="98"/>
      <c r="L38" s="98"/>
    </row>
    <row r="39" spans="1:253" s="113" customFormat="1" ht="88.5" customHeight="1">
      <c r="A39" s="117"/>
      <c r="B39" s="117"/>
      <c r="C39" s="117"/>
      <c r="D39" s="117"/>
      <c r="E39" s="117"/>
      <c r="F39" s="127"/>
      <c r="G39" s="118"/>
      <c r="H39" s="376"/>
      <c r="I39" s="721" t="s">
        <v>512</v>
      </c>
      <c r="J39" s="591"/>
      <c r="K39" s="94" t="s">
        <v>675</v>
      </c>
      <c r="L39" s="164"/>
      <c r="M39" s="118"/>
      <c r="N39" s="118"/>
      <c r="O39" s="118"/>
      <c r="P39" s="118"/>
      <c r="Q39" s="118"/>
      <c r="R39" s="118"/>
      <c r="S39" s="118"/>
      <c r="T39" s="118"/>
      <c r="U39" s="118"/>
      <c r="V39" s="118"/>
      <c r="W39" s="118"/>
      <c r="X39" s="118"/>
      <c r="Y39" s="118"/>
      <c r="Z39" s="118"/>
      <c r="AA39" s="118"/>
      <c r="AB39" s="118"/>
      <c r="AC39" s="118"/>
      <c r="AD39" s="118"/>
      <c r="AE39" s="118"/>
      <c r="AF39" s="118"/>
      <c r="AG39" s="118"/>
      <c r="AH39" s="118"/>
      <c r="AI39" s="118"/>
      <c r="AJ39" s="118"/>
      <c r="AK39" s="118"/>
      <c r="AL39" s="118"/>
      <c r="AM39" s="118"/>
      <c r="AN39" s="118"/>
      <c r="AO39" s="118"/>
      <c r="AP39" s="118"/>
      <c r="AQ39" s="118"/>
      <c r="AR39" s="118"/>
      <c r="AS39" s="118"/>
      <c r="AT39" s="118"/>
      <c r="AU39" s="118"/>
      <c r="AV39" s="118"/>
      <c r="AW39" s="118"/>
      <c r="AX39" s="118"/>
      <c r="AY39" s="118"/>
      <c r="AZ39" s="118"/>
      <c r="BA39" s="118"/>
      <c r="BB39" s="118"/>
      <c r="BC39" s="118"/>
      <c r="BD39" s="118"/>
      <c r="BE39" s="118"/>
      <c r="BF39" s="118"/>
      <c r="BG39" s="118"/>
      <c r="BH39" s="118"/>
      <c r="BI39" s="118"/>
      <c r="BJ39" s="118"/>
      <c r="BK39" s="118"/>
      <c r="BL39" s="118"/>
      <c r="BM39" s="118"/>
      <c r="BN39" s="118"/>
      <c r="BO39" s="118"/>
      <c r="BP39" s="118"/>
      <c r="BQ39" s="118"/>
      <c r="BR39" s="118"/>
      <c r="BS39" s="118"/>
      <c r="BT39" s="118"/>
      <c r="BU39" s="118"/>
      <c r="BV39" s="118"/>
      <c r="BW39" s="118"/>
      <c r="BX39" s="118"/>
      <c r="BY39" s="118"/>
      <c r="BZ39" s="118"/>
      <c r="CA39" s="118"/>
      <c r="CB39" s="118"/>
      <c r="CC39" s="118"/>
      <c r="CD39" s="118"/>
      <c r="CE39" s="118"/>
      <c r="CF39" s="118"/>
      <c r="CG39" s="118"/>
      <c r="CH39" s="118"/>
      <c r="CI39" s="118"/>
      <c r="CJ39" s="118"/>
      <c r="CK39" s="118"/>
      <c r="CL39" s="118"/>
      <c r="CM39" s="118"/>
      <c r="CN39" s="118"/>
      <c r="CO39" s="118"/>
      <c r="CP39" s="118"/>
      <c r="CQ39" s="118"/>
      <c r="CR39" s="118"/>
      <c r="CS39" s="118"/>
      <c r="CT39" s="118"/>
      <c r="CU39" s="118"/>
      <c r="CV39" s="118"/>
      <c r="CW39" s="118"/>
      <c r="CX39" s="118"/>
      <c r="CY39" s="118"/>
      <c r="CZ39" s="118"/>
      <c r="DA39" s="118"/>
      <c r="DB39" s="118"/>
      <c r="DC39" s="118"/>
      <c r="DD39" s="118"/>
      <c r="DE39" s="118"/>
      <c r="DF39" s="118"/>
      <c r="DG39" s="118"/>
      <c r="DH39" s="118"/>
      <c r="DI39" s="118"/>
      <c r="DJ39" s="118"/>
      <c r="DK39" s="118"/>
      <c r="DL39" s="118"/>
      <c r="DM39" s="118"/>
      <c r="DN39" s="118"/>
      <c r="DO39" s="118"/>
      <c r="DP39" s="118"/>
      <c r="DQ39" s="118"/>
      <c r="DR39" s="118"/>
      <c r="DS39" s="118"/>
      <c r="DT39" s="118"/>
      <c r="DU39" s="118"/>
      <c r="DV39" s="118"/>
      <c r="DW39" s="118"/>
      <c r="DX39" s="118"/>
      <c r="DY39" s="118"/>
      <c r="DZ39" s="118"/>
      <c r="EA39" s="118"/>
      <c r="EB39" s="118"/>
      <c r="EC39" s="118"/>
      <c r="ED39" s="118"/>
      <c r="EE39" s="118"/>
      <c r="EF39" s="118"/>
      <c r="EG39" s="118"/>
      <c r="EH39" s="118"/>
      <c r="EI39" s="118"/>
      <c r="EJ39" s="118"/>
      <c r="EK39" s="118"/>
      <c r="EL39" s="118"/>
      <c r="EM39" s="118"/>
      <c r="EN39" s="118"/>
      <c r="EO39" s="118"/>
      <c r="EP39" s="118"/>
      <c r="EQ39" s="118"/>
      <c r="ER39" s="118"/>
      <c r="ES39" s="118"/>
      <c r="ET39" s="118"/>
      <c r="EU39" s="118"/>
      <c r="EV39" s="118"/>
      <c r="EW39" s="118"/>
      <c r="EX39" s="118"/>
      <c r="EY39" s="118"/>
      <c r="EZ39" s="118"/>
      <c r="FA39" s="118"/>
      <c r="FB39" s="118"/>
      <c r="FC39" s="118"/>
      <c r="FD39" s="118"/>
      <c r="FE39" s="118"/>
      <c r="FF39" s="118"/>
      <c r="FG39" s="118"/>
      <c r="FH39" s="118"/>
      <c r="FI39" s="118"/>
      <c r="FJ39" s="118"/>
      <c r="FK39" s="118"/>
      <c r="FL39" s="118"/>
      <c r="FM39" s="118"/>
      <c r="FN39" s="118"/>
      <c r="FO39" s="118"/>
      <c r="FP39" s="118"/>
      <c r="FQ39" s="118"/>
      <c r="FR39" s="118"/>
      <c r="FS39" s="118"/>
      <c r="FT39" s="118"/>
      <c r="FU39" s="118"/>
      <c r="FV39" s="118"/>
      <c r="FW39" s="118"/>
      <c r="FX39" s="118"/>
      <c r="FY39" s="118"/>
      <c r="FZ39" s="118"/>
      <c r="GA39" s="118"/>
      <c r="GB39" s="118"/>
      <c r="GC39" s="118"/>
      <c r="GD39" s="118"/>
      <c r="GE39" s="118"/>
      <c r="GF39" s="118"/>
      <c r="GG39" s="118"/>
      <c r="GH39" s="118"/>
      <c r="GI39" s="118"/>
      <c r="GJ39" s="118"/>
      <c r="GK39" s="118"/>
      <c r="GL39" s="118"/>
      <c r="GM39" s="118"/>
      <c r="GN39" s="118"/>
      <c r="GO39" s="118"/>
      <c r="GP39" s="118"/>
      <c r="GQ39" s="118"/>
      <c r="GR39" s="118"/>
      <c r="GS39" s="118"/>
      <c r="GT39" s="118"/>
      <c r="GU39" s="118"/>
      <c r="GV39" s="118"/>
      <c r="GW39" s="118"/>
      <c r="GX39" s="118"/>
      <c r="GY39" s="118"/>
      <c r="GZ39" s="118"/>
      <c r="HA39" s="118"/>
      <c r="HB39" s="118"/>
      <c r="HC39" s="118"/>
      <c r="HD39" s="118"/>
      <c r="HE39" s="118"/>
      <c r="HF39" s="118"/>
      <c r="HG39" s="118"/>
      <c r="HH39" s="118"/>
      <c r="HI39" s="118"/>
      <c r="HJ39" s="118"/>
      <c r="HK39" s="118"/>
      <c r="HL39" s="118"/>
      <c r="HM39" s="118"/>
      <c r="HN39" s="118"/>
      <c r="HO39" s="118"/>
      <c r="HP39" s="118"/>
      <c r="HQ39" s="118"/>
      <c r="HR39" s="118"/>
      <c r="HS39" s="118"/>
      <c r="HT39" s="118"/>
      <c r="HU39" s="118"/>
      <c r="HV39" s="118"/>
      <c r="HW39" s="118"/>
      <c r="HX39" s="118"/>
      <c r="HY39" s="118"/>
      <c r="HZ39" s="118"/>
      <c r="IA39" s="118"/>
      <c r="IB39" s="118"/>
      <c r="IC39" s="118"/>
      <c r="ID39" s="118"/>
      <c r="IE39" s="118"/>
      <c r="IF39" s="118"/>
      <c r="IG39" s="118"/>
      <c r="IH39" s="118"/>
      <c r="II39" s="118"/>
      <c r="IJ39" s="118"/>
      <c r="IK39" s="118"/>
      <c r="IL39" s="118"/>
      <c r="IM39" s="118"/>
      <c r="IN39" s="118"/>
      <c r="IO39" s="118"/>
      <c r="IP39" s="118"/>
      <c r="IQ39" s="118"/>
      <c r="IR39" s="118"/>
      <c r="IS39" s="120"/>
    </row>
    <row r="40" spans="1:253" s="79" customFormat="1" ht="14.65" customHeight="1">
      <c r="A40" s="124"/>
      <c r="B40" s="124"/>
      <c r="C40" s="124"/>
      <c r="D40" s="124"/>
      <c r="E40" s="124"/>
      <c r="F40" s="124"/>
      <c r="G40" s="121"/>
      <c r="H40" s="377"/>
      <c r="I40" s="377"/>
      <c r="J40" s="289"/>
      <c r="K40" s="102"/>
      <c r="L40" s="102"/>
      <c r="M40" s="102"/>
      <c r="N40" s="102"/>
      <c r="O40" s="102"/>
      <c r="P40" s="102"/>
      <c r="Q40" s="102"/>
      <c r="R40" s="102"/>
      <c r="S40" s="102"/>
      <c r="T40" s="102"/>
      <c r="U40" s="102"/>
      <c r="V40" s="102"/>
      <c r="W40" s="102"/>
      <c r="X40" s="102"/>
      <c r="Y40" s="102"/>
      <c r="Z40" s="102"/>
      <c r="AA40" s="102"/>
      <c r="AB40" s="102"/>
      <c r="AC40" s="102"/>
      <c r="AD40" s="102"/>
      <c r="AE40" s="102"/>
      <c r="AF40" s="102"/>
      <c r="AG40" s="102"/>
      <c r="AH40" s="102"/>
      <c r="AI40" s="102"/>
      <c r="AJ40" s="102"/>
      <c r="AK40" s="102"/>
      <c r="AL40" s="102"/>
      <c r="AM40" s="102"/>
      <c r="AN40" s="102"/>
      <c r="AO40" s="102"/>
      <c r="AP40" s="102"/>
      <c r="AQ40" s="102"/>
      <c r="AR40" s="102"/>
      <c r="AS40" s="102"/>
      <c r="AT40" s="102"/>
      <c r="AU40" s="102"/>
      <c r="AV40" s="102"/>
      <c r="AW40" s="102"/>
      <c r="AX40" s="102"/>
      <c r="AY40" s="102"/>
      <c r="AZ40" s="102"/>
      <c r="BA40" s="102"/>
      <c r="BB40" s="102"/>
      <c r="BC40" s="102"/>
      <c r="BD40" s="102"/>
      <c r="BE40" s="102"/>
      <c r="BF40" s="102"/>
      <c r="BG40" s="102"/>
      <c r="BH40" s="102"/>
      <c r="BI40" s="102"/>
      <c r="BJ40" s="102"/>
      <c r="BK40" s="102"/>
      <c r="BL40" s="102"/>
      <c r="BM40" s="102"/>
      <c r="BN40" s="102"/>
      <c r="BO40" s="102"/>
      <c r="BP40" s="102"/>
      <c r="BQ40" s="102"/>
      <c r="BR40" s="102"/>
      <c r="BS40" s="102"/>
      <c r="BT40" s="102"/>
      <c r="BU40" s="102"/>
      <c r="BV40" s="102"/>
      <c r="BW40" s="102"/>
      <c r="BX40" s="102"/>
      <c r="BY40" s="102"/>
      <c r="BZ40" s="102"/>
      <c r="CA40" s="102"/>
      <c r="CB40" s="102"/>
      <c r="CC40" s="102"/>
      <c r="CD40" s="102"/>
      <c r="CE40" s="102"/>
      <c r="CF40" s="102"/>
      <c r="CG40" s="102"/>
      <c r="CH40" s="102"/>
      <c r="CI40" s="102"/>
      <c r="CJ40" s="102"/>
      <c r="CK40" s="102"/>
      <c r="CL40" s="102"/>
      <c r="CM40" s="102"/>
      <c r="CN40" s="102"/>
      <c r="CO40" s="102"/>
      <c r="CP40" s="102"/>
      <c r="CQ40" s="102"/>
      <c r="CR40" s="102"/>
      <c r="CS40" s="102"/>
      <c r="CT40" s="102"/>
      <c r="CU40" s="102"/>
      <c r="CV40" s="102"/>
      <c r="CW40" s="102"/>
      <c r="CX40" s="102"/>
      <c r="CY40" s="102"/>
      <c r="CZ40" s="102"/>
      <c r="DA40" s="102"/>
      <c r="DB40" s="102"/>
      <c r="DC40" s="102"/>
      <c r="DD40" s="102"/>
      <c r="DE40" s="102"/>
      <c r="DF40" s="102"/>
      <c r="DG40" s="102"/>
      <c r="DH40" s="102"/>
      <c r="DI40" s="102"/>
      <c r="DJ40" s="102"/>
      <c r="DK40" s="102"/>
      <c r="DL40" s="102"/>
      <c r="DM40" s="102"/>
      <c r="DN40" s="102"/>
      <c r="DO40" s="102"/>
      <c r="DP40" s="102"/>
      <c r="DQ40" s="102"/>
      <c r="DR40" s="102"/>
      <c r="DS40" s="102"/>
      <c r="DT40" s="102"/>
      <c r="DU40" s="102"/>
      <c r="DV40" s="102"/>
      <c r="DW40" s="102"/>
      <c r="DX40" s="102"/>
      <c r="DY40" s="102"/>
      <c r="DZ40" s="102"/>
      <c r="EA40" s="102"/>
      <c r="EB40" s="102"/>
      <c r="EC40" s="102"/>
      <c r="ED40" s="102"/>
      <c r="EE40" s="102"/>
      <c r="EF40" s="102"/>
      <c r="EG40" s="102"/>
      <c r="EH40" s="102"/>
      <c r="EI40" s="102"/>
      <c r="EJ40" s="102"/>
      <c r="EK40" s="102"/>
      <c r="EL40" s="102"/>
      <c r="EM40" s="102"/>
      <c r="EN40" s="102"/>
      <c r="EO40" s="102"/>
      <c r="EP40" s="102"/>
      <c r="EQ40" s="102"/>
      <c r="ER40" s="102"/>
      <c r="ES40" s="102"/>
      <c r="ET40" s="102"/>
      <c r="EU40" s="102"/>
      <c r="EV40" s="102"/>
      <c r="EW40" s="102"/>
      <c r="EX40" s="102"/>
      <c r="EY40" s="102"/>
      <c r="EZ40" s="102"/>
      <c r="FA40" s="102"/>
      <c r="FB40" s="102"/>
      <c r="FC40" s="102"/>
      <c r="FD40" s="102"/>
      <c r="FE40" s="102"/>
      <c r="FF40" s="102"/>
      <c r="FG40" s="102"/>
      <c r="FH40" s="102"/>
      <c r="FI40" s="102"/>
      <c r="FJ40" s="102"/>
      <c r="FK40" s="102"/>
      <c r="FL40" s="102"/>
      <c r="FM40" s="102"/>
      <c r="FN40" s="102"/>
      <c r="FO40" s="102"/>
      <c r="FP40" s="102"/>
      <c r="FQ40" s="102"/>
      <c r="FR40" s="102"/>
      <c r="FS40" s="102"/>
      <c r="FT40" s="102"/>
      <c r="FU40" s="102"/>
      <c r="FV40" s="102"/>
      <c r="FW40" s="102"/>
      <c r="FX40" s="102"/>
      <c r="FY40" s="102"/>
      <c r="FZ40" s="102"/>
      <c r="GA40" s="102"/>
      <c r="GB40" s="102"/>
      <c r="GC40" s="102"/>
      <c r="GD40" s="102"/>
      <c r="GE40" s="102"/>
      <c r="GF40" s="102"/>
      <c r="GG40" s="102"/>
      <c r="GH40" s="102"/>
      <c r="GI40" s="102"/>
      <c r="GJ40" s="102"/>
      <c r="GK40" s="102"/>
      <c r="GL40" s="102"/>
      <c r="GM40" s="102"/>
      <c r="GN40" s="102"/>
      <c r="GO40" s="102"/>
      <c r="GP40" s="102"/>
      <c r="GQ40" s="102"/>
      <c r="GR40" s="102"/>
      <c r="GS40" s="102"/>
      <c r="GT40" s="102"/>
      <c r="GU40" s="102"/>
      <c r="GV40" s="102"/>
      <c r="GW40" s="102"/>
      <c r="GX40" s="102"/>
      <c r="GY40" s="102"/>
      <c r="GZ40" s="102"/>
      <c r="HA40" s="102"/>
      <c r="HB40" s="102"/>
      <c r="HC40" s="102"/>
      <c r="HD40" s="102"/>
      <c r="HE40" s="102"/>
      <c r="HF40" s="102"/>
      <c r="HG40" s="102"/>
      <c r="HH40" s="102"/>
      <c r="HI40" s="102"/>
      <c r="HJ40" s="102"/>
      <c r="HK40" s="102"/>
      <c r="HL40" s="102"/>
      <c r="HM40" s="102"/>
      <c r="HN40" s="102"/>
      <c r="HO40" s="102"/>
      <c r="HP40" s="102"/>
      <c r="HQ40" s="102"/>
      <c r="HR40" s="102"/>
      <c r="HS40" s="102"/>
      <c r="HT40" s="102"/>
      <c r="HU40" s="102"/>
      <c r="HV40" s="102"/>
      <c r="HW40" s="102"/>
      <c r="HX40" s="102"/>
      <c r="HY40" s="102"/>
      <c r="HZ40" s="102"/>
      <c r="IA40" s="102"/>
      <c r="IB40" s="102"/>
      <c r="IC40" s="102"/>
      <c r="ID40" s="102"/>
      <c r="IE40" s="102"/>
      <c r="IF40" s="102"/>
      <c r="IG40" s="102"/>
      <c r="IH40" s="102"/>
      <c r="II40" s="102"/>
      <c r="IJ40" s="102"/>
      <c r="IK40" s="102"/>
      <c r="IL40" s="102"/>
      <c r="IM40" s="102"/>
      <c r="IN40" s="102"/>
      <c r="IO40" s="102"/>
      <c r="IP40" s="102"/>
      <c r="IQ40" s="102"/>
      <c r="IR40" s="102"/>
      <c r="IS40" s="125"/>
    </row>
    <row r="44" spans="1:253" ht="12.75" customHeight="1">
      <c r="A44" s="144"/>
      <c r="B44" s="144"/>
      <c r="C44" s="144"/>
      <c r="D44" s="144"/>
      <c r="E44" s="144"/>
      <c r="F44" s="371"/>
      <c r="G44" s="144"/>
      <c r="H44" s="378"/>
      <c r="I44" s="378"/>
      <c r="J44" s="378"/>
    </row>
  </sheetData>
  <mergeCells count="53">
    <mergeCell ref="F15:F16"/>
    <mergeCell ref="A1:G1"/>
    <mergeCell ref="K3:L3"/>
    <mergeCell ref="A15:A16"/>
    <mergeCell ref="B15:D16"/>
    <mergeCell ref="G15:G16"/>
    <mergeCell ref="J3:J37"/>
    <mergeCell ref="A2:G2"/>
    <mergeCell ref="B4:B13"/>
    <mergeCell ref="C4:C13"/>
    <mergeCell ref="D4:D13"/>
    <mergeCell ref="B18:B26"/>
    <mergeCell ref="C18:C26"/>
    <mergeCell ref="D18:D26"/>
    <mergeCell ref="F4:F13"/>
    <mergeCell ref="A18:A26"/>
    <mergeCell ref="K15:K16"/>
    <mergeCell ref="L15:L16"/>
    <mergeCell ref="A4:A13"/>
    <mergeCell ref="F17:I17"/>
    <mergeCell ref="B32:B37"/>
    <mergeCell ref="C32:C37"/>
    <mergeCell ref="D32:D37"/>
    <mergeCell ref="F32:F37"/>
    <mergeCell ref="C28:C30"/>
    <mergeCell ref="D28:D30"/>
    <mergeCell ref="E3:E37"/>
    <mergeCell ref="A17:D17"/>
    <mergeCell ref="A32:A37"/>
    <mergeCell ref="A28:A30"/>
    <mergeCell ref="H15:H16"/>
    <mergeCell ref="I15:I16"/>
    <mergeCell ref="K4:K13"/>
    <mergeCell ref="L4:L13"/>
    <mergeCell ref="A14:D14"/>
    <mergeCell ref="F14:I14"/>
    <mergeCell ref="K14:L14"/>
    <mergeCell ref="K32:K37"/>
    <mergeCell ref="L32:L37"/>
    <mergeCell ref="K17:L17"/>
    <mergeCell ref="K27:L27"/>
    <mergeCell ref="B28:B30"/>
    <mergeCell ref="F31:I31"/>
    <mergeCell ref="K31:L31"/>
    <mergeCell ref="K18:K26"/>
    <mergeCell ref="L18:L26"/>
    <mergeCell ref="K28:K30"/>
    <mergeCell ref="L28:L30"/>
    <mergeCell ref="F18:F26"/>
    <mergeCell ref="F28:F30"/>
    <mergeCell ref="A31:D31"/>
    <mergeCell ref="A27:D27"/>
    <mergeCell ref="F27:I27"/>
  </mergeCells>
  <pageMargins left="1" right="1" top="1" bottom="1" header="0.25" footer="0.25"/>
  <pageSetup orientation="portrait" r:id="rId1"/>
  <headerFooter>
    <oddFooter>&amp;C&amp;"Helvetica Neue,Regular"&amp;12&amp;K000000&amp;P</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3315" r:id="rId4" name="Drop Down 3">
              <controlPr defaultSize="0" autoLine="0" autoPict="0">
                <anchor moveWithCells="1">
                  <from>
                    <xdr:col>0</xdr:col>
                    <xdr:colOff>523875</xdr:colOff>
                    <xdr:row>8</xdr:row>
                    <xdr:rowOff>238125</xdr:rowOff>
                  </from>
                  <to>
                    <xdr:col>0</xdr:col>
                    <xdr:colOff>1800225</xdr:colOff>
                    <xdr:row>8</xdr:row>
                    <xdr:rowOff>561975</xdr:rowOff>
                  </to>
                </anchor>
              </controlPr>
            </control>
          </mc:Choice>
        </mc:AlternateContent>
        <mc:AlternateContent xmlns:mc="http://schemas.openxmlformats.org/markup-compatibility/2006">
          <mc:Choice Requires="x14">
            <control shapeId="13317" r:id="rId5" name="Drop Down 5">
              <controlPr defaultSize="0" autoLine="0" autoPict="0">
                <anchor moveWithCells="1">
                  <from>
                    <xdr:col>0</xdr:col>
                    <xdr:colOff>495300</xdr:colOff>
                    <xdr:row>21</xdr:row>
                    <xdr:rowOff>66675</xdr:rowOff>
                  </from>
                  <to>
                    <xdr:col>0</xdr:col>
                    <xdr:colOff>1771650</xdr:colOff>
                    <xdr:row>21</xdr:row>
                    <xdr:rowOff>390525</xdr:rowOff>
                  </to>
                </anchor>
              </controlPr>
            </control>
          </mc:Choice>
        </mc:AlternateContent>
        <mc:AlternateContent xmlns:mc="http://schemas.openxmlformats.org/markup-compatibility/2006">
          <mc:Choice Requires="x14">
            <control shapeId="13318" r:id="rId6" name="Drop Down 6">
              <controlPr defaultSize="0" autoLine="0" autoPict="0">
                <anchor moveWithCells="1">
                  <from>
                    <xdr:col>0</xdr:col>
                    <xdr:colOff>504825</xdr:colOff>
                    <xdr:row>28</xdr:row>
                    <xdr:rowOff>981075</xdr:rowOff>
                  </from>
                  <to>
                    <xdr:col>0</xdr:col>
                    <xdr:colOff>1781175</xdr:colOff>
                    <xdr:row>28</xdr:row>
                    <xdr:rowOff>1295400</xdr:rowOff>
                  </to>
                </anchor>
              </controlPr>
            </control>
          </mc:Choice>
        </mc:AlternateContent>
        <mc:AlternateContent xmlns:mc="http://schemas.openxmlformats.org/markup-compatibility/2006">
          <mc:Choice Requires="x14">
            <control shapeId="13319" r:id="rId7" name="Drop Down 7">
              <controlPr defaultSize="0" autoLine="0" autoPict="0">
                <anchor moveWithCells="1">
                  <from>
                    <xdr:col>0</xdr:col>
                    <xdr:colOff>504825</xdr:colOff>
                    <xdr:row>34</xdr:row>
                    <xdr:rowOff>76200</xdr:rowOff>
                  </from>
                  <to>
                    <xdr:col>0</xdr:col>
                    <xdr:colOff>1781175</xdr:colOff>
                    <xdr:row>34</xdr:row>
                    <xdr:rowOff>409575</xdr:rowOff>
                  </to>
                </anchor>
              </controlPr>
            </control>
          </mc:Choice>
        </mc:AlternateContent>
        <mc:AlternateContent xmlns:mc="http://schemas.openxmlformats.org/markup-compatibility/2006">
          <mc:Choice Requires="x14">
            <control shapeId="13320" r:id="rId8" name="Check Box 8">
              <controlPr defaultSize="0" autoFill="0" autoLine="0" autoPict="0">
                <anchor moveWithCells="1">
                  <from>
                    <xdr:col>0</xdr:col>
                    <xdr:colOff>1000125</xdr:colOff>
                    <xdr:row>14</xdr:row>
                    <xdr:rowOff>1038225</xdr:rowOff>
                  </from>
                  <to>
                    <xdr:col>0</xdr:col>
                    <xdr:colOff>1428750</xdr:colOff>
                    <xdr:row>14</xdr:row>
                    <xdr:rowOff>1457325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3" id="{D78A99E8-5689-4EC0-97BC-0C19D40B89BD}">
            <xm:f>Data!$U$4=2</xm:f>
            <x14:dxf>
              <fill>
                <patternFill>
                  <bgColor theme="6" tint="0.79998168889431442"/>
                </patternFill>
              </fill>
            </x14:dxf>
          </x14:cfRule>
          <xm:sqref>B4:B13</xm:sqref>
        </x14:conditionalFormatting>
        <x14:conditionalFormatting xmlns:xm="http://schemas.microsoft.com/office/excel/2006/main">
          <x14:cfRule type="expression" priority="12" id="{6EE1444C-3948-45F6-8CA5-06695F6EEA5F}">
            <xm:f>Data!$U$4=3</xm:f>
            <x14:dxf>
              <fill>
                <patternFill>
                  <bgColor theme="6" tint="0.79998168889431442"/>
                </patternFill>
              </fill>
            </x14:dxf>
          </x14:cfRule>
          <xm:sqref>C4:C13</xm:sqref>
        </x14:conditionalFormatting>
        <x14:conditionalFormatting xmlns:xm="http://schemas.microsoft.com/office/excel/2006/main">
          <x14:cfRule type="expression" priority="11" id="{8F2CEB9B-4BAD-43A2-BE61-2AB5903DFE33}">
            <xm:f>Data!$U$4=4</xm:f>
            <x14:dxf>
              <fill>
                <patternFill>
                  <bgColor theme="6" tint="0.79998168889431442"/>
                </patternFill>
              </fill>
            </x14:dxf>
          </x14:cfRule>
          <xm:sqref>D4:D13</xm:sqref>
        </x14:conditionalFormatting>
        <x14:conditionalFormatting xmlns:xm="http://schemas.microsoft.com/office/excel/2006/main">
          <x14:cfRule type="expression" priority="10" id="{60F17545-2199-4CAF-AA67-DCE3E79219B3}">
            <xm:f>Data!$V$4=TRUE</xm:f>
            <x14:dxf>
              <fill>
                <patternFill>
                  <bgColor theme="6" tint="0.79998168889431442"/>
                </patternFill>
              </fill>
            </x14:dxf>
          </x14:cfRule>
          <xm:sqref>B15:D16</xm:sqref>
        </x14:conditionalFormatting>
        <x14:conditionalFormatting xmlns:xm="http://schemas.microsoft.com/office/excel/2006/main">
          <x14:cfRule type="expression" priority="9" id="{BFF25D68-EAAA-449B-B28D-0613E1FBE59A}">
            <xm:f>Data!$W$4=2</xm:f>
            <x14:dxf>
              <fill>
                <patternFill>
                  <bgColor theme="6" tint="0.79998168889431442"/>
                </patternFill>
              </fill>
            </x14:dxf>
          </x14:cfRule>
          <xm:sqref>B18:B26</xm:sqref>
        </x14:conditionalFormatting>
        <x14:conditionalFormatting xmlns:xm="http://schemas.microsoft.com/office/excel/2006/main">
          <x14:cfRule type="expression" priority="8" id="{F5275049-3417-4E52-9CC8-3C28272EB44B}">
            <xm:f>Data!$W$4=3</xm:f>
            <x14:dxf>
              <fill>
                <patternFill>
                  <bgColor theme="6" tint="0.79998168889431442"/>
                </patternFill>
              </fill>
            </x14:dxf>
          </x14:cfRule>
          <xm:sqref>C18:C26</xm:sqref>
        </x14:conditionalFormatting>
        <x14:conditionalFormatting xmlns:xm="http://schemas.microsoft.com/office/excel/2006/main">
          <x14:cfRule type="expression" priority="7" id="{136B1FE9-160C-46E8-9A96-B1A8800608F8}">
            <xm:f>Data!$W$4=4</xm:f>
            <x14:dxf>
              <fill>
                <patternFill>
                  <bgColor theme="6" tint="0.79998168889431442"/>
                </patternFill>
              </fill>
            </x14:dxf>
          </x14:cfRule>
          <xm:sqref>D18:D26</xm:sqref>
        </x14:conditionalFormatting>
        <x14:conditionalFormatting xmlns:xm="http://schemas.microsoft.com/office/excel/2006/main">
          <x14:cfRule type="expression" priority="6" id="{DB8F590A-5306-42DB-BB31-DD0EE4ADF3DF}">
            <xm:f>Data!$X$4=2</xm:f>
            <x14:dxf>
              <fill>
                <patternFill>
                  <bgColor theme="6" tint="0.79998168889431442"/>
                </patternFill>
              </fill>
            </x14:dxf>
          </x14:cfRule>
          <xm:sqref>B28:B30</xm:sqref>
        </x14:conditionalFormatting>
        <x14:conditionalFormatting xmlns:xm="http://schemas.microsoft.com/office/excel/2006/main">
          <x14:cfRule type="expression" priority="5" id="{B88BD2F1-ECB9-458C-B388-A1DD129B07FF}">
            <xm:f>Data!$X$4=3</xm:f>
            <x14:dxf>
              <fill>
                <patternFill>
                  <bgColor theme="6" tint="0.79998168889431442"/>
                </patternFill>
              </fill>
            </x14:dxf>
          </x14:cfRule>
          <xm:sqref>C28:C30</xm:sqref>
        </x14:conditionalFormatting>
        <x14:conditionalFormatting xmlns:xm="http://schemas.microsoft.com/office/excel/2006/main">
          <x14:cfRule type="expression" priority="4" id="{8F0BE4F5-7591-4877-8F00-3D2931E064C5}">
            <xm:f>Data!$X$4=4</xm:f>
            <x14:dxf>
              <fill>
                <patternFill>
                  <bgColor theme="6" tint="0.79998168889431442"/>
                </patternFill>
              </fill>
            </x14:dxf>
          </x14:cfRule>
          <xm:sqref>D28:D30</xm:sqref>
        </x14:conditionalFormatting>
        <x14:conditionalFormatting xmlns:xm="http://schemas.microsoft.com/office/excel/2006/main">
          <x14:cfRule type="expression" priority="3" id="{82D4D2EE-31C0-4AFE-AA80-9B43219EE06E}">
            <xm:f>Data!$Y$4=2</xm:f>
            <x14:dxf>
              <fill>
                <patternFill>
                  <bgColor theme="6" tint="0.79998168889431442"/>
                </patternFill>
              </fill>
            </x14:dxf>
          </x14:cfRule>
          <xm:sqref>B32:B37</xm:sqref>
        </x14:conditionalFormatting>
        <x14:conditionalFormatting xmlns:xm="http://schemas.microsoft.com/office/excel/2006/main">
          <x14:cfRule type="expression" priority="2" id="{463F4679-1755-4DA6-8DA1-52B0CE26EF0A}">
            <xm:f>Data!$Y$4=3</xm:f>
            <x14:dxf>
              <fill>
                <patternFill>
                  <bgColor theme="6" tint="0.79998168889431442"/>
                </patternFill>
              </fill>
            </x14:dxf>
          </x14:cfRule>
          <xm:sqref>C32:C37</xm:sqref>
        </x14:conditionalFormatting>
        <x14:conditionalFormatting xmlns:xm="http://schemas.microsoft.com/office/excel/2006/main">
          <x14:cfRule type="expression" priority="1" id="{E23AC729-2706-43D2-ADDF-2702EBBB0982}">
            <xm:f>Data!$Y$4=4</xm:f>
            <x14:dxf>
              <fill>
                <patternFill>
                  <bgColor theme="6" tint="0.79998168889431442"/>
                </patternFill>
              </fill>
            </x14:dxf>
          </x14:cfRule>
          <xm:sqref>D32:D37</xm:sqref>
        </x14:conditionalFormatting>
      </x14:conditionalFormatting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12">
    <tabColor rgb="FFFFDEA3"/>
    <pageSetUpPr fitToPage="1"/>
  </sheetPr>
  <dimension ref="A1:IS34"/>
  <sheetViews>
    <sheetView showGridLines="0" topLeftCell="A25" zoomScale="75" zoomScaleNormal="75" workbookViewId="0">
      <pane xSplit="1" topLeftCell="D1" activePane="topRight" state="frozen"/>
      <selection activeCell="B9" sqref="B9"/>
      <selection pane="topRight" activeCell="G30" sqref="G30"/>
    </sheetView>
  </sheetViews>
  <sheetFormatPr baseColWidth="10" defaultColWidth="16.28515625" defaultRowHeight="12.75" customHeight="1"/>
  <cols>
    <col min="1" max="1" width="37.28515625" style="52" customWidth="1"/>
    <col min="2" max="2" width="60.85546875" style="52" customWidth="1"/>
    <col min="3" max="3" width="60.28515625" style="52" customWidth="1"/>
    <col min="4" max="4" width="60.7109375" style="52" customWidth="1"/>
    <col min="5" max="5" width="1.5703125" style="52" customWidth="1"/>
    <col min="6" max="6" width="32.5703125" style="82" customWidth="1"/>
    <col min="7" max="7" width="75.85546875" style="52" customWidth="1"/>
    <col min="8" max="8" width="22.42578125" style="379" customWidth="1"/>
    <col min="9" max="9" width="76.140625" style="52" customWidth="1"/>
    <col min="10" max="10" width="1.42578125" style="52" customWidth="1"/>
    <col min="11" max="11" width="35.28515625" style="52" customWidth="1"/>
    <col min="12" max="12" width="102.5703125" style="52" customWidth="1"/>
    <col min="13" max="253" width="16.28515625" style="52" customWidth="1"/>
    <col min="254" max="16384" width="16.28515625" style="52"/>
  </cols>
  <sheetData>
    <row r="1" spans="1:253" s="79" customFormat="1" ht="27.75" customHeight="1">
      <c r="A1" s="865" t="s">
        <v>349</v>
      </c>
      <c r="B1" s="865"/>
      <c r="C1" s="865"/>
      <c r="D1" s="865"/>
      <c r="E1" s="865"/>
      <c r="F1" s="865"/>
      <c r="H1" s="387"/>
    </row>
    <row r="2" spans="1:253" s="248" customFormat="1" ht="30" customHeight="1">
      <c r="A2" s="894" t="s">
        <v>519</v>
      </c>
      <c r="B2" s="895"/>
      <c r="C2" s="895"/>
      <c r="D2" s="895"/>
      <c r="E2" s="895"/>
      <c r="F2" s="894"/>
      <c r="G2" s="320"/>
      <c r="H2" s="318"/>
      <c r="I2" s="318"/>
      <c r="J2" s="318"/>
      <c r="K2" s="318"/>
      <c r="L2" s="319"/>
      <c r="M2" s="249"/>
      <c r="N2" s="249"/>
      <c r="O2" s="249"/>
      <c r="P2" s="249"/>
      <c r="Q2" s="249"/>
      <c r="R2" s="249"/>
      <c r="S2" s="249"/>
      <c r="T2" s="249"/>
      <c r="U2" s="249"/>
      <c r="V2" s="249"/>
      <c r="W2" s="249"/>
      <c r="X2" s="249"/>
      <c r="Y2" s="249"/>
      <c r="Z2" s="249"/>
      <c r="AA2" s="249"/>
      <c r="AB2" s="249"/>
      <c r="AC2" s="249"/>
      <c r="AD2" s="249"/>
      <c r="AE2" s="249"/>
      <c r="AF2" s="249"/>
      <c r="AG2" s="249"/>
      <c r="AH2" s="249"/>
      <c r="AI2" s="249"/>
      <c r="AJ2" s="249"/>
      <c r="AK2" s="249"/>
      <c r="AL2" s="249"/>
      <c r="AM2" s="249"/>
      <c r="AN2" s="249"/>
      <c r="AO2" s="249"/>
      <c r="AP2" s="249"/>
      <c r="AQ2" s="249"/>
      <c r="AR2" s="249"/>
      <c r="AS2" s="249"/>
      <c r="AT2" s="249"/>
      <c r="AU2" s="249"/>
      <c r="AV2" s="249"/>
      <c r="AW2" s="249"/>
      <c r="AX2" s="249"/>
      <c r="AY2" s="249"/>
      <c r="AZ2" s="249"/>
      <c r="BA2" s="249"/>
      <c r="BB2" s="249"/>
      <c r="BC2" s="249"/>
      <c r="BD2" s="249"/>
      <c r="BE2" s="249"/>
      <c r="BF2" s="249"/>
      <c r="BG2" s="249"/>
      <c r="BH2" s="249"/>
      <c r="BI2" s="249"/>
      <c r="BJ2" s="249"/>
      <c r="BK2" s="249"/>
      <c r="BL2" s="249"/>
      <c r="BM2" s="249"/>
      <c r="BN2" s="249"/>
      <c r="BO2" s="249"/>
      <c r="BP2" s="249"/>
      <c r="BQ2" s="249"/>
      <c r="BR2" s="249"/>
      <c r="BS2" s="249"/>
      <c r="BT2" s="249"/>
      <c r="BU2" s="249"/>
      <c r="BV2" s="249"/>
      <c r="BW2" s="249"/>
      <c r="BX2" s="249"/>
      <c r="BY2" s="249"/>
      <c r="BZ2" s="249"/>
      <c r="CA2" s="249"/>
      <c r="CB2" s="249"/>
      <c r="CC2" s="249"/>
      <c r="CD2" s="249"/>
      <c r="CE2" s="249"/>
      <c r="CF2" s="249"/>
      <c r="CG2" s="249"/>
      <c r="CH2" s="249"/>
      <c r="CI2" s="249"/>
      <c r="CJ2" s="249"/>
      <c r="CK2" s="249"/>
      <c r="CL2" s="249"/>
      <c r="CM2" s="249"/>
      <c r="CN2" s="249"/>
      <c r="CO2" s="249"/>
      <c r="CP2" s="249"/>
      <c r="CQ2" s="249"/>
      <c r="CR2" s="249"/>
      <c r="CS2" s="249"/>
      <c r="CT2" s="249"/>
      <c r="CU2" s="249"/>
      <c r="CV2" s="249"/>
      <c r="CW2" s="249"/>
      <c r="CX2" s="249"/>
      <c r="CY2" s="249"/>
      <c r="CZ2" s="249"/>
      <c r="DA2" s="249"/>
      <c r="DB2" s="249"/>
      <c r="DC2" s="249"/>
      <c r="DD2" s="249"/>
      <c r="DE2" s="249"/>
      <c r="DF2" s="249"/>
      <c r="DG2" s="249"/>
      <c r="DH2" s="249"/>
      <c r="DI2" s="249"/>
      <c r="DJ2" s="249"/>
      <c r="DK2" s="249"/>
      <c r="DL2" s="249"/>
      <c r="DM2" s="249"/>
      <c r="DN2" s="249"/>
      <c r="DO2" s="249"/>
      <c r="DP2" s="249"/>
      <c r="DQ2" s="249"/>
      <c r="DR2" s="249"/>
      <c r="DS2" s="249"/>
      <c r="DT2" s="249"/>
      <c r="DU2" s="249"/>
      <c r="DV2" s="249"/>
      <c r="DW2" s="249"/>
      <c r="DX2" s="249"/>
      <c r="DY2" s="249"/>
      <c r="DZ2" s="249"/>
      <c r="EA2" s="249"/>
      <c r="EB2" s="249"/>
      <c r="EC2" s="249"/>
      <c r="ED2" s="249"/>
      <c r="EE2" s="249"/>
      <c r="EF2" s="249"/>
      <c r="EG2" s="249"/>
      <c r="EH2" s="249"/>
      <c r="EI2" s="249"/>
      <c r="EJ2" s="249"/>
      <c r="EK2" s="249"/>
      <c r="EL2" s="249"/>
      <c r="EM2" s="249"/>
      <c r="EN2" s="249"/>
      <c r="EO2" s="249"/>
      <c r="EP2" s="249"/>
      <c r="EQ2" s="249"/>
      <c r="ER2" s="249"/>
      <c r="ES2" s="249"/>
      <c r="ET2" s="249"/>
      <c r="EU2" s="249"/>
      <c r="EV2" s="249"/>
      <c r="EW2" s="249"/>
      <c r="EX2" s="249"/>
      <c r="EY2" s="249"/>
      <c r="EZ2" s="249"/>
      <c r="FA2" s="249"/>
      <c r="FB2" s="249"/>
      <c r="FC2" s="249"/>
      <c r="FD2" s="249"/>
      <c r="FE2" s="249"/>
      <c r="FF2" s="249"/>
      <c r="FG2" s="249"/>
      <c r="FH2" s="249"/>
      <c r="FI2" s="249"/>
      <c r="FJ2" s="249"/>
      <c r="FK2" s="249"/>
      <c r="FL2" s="249"/>
      <c r="FM2" s="249"/>
      <c r="FN2" s="249"/>
      <c r="FO2" s="249"/>
      <c r="FP2" s="249"/>
      <c r="FQ2" s="249"/>
      <c r="FR2" s="249"/>
      <c r="FS2" s="249"/>
      <c r="FT2" s="249"/>
      <c r="FU2" s="249"/>
      <c r="FV2" s="249"/>
      <c r="FW2" s="249"/>
      <c r="FX2" s="249"/>
      <c r="FY2" s="249"/>
      <c r="FZ2" s="249"/>
      <c r="GA2" s="249"/>
      <c r="GB2" s="249"/>
      <c r="GC2" s="249"/>
      <c r="GD2" s="249"/>
      <c r="GE2" s="249"/>
      <c r="GF2" s="249"/>
      <c r="GG2" s="249"/>
      <c r="GH2" s="249"/>
      <c r="GI2" s="249"/>
      <c r="GJ2" s="249"/>
      <c r="GK2" s="249"/>
      <c r="GL2" s="249"/>
      <c r="GM2" s="249"/>
      <c r="GN2" s="249"/>
      <c r="GO2" s="249"/>
      <c r="GP2" s="249"/>
      <c r="GQ2" s="249"/>
      <c r="GR2" s="249"/>
      <c r="GS2" s="249"/>
      <c r="GT2" s="249"/>
      <c r="GU2" s="249"/>
      <c r="GV2" s="249"/>
      <c r="GW2" s="249"/>
      <c r="GX2" s="249"/>
      <c r="GY2" s="249"/>
      <c r="GZ2" s="249"/>
      <c r="HA2" s="249"/>
      <c r="HB2" s="249"/>
      <c r="HC2" s="249"/>
      <c r="HD2" s="249"/>
      <c r="HE2" s="249"/>
      <c r="HF2" s="249"/>
      <c r="HG2" s="249"/>
      <c r="HH2" s="249"/>
      <c r="HI2" s="249"/>
      <c r="HJ2" s="249"/>
      <c r="HK2" s="249"/>
      <c r="HL2" s="249"/>
      <c r="HM2" s="249"/>
      <c r="HN2" s="249"/>
      <c r="HO2" s="249"/>
      <c r="HP2" s="249"/>
      <c r="HQ2" s="249"/>
      <c r="HR2" s="249"/>
      <c r="HS2" s="249"/>
      <c r="HT2" s="249"/>
      <c r="HU2" s="249"/>
      <c r="HV2" s="249"/>
      <c r="HW2" s="249"/>
      <c r="HX2" s="249"/>
      <c r="HY2" s="249"/>
      <c r="HZ2" s="249"/>
      <c r="IA2" s="249"/>
      <c r="IB2" s="249"/>
      <c r="IC2" s="249"/>
      <c r="ID2" s="249"/>
      <c r="IE2" s="249"/>
      <c r="IF2" s="249"/>
      <c r="IG2" s="249"/>
      <c r="IH2" s="249"/>
      <c r="II2" s="249"/>
      <c r="IJ2" s="249"/>
      <c r="IK2" s="249"/>
      <c r="IL2" s="249"/>
      <c r="IM2" s="249"/>
      <c r="IN2" s="249"/>
      <c r="IO2" s="249"/>
      <c r="IP2" s="249"/>
      <c r="IQ2" s="249"/>
      <c r="IR2" s="249"/>
      <c r="IS2" s="250"/>
    </row>
    <row r="3" spans="1:253" s="609" customFormat="1" ht="37.5" customHeight="1" thickBot="1">
      <c r="A3" s="520" t="s">
        <v>187</v>
      </c>
      <c r="B3" s="520" t="s">
        <v>112</v>
      </c>
      <c r="C3" s="520" t="s">
        <v>113</v>
      </c>
      <c r="D3" s="520" t="s">
        <v>114</v>
      </c>
      <c r="E3" s="809"/>
      <c r="F3" s="610" t="s">
        <v>3</v>
      </c>
      <c r="G3" s="407" t="s">
        <v>94</v>
      </c>
      <c r="H3" s="407" t="s">
        <v>503</v>
      </c>
      <c r="I3" s="520" t="s">
        <v>6</v>
      </c>
      <c r="J3" s="809"/>
      <c r="K3" s="884" t="s">
        <v>244</v>
      </c>
      <c r="L3" s="885"/>
      <c r="M3" s="607"/>
      <c r="N3" s="607"/>
      <c r="O3" s="607"/>
      <c r="P3" s="607"/>
      <c r="Q3" s="607"/>
      <c r="R3" s="607"/>
      <c r="S3" s="607"/>
      <c r="T3" s="607"/>
      <c r="U3" s="607"/>
      <c r="V3" s="607"/>
      <c r="W3" s="607"/>
      <c r="X3" s="607"/>
      <c r="Y3" s="607"/>
      <c r="Z3" s="607"/>
      <c r="AA3" s="607"/>
      <c r="AB3" s="607"/>
      <c r="AC3" s="607"/>
      <c r="AD3" s="607"/>
      <c r="AE3" s="607"/>
      <c r="AF3" s="607"/>
      <c r="AG3" s="607"/>
      <c r="AH3" s="607"/>
      <c r="AI3" s="607"/>
      <c r="AJ3" s="607"/>
      <c r="AK3" s="607"/>
      <c r="AL3" s="607"/>
      <c r="AM3" s="607"/>
      <c r="AN3" s="607"/>
      <c r="AO3" s="607"/>
      <c r="AP3" s="607"/>
      <c r="AQ3" s="607"/>
      <c r="AR3" s="607"/>
      <c r="AS3" s="607"/>
      <c r="AT3" s="607"/>
      <c r="AU3" s="607"/>
      <c r="AV3" s="607"/>
      <c r="AW3" s="607"/>
      <c r="AX3" s="607"/>
      <c r="AY3" s="607"/>
      <c r="AZ3" s="607"/>
      <c r="BA3" s="607"/>
      <c r="BB3" s="607"/>
      <c r="BC3" s="607"/>
      <c r="BD3" s="607"/>
      <c r="BE3" s="607"/>
      <c r="BF3" s="607"/>
      <c r="BG3" s="607"/>
      <c r="BH3" s="607"/>
      <c r="BI3" s="607"/>
      <c r="BJ3" s="607"/>
      <c r="BK3" s="607"/>
      <c r="BL3" s="607"/>
      <c r="BM3" s="607"/>
      <c r="BN3" s="607"/>
      <c r="BO3" s="607"/>
      <c r="BP3" s="607"/>
      <c r="BQ3" s="607"/>
      <c r="BR3" s="607"/>
      <c r="BS3" s="607"/>
      <c r="BT3" s="607"/>
      <c r="BU3" s="607"/>
      <c r="BV3" s="607"/>
      <c r="BW3" s="607"/>
      <c r="BX3" s="607"/>
      <c r="BY3" s="607"/>
      <c r="BZ3" s="607"/>
      <c r="CA3" s="607"/>
      <c r="CB3" s="607"/>
      <c r="CC3" s="607"/>
      <c r="CD3" s="607"/>
      <c r="CE3" s="607"/>
      <c r="CF3" s="607"/>
      <c r="CG3" s="607"/>
      <c r="CH3" s="607"/>
      <c r="CI3" s="607"/>
      <c r="CJ3" s="607"/>
      <c r="CK3" s="607"/>
      <c r="CL3" s="607"/>
      <c r="CM3" s="607"/>
      <c r="CN3" s="607"/>
      <c r="CO3" s="607"/>
      <c r="CP3" s="607"/>
      <c r="CQ3" s="607"/>
      <c r="CR3" s="607"/>
      <c r="CS3" s="607"/>
      <c r="CT3" s="607"/>
      <c r="CU3" s="607"/>
      <c r="CV3" s="607"/>
      <c r="CW3" s="607"/>
      <c r="CX3" s="607"/>
      <c r="CY3" s="607"/>
      <c r="CZ3" s="607"/>
      <c r="DA3" s="607"/>
      <c r="DB3" s="607"/>
      <c r="DC3" s="607"/>
      <c r="DD3" s="607"/>
      <c r="DE3" s="607"/>
      <c r="DF3" s="607"/>
      <c r="DG3" s="607"/>
      <c r="DH3" s="607"/>
      <c r="DI3" s="607"/>
      <c r="DJ3" s="607"/>
      <c r="DK3" s="607"/>
      <c r="DL3" s="607"/>
      <c r="DM3" s="607"/>
      <c r="DN3" s="607"/>
      <c r="DO3" s="607"/>
      <c r="DP3" s="607"/>
      <c r="DQ3" s="607"/>
      <c r="DR3" s="607"/>
      <c r="DS3" s="607"/>
      <c r="DT3" s="607"/>
      <c r="DU3" s="607"/>
      <c r="DV3" s="607"/>
      <c r="DW3" s="607"/>
      <c r="DX3" s="607"/>
      <c r="DY3" s="607"/>
      <c r="DZ3" s="607"/>
      <c r="EA3" s="607"/>
      <c r="EB3" s="607"/>
      <c r="EC3" s="607"/>
      <c r="ED3" s="607"/>
      <c r="EE3" s="607"/>
      <c r="EF3" s="607"/>
      <c r="EG3" s="607"/>
      <c r="EH3" s="607"/>
      <c r="EI3" s="607"/>
      <c r="EJ3" s="607"/>
      <c r="EK3" s="607"/>
      <c r="EL3" s="607"/>
      <c r="EM3" s="607"/>
      <c r="EN3" s="607"/>
      <c r="EO3" s="607"/>
      <c r="EP3" s="607"/>
      <c r="EQ3" s="607"/>
      <c r="ER3" s="607"/>
      <c r="ES3" s="607"/>
      <c r="ET3" s="607"/>
      <c r="EU3" s="607"/>
      <c r="EV3" s="607"/>
      <c r="EW3" s="607"/>
      <c r="EX3" s="607"/>
      <c r="EY3" s="607"/>
      <c r="EZ3" s="607"/>
      <c r="FA3" s="607"/>
      <c r="FB3" s="607"/>
      <c r="FC3" s="607"/>
      <c r="FD3" s="607"/>
      <c r="FE3" s="607"/>
      <c r="FF3" s="607"/>
      <c r="FG3" s="607"/>
      <c r="FH3" s="607"/>
      <c r="FI3" s="607"/>
      <c r="FJ3" s="607"/>
      <c r="FK3" s="607"/>
      <c r="FL3" s="607"/>
      <c r="FM3" s="607"/>
      <c r="FN3" s="607"/>
      <c r="FO3" s="607"/>
      <c r="FP3" s="607"/>
      <c r="FQ3" s="607"/>
      <c r="FR3" s="607"/>
      <c r="FS3" s="607"/>
      <c r="FT3" s="607"/>
      <c r="FU3" s="607"/>
      <c r="FV3" s="607"/>
      <c r="FW3" s="607"/>
      <c r="FX3" s="607"/>
      <c r="FY3" s="607"/>
      <c r="FZ3" s="607"/>
      <c r="GA3" s="607"/>
      <c r="GB3" s="607"/>
      <c r="GC3" s="607"/>
      <c r="GD3" s="607"/>
      <c r="GE3" s="607"/>
      <c r="GF3" s="607"/>
      <c r="GG3" s="607"/>
      <c r="GH3" s="607"/>
      <c r="GI3" s="607"/>
      <c r="GJ3" s="607"/>
      <c r="GK3" s="607"/>
      <c r="GL3" s="607"/>
      <c r="GM3" s="607"/>
      <c r="GN3" s="607"/>
      <c r="GO3" s="607"/>
      <c r="GP3" s="607"/>
      <c r="GQ3" s="607"/>
      <c r="GR3" s="607"/>
      <c r="GS3" s="607"/>
      <c r="GT3" s="607"/>
      <c r="GU3" s="607"/>
      <c r="GV3" s="607"/>
      <c r="GW3" s="607"/>
      <c r="GX3" s="607"/>
      <c r="GY3" s="607"/>
      <c r="GZ3" s="607"/>
      <c r="HA3" s="607"/>
      <c r="HB3" s="607"/>
      <c r="HC3" s="607"/>
      <c r="HD3" s="607"/>
      <c r="HE3" s="607"/>
      <c r="HF3" s="607"/>
      <c r="HG3" s="607"/>
      <c r="HH3" s="607"/>
      <c r="HI3" s="607"/>
      <c r="HJ3" s="607"/>
      <c r="HK3" s="607"/>
      <c r="HL3" s="607"/>
      <c r="HM3" s="607"/>
      <c r="HN3" s="607"/>
      <c r="HO3" s="607"/>
      <c r="HP3" s="607"/>
      <c r="HQ3" s="607"/>
      <c r="HR3" s="607"/>
      <c r="HS3" s="607"/>
      <c r="HT3" s="607"/>
      <c r="HU3" s="607"/>
      <c r="HV3" s="607"/>
      <c r="HW3" s="607"/>
      <c r="HX3" s="607"/>
      <c r="HY3" s="607"/>
      <c r="HZ3" s="607"/>
      <c r="IA3" s="607"/>
      <c r="IB3" s="607"/>
      <c r="IC3" s="607"/>
      <c r="ID3" s="607"/>
      <c r="IE3" s="607"/>
      <c r="IF3" s="607"/>
      <c r="IG3" s="607"/>
      <c r="IH3" s="607"/>
      <c r="II3" s="607"/>
      <c r="IJ3" s="607"/>
      <c r="IK3" s="607"/>
      <c r="IL3" s="607"/>
      <c r="IM3" s="607"/>
      <c r="IN3" s="607"/>
      <c r="IO3" s="607"/>
      <c r="IP3" s="607"/>
      <c r="IQ3" s="607"/>
      <c r="IR3" s="607"/>
      <c r="IS3" s="608"/>
    </row>
    <row r="4" spans="1:253" ht="67.5" customHeight="1">
      <c r="A4" s="902" t="s">
        <v>639</v>
      </c>
      <c r="B4" s="886" t="s">
        <v>761</v>
      </c>
      <c r="C4" s="887" t="s">
        <v>762</v>
      </c>
      <c r="D4" s="889" t="s">
        <v>763</v>
      </c>
      <c r="E4" s="810"/>
      <c r="F4" s="873" t="s">
        <v>743</v>
      </c>
      <c r="G4" s="408" t="s">
        <v>350</v>
      </c>
      <c r="H4" s="409" t="s">
        <v>502</v>
      </c>
      <c r="I4" s="612" t="s">
        <v>355</v>
      </c>
      <c r="J4" s="810"/>
      <c r="K4" s="812" t="s">
        <v>175</v>
      </c>
      <c r="L4" s="815"/>
      <c r="M4" s="110"/>
      <c r="N4" s="110"/>
      <c r="O4" s="110"/>
      <c r="P4" s="110"/>
      <c r="Q4" s="110"/>
      <c r="R4" s="110"/>
      <c r="S4" s="110"/>
      <c r="T4" s="110"/>
      <c r="U4" s="110"/>
      <c r="V4" s="110"/>
      <c r="W4" s="110"/>
      <c r="X4" s="110"/>
      <c r="Y4" s="110"/>
      <c r="Z4" s="110"/>
      <c r="AA4" s="110"/>
      <c r="AB4" s="110"/>
      <c r="AC4" s="110"/>
      <c r="AD4" s="110"/>
      <c r="AE4" s="110"/>
      <c r="AF4" s="110"/>
      <c r="AG4" s="110"/>
      <c r="AH4" s="110"/>
      <c r="AI4" s="110"/>
      <c r="AJ4" s="110"/>
      <c r="AK4" s="110"/>
      <c r="AL4" s="110"/>
      <c r="AM4" s="110"/>
      <c r="AN4" s="110"/>
      <c r="AO4" s="110"/>
      <c r="AP4" s="110"/>
      <c r="AQ4" s="110"/>
      <c r="AR4" s="110"/>
      <c r="AS4" s="110"/>
      <c r="AT4" s="110"/>
      <c r="AU4" s="110"/>
      <c r="AV4" s="110"/>
      <c r="AW4" s="110"/>
      <c r="AX4" s="110"/>
      <c r="AY4" s="110"/>
      <c r="AZ4" s="110"/>
      <c r="BA4" s="110"/>
      <c r="BB4" s="110"/>
      <c r="BC4" s="110"/>
      <c r="BD4" s="110"/>
      <c r="BE4" s="110"/>
      <c r="BF4" s="110"/>
      <c r="BG4" s="110"/>
      <c r="BH4" s="110"/>
      <c r="BI4" s="110"/>
      <c r="BJ4" s="110"/>
      <c r="BK4" s="110"/>
      <c r="BL4" s="110"/>
      <c r="BM4" s="110"/>
      <c r="BN4" s="110"/>
      <c r="BO4" s="110"/>
      <c r="BP4" s="110"/>
      <c r="BQ4" s="110"/>
      <c r="BR4" s="110"/>
      <c r="BS4" s="110"/>
      <c r="BT4" s="110"/>
      <c r="BU4" s="110"/>
      <c r="BV4" s="110"/>
      <c r="BW4" s="110"/>
      <c r="BX4" s="110"/>
      <c r="BY4" s="110"/>
      <c r="BZ4" s="110"/>
      <c r="CA4" s="110"/>
      <c r="CB4" s="110"/>
      <c r="CC4" s="110"/>
      <c r="CD4" s="110"/>
      <c r="CE4" s="110"/>
      <c r="CF4" s="110"/>
      <c r="CG4" s="110"/>
      <c r="CH4" s="110"/>
      <c r="CI4" s="110"/>
      <c r="CJ4" s="110"/>
      <c r="CK4" s="110"/>
      <c r="CL4" s="110"/>
      <c r="CM4" s="110"/>
      <c r="CN4" s="110"/>
      <c r="CO4" s="110"/>
      <c r="CP4" s="110"/>
      <c r="CQ4" s="110"/>
      <c r="CR4" s="110"/>
      <c r="CS4" s="110"/>
      <c r="CT4" s="110"/>
      <c r="CU4" s="110"/>
      <c r="CV4" s="110"/>
      <c r="CW4" s="110"/>
      <c r="CX4" s="110"/>
      <c r="CY4" s="110"/>
      <c r="CZ4" s="110"/>
      <c r="DA4" s="110"/>
      <c r="DB4" s="110"/>
      <c r="DC4" s="110"/>
      <c r="DD4" s="110"/>
      <c r="DE4" s="110"/>
      <c r="DF4" s="110"/>
      <c r="DG4" s="110"/>
      <c r="DH4" s="110"/>
      <c r="DI4" s="110"/>
      <c r="DJ4" s="110"/>
      <c r="DK4" s="110"/>
      <c r="DL4" s="110"/>
      <c r="DM4" s="110"/>
      <c r="DN4" s="110"/>
      <c r="DO4" s="110"/>
      <c r="DP4" s="110"/>
      <c r="DQ4" s="110"/>
      <c r="DR4" s="110"/>
      <c r="DS4" s="110"/>
      <c r="DT4" s="110"/>
      <c r="DU4" s="110"/>
      <c r="DV4" s="110"/>
      <c r="DW4" s="110"/>
      <c r="DX4" s="110"/>
      <c r="DY4" s="110"/>
      <c r="DZ4" s="110"/>
      <c r="EA4" s="110"/>
      <c r="EB4" s="110"/>
      <c r="EC4" s="110"/>
      <c r="ED4" s="110"/>
      <c r="EE4" s="110"/>
      <c r="EF4" s="110"/>
      <c r="EG4" s="110"/>
      <c r="EH4" s="110"/>
      <c r="EI4" s="110"/>
      <c r="EJ4" s="110"/>
      <c r="EK4" s="110"/>
      <c r="EL4" s="110"/>
      <c r="EM4" s="110"/>
      <c r="EN4" s="110"/>
      <c r="EO4" s="110"/>
      <c r="EP4" s="110"/>
      <c r="EQ4" s="110"/>
      <c r="ER4" s="110"/>
      <c r="ES4" s="110"/>
      <c r="ET4" s="110"/>
      <c r="EU4" s="110"/>
      <c r="EV4" s="110"/>
      <c r="EW4" s="110"/>
      <c r="EX4" s="110"/>
      <c r="EY4" s="110"/>
      <c r="EZ4" s="110"/>
      <c r="FA4" s="110"/>
      <c r="FB4" s="110"/>
      <c r="FC4" s="110"/>
      <c r="FD4" s="110"/>
      <c r="FE4" s="110"/>
      <c r="FF4" s="110"/>
      <c r="FG4" s="110"/>
      <c r="FH4" s="110"/>
      <c r="FI4" s="110"/>
      <c r="FJ4" s="110"/>
      <c r="FK4" s="110"/>
      <c r="FL4" s="110"/>
      <c r="FM4" s="110"/>
      <c r="FN4" s="110"/>
      <c r="FO4" s="110"/>
      <c r="FP4" s="110"/>
      <c r="FQ4" s="110"/>
      <c r="FR4" s="110"/>
      <c r="FS4" s="110"/>
      <c r="FT4" s="110"/>
      <c r="FU4" s="110"/>
      <c r="FV4" s="110"/>
      <c r="FW4" s="110"/>
      <c r="FX4" s="110"/>
      <c r="FY4" s="110"/>
      <c r="FZ4" s="110"/>
      <c r="GA4" s="110"/>
      <c r="GB4" s="110"/>
      <c r="GC4" s="110"/>
      <c r="GD4" s="110"/>
      <c r="GE4" s="110"/>
      <c r="GF4" s="110"/>
      <c r="GG4" s="110"/>
      <c r="GH4" s="110"/>
      <c r="GI4" s="110"/>
      <c r="GJ4" s="110"/>
      <c r="GK4" s="110"/>
      <c r="GL4" s="110"/>
      <c r="GM4" s="110"/>
      <c r="GN4" s="110"/>
      <c r="GO4" s="110"/>
      <c r="GP4" s="110"/>
      <c r="GQ4" s="110"/>
      <c r="GR4" s="110"/>
      <c r="GS4" s="110"/>
      <c r="GT4" s="110"/>
      <c r="GU4" s="110"/>
      <c r="GV4" s="110"/>
      <c r="GW4" s="110"/>
      <c r="GX4" s="110"/>
      <c r="GY4" s="110"/>
      <c r="GZ4" s="110"/>
      <c r="HA4" s="110"/>
      <c r="HB4" s="110"/>
      <c r="HC4" s="110"/>
      <c r="HD4" s="110"/>
      <c r="HE4" s="110"/>
      <c r="HF4" s="110"/>
      <c r="HG4" s="110"/>
      <c r="HH4" s="110"/>
      <c r="HI4" s="110"/>
      <c r="HJ4" s="110"/>
      <c r="HK4" s="110"/>
      <c r="HL4" s="110"/>
      <c r="HM4" s="110"/>
      <c r="HN4" s="110"/>
      <c r="HO4" s="110"/>
      <c r="HP4" s="110"/>
      <c r="HQ4" s="110"/>
      <c r="HR4" s="110"/>
      <c r="HS4" s="110"/>
      <c r="HT4" s="110"/>
      <c r="HU4" s="110"/>
      <c r="HV4" s="110"/>
      <c r="HW4" s="110"/>
      <c r="HX4" s="110"/>
      <c r="HY4" s="110"/>
      <c r="HZ4" s="110"/>
      <c r="IA4" s="110"/>
      <c r="IB4" s="110"/>
      <c r="IC4" s="110"/>
      <c r="ID4" s="110"/>
      <c r="IE4" s="110"/>
      <c r="IF4" s="110"/>
      <c r="IG4" s="110"/>
      <c r="IH4" s="110"/>
      <c r="II4" s="110"/>
      <c r="IJ4" s="110"/>
      <c r="IK4" s="110"/>
      <c r="IL4" s="110"/>
      <c r="IM4" s="110"/>
      <c r="IN4" s="110"/>
      <c r="IO4" s="110"/>
      <c r="IP4" s="110"/>
      <c r="IQ4" s="110"/>
      <c r="IR4" s="110"/>
      <c r="IS4" s="111"/>
    </row>
    <row r="5" spans="1:253" ht="51" customHeight="1">
      <c r="A5" s="903"/>
      <c r="B5" s="841"/>
      <c r="C5" s="888"/>
      <c r="D5" s="890"/>
      <c r="E5" s="810"/>
      <c r="F5" s="848"/>
      <c r="G5" s="126" t="s">
        <v>351</v>
      </c>
      <c r="H5" s="375" t="s">
        <v>502</v>
      </c>
      <c r="I5" s="613" t="s">
        <v>356</v>
      </c>
      <c r="J5" s="810"/>
      <c r="K5" s="813"/>
      <c r="L5" s="816"/>
      <c r="M5" s="110"/>
      <c r="N5" s="110"/>
      <c r="O5" s="110"/>
      <c r="P5" s="110"/>
      <c r="Q5" s="110"/>
      <c r="R5" s="110"/>
      <c r="S5" s="110"/>
      <c r="T5" s="110"/>
      <c r="U5" s="110"/>
      <c r="V5" s="110"/>
      <c r="W5" s="110"/>
      <c r="X5" s="110"/>
      <c r="Y5" s="110"/>
      <c r="Z5" s="110"/>
      <c r="AA5" s="110"/>
      <c r="AB5" s="110"/>
      <c r="AC5" s="110"/>
      <c r="AD5" s="110"/>
      <c r="AE5" s="110"/>
      <c r="AF5" s="110"/>
      <c r="AG5" s="110"/>
      <c r="AH5" s="110"/>
      <c r="AI5" s="110"/>
      <c r="AJ5" s="110"/>
      <c r="AK5" s="110"/>
      <c r="AL5" s="110"/>
      <c r="AM5" s="110"/>
      <c r="AN5" s="110"/>
      <c r="AO5" s="110"/>
      <c r="AP5" s="110"/>
      <c r="AQ5" s="110"/>
      <c r="AR5" s="110"/>
      <c r="AS5" s="110"/>
      <c r="AT5" s="110"/>
      <c r="AU5" s="110"/>
      <c r="AV5" s="110"/>
      <c r="AW5" s="110"/>
      <c r="AX5" s="110"/>
      <c r="AY5" s="110"/>
      <c r="AZ5" s="110"/>
      <c r="BA5" s="110"/>
      <c r="BB5" s="110"/>
      <c r="BC5" s="110"/>
      <c r="BD5" s="110"/>
      <c r="BE5" s="110"/>
      <c r="BF5" s="110"/>
      <c r="BG5" s="110"/>
      <c r="BH5" s="110"/>
      <c r="BI5" s="110"/>
      <c r="BJ5" s="110"/>
      <c r="BK5" s="110"/>
      <c r="BL5" s="110"/>
      <c r="BM5" s="110"/>
      <c r="BN5" s="110"/>
      <c r="BO5" s="110"/>
      <c r="BP5" s="110"/>
      <c r="BQ5" s="110"/>
      <c r="BR5" s="110"/>
      <c r="BS5" s="110"/>
      <c r="BT5" s="110"/>
      <c r="BU5" s="110"/>
      <c r="BV5" s="110"/>
      <c r="BW5" s="110"/>
      <c r="BX5" s="110"/>
      <c r="BY5" s="110"/>
      <c r="BZ5" s="110"/>
      <c r="CA5" s="110"/>
      <c r="CB5" s="110"/>
      <c r="CC5" s="110"/>
      <c r="CD5" s="110"/>
      <c r="CE5" s="110"/>
      <c r="CF5" s="110"/>
      <c r="CG5" s="110"/>
      <c r="CH5" s="110"/>
      <c r="CI5" s="110"/>
      <c r="CJ5" s="110"/>
      <c r="CK5" s="110"/>
      <c r="CL5" s="110"/>
      <c r="CM5" s="110"/>
      <c r="CN5" s="110"/>
      <c r="CO5" s="110"/>
      <c r="CP5" s="110"/>
      <c r="CQ5" s="110"/>
      <c r="CR5" s="110"/>
      <c r="CS5" s="110"/>
      <c r="CT5" s="110"/>
      <c r="CU5" s="110"/>
      <c r="CV5" s="110"/>
      <c r="CW5" s="110"/>
      <c r="CX5" s="110"/>
      <c r="CY5" s="110"/>
      <c r="CZ5" s="110"/>
      <c r="DA5" s="110"/>
      <c r="DB5" s="110"/>
      <c r="DC5" s="110"/>
      <c r="DD5" s="110"/>
      <c r="DE5" s="110"/>
      <c r="DF5" s="110"/>
      <c r="DG5" s="110"/>
      <c r="DH5" s="110"/>
      <c r="DI5" s="110"/>
      <c r="DJ5" s="110"/>
      <c r="DK5" s="110"/>
      <c r="DL5" s="110"/>
      <c r="DM5" s="110"/>
      <c r="DN5" s="110"/>
      <c r="DO5" s="110"/>
      <c r="DP5" s="110"/>
      <c r="DQ5" s="110"/>
      <c r="DR5" s="110"/>
      <c r="DS5" s="110"/>
      <c r="DT5" s="110"/>
      <c r="DU5" s="110"/>
      <c r="DV5" s="110"/>
      <c r="DW5" s="110"/>
      <c r="DX5" s="110"/>
      <c r="DY5" s="110"/>
      <c r="DZ5" s="110"/>
      <c r="EA5" s="110"/>
      <c r="EB5" s="110"/>
      <c r="EC5" s="110"/>
      <c r="ED5" s="110"/>
      <c r="EE5" s="110"/>
      <c r="EF5" s="110"/>
      <c r="EG5" s="110"/>
      <c r="EH5" s="110"/>
      <c r="EI5" s="110"/>
      <c r="EJ5" s="110"/>
      <c r="EK5" s="110"/>
      <c r="EL5" s="110"/>
      <c r="EM5" s="110"/>
      <c r="EN5" s="110"/>
      <c r="EO5" s="110"/>
      <c r="EP5" s="110"/>
      <c r="EQ5" s="110"/>
      <c r="ER5" s="110"/>
      <c r="ES5" s="110"/>
      <c r="ET5" s="110"/>
      <c r="EU5" s="110"/>
      <c r="EV5" s="110"/>
      <c r="EW5" s="110"/>
      <c r="EX5" s="110"/>
      <c r="EY5" s="110"/>
      <c r="EZ5" s="110"/>
      <c r="FA5" s="110"/>
      <c r="FB5" s="110"/>
      <c r="FC5" s="110"/>
      <c r="FD5" s="110"/>
      <c r="FE5" s="110"/>
      <c r="FF5" s="110"/>
      <c r="FG5" s="110"/>
      <c r="FH5" s="110"/>
      <c r="FI5" s="110"/>
      <c r="FJ5" s="110"/>
      <c r="FK5" s="110"/>
      <c r="FL5" s="110"/>
      <c r="FM5" s="110"/>
      <c r="FN5" s="110"/>
      <c r="FO5" s="110"/>
      <c r="FP5" s="110"/>
      <c r="FQ5" s="110"/>
      <c r="FR5" s="110"/>
      <c r="FS5" s="110"/>
      <c r="FT5" s="110"/>
      <c r="FU5" s="110"/>
      <c r="FV5" s="110"/>
      <c r="FW5" s="110"/>
      <c r="FX5" s="110"/>
      <c r="FY5" s="110"/>
      <c r="FZ5" s="110"/>
      <c r="GA5" s="110"/>
      <c r="GB5" s="110"/>
      <c r="GC5" s="110"/>
      <c r="GD5" s="110"/>
      <c r="GE5" s="110"/>
      <c r="GF5" s="110"/>
      <c r="GG5" s="110"/>
      <c r="GH5" s="110"/>
      <c r="GI5" s="110"/>
      <c r="GJ5" s="110"/>
      <c r="GK5" s="110"/>
      <c r="GL5" s="110"/>
      <c r="GM5" s="110"/>
      <c r="GN5" s="110"/>
      <c r="GO5" s="110"/>
      <c r="GP5" s="110"/>
      <c r="GQ5" s="110"/>
      <c r="GR5" s="110"/>
      <c r="GS5" s="110"/>
      <c r="GT5" s="110"/>
      <c r="GU5" s="110"/>
      <c r="GV5" s="110"/>
      <c r="GW5" s="110"/>
      <c r="GX5" s="110"/>
      <c r="GY5" s="110"/>
      <c r="GZ5" s="110"/>
      <c r="HA5" s="110"/>
      <c r="HB5" s="110"/>
      <c r="HC5" s="110"/>
      <c r="HD5" s="110"/>
      <c r="HE5" s="110"/>
      <c r="HF5" s="110"/>
      <c r="HG5" s="110"/>
      <c r="HH5" s="110"/>
      <c r="HI5" s="110"/>
      <c r="HJ5" s="110"/>
      <c r="HK5" s="110"/>
      <c r="HL5" s="110"/>
      <c r="HM5" s="110"/>
      <c r="HN5" s="110"/>
      <c r="HO5" s="110"/>
      <c r="HP5" s="110"/>
      <c r="HQ5" s="110"/>
      <c r="HR5" s="110"/>
      <c r="HS5" s="110"/>
      <c r="HT5" s="110"/>
      <c r="HU5" s="110"/>
      <c r="HV5" s="110"/>
      <c r="HW5" s="110"/>
      <c r="HX5" s="110"/>
      <c r="HY5" s="110"/>
      <c r="HZ5" s="110"/>
      <c r="IA5" s="110"/>
      <c r="IB5" s="110"/>
      <c r="IC5" s="110"/>
      <c r="ID5" s="110"/>
      <c r="IE5" s="110"/>
      <c r="IF5" s="110"/>
      <c r="IG5" s="110"/>
      <c r="IH5" s="110"/>
      <c r="II5" s="110"/>
      <c r="IJ5" s="110"/>
      <c r="IK5" s="110"/>
      <c r="IL5" s="110"/>
      <c r="IM5" s="110"/>
      <c r="IN5" s="110"/>
      <c r="IO5" s="110"/>
      <c r="IP5" s="110"/>
      <c r="IQ5" s="110"/>
      <c r="IR5" s="110"/>
      <c r="IS5" s="111"/>
    </row>
    <row r="6" spans="1:253" ht="60.75" customHeight="1">
      <c r="A6" s="903"/>
      <c r="B6" s="841"/>
      <c r="C6" s="888"/>
      <c r="D6" s="890"/>
      <c r="E6" s="810"/>
      <c r="F6" s="848"/>
      <c r="G6" s="126" t="s">
        <v>352</v>
      </c>
      <c r="H6" s="375" t="s">
        <v>502</v>
      </c>
      <c r="I6" s="614" t="s">
        <v>357</v>
      </c>
      <c r="J6" s="810"/>
      <c r="K6" s="813"/>
      <c r="L6" s="816"/>
      <c r="M6" s="110"/>
      <c r="N6" s="110"/>
      <c r="O6" s="110"/>
      <c r="P6" s="110"/>
      <c r="Q6" s="110"/>
      <c r="R6" s="110"/>
      <c r="S6" s="110"/>
      <c r="T6" s="110"/>
      <c r="U6" s="110"/>
      <c r="V6" s="110"/>
      <c r="W6" s="110"/>
      <c r="X6" s="110"/>
      <c r="Y6" s="110"/>
      <c r="Z6" s="110"/>
      <c r="AA6" s="110"/>
      <c r="AB6" s="110"/>
      <c r="AC6" s="110"/>
      <c r="AD6" s="110"/>
      <c r="AE6" s="110"/>
      <c r="AF6" s="110"/>
      <c r="AG6" s="110"/>
      <c r="AH6" s="110"/>
      <c r="AI6" s="110"/>
      <c r="AJ6" s="110"/>
      <c r="AK6" s="110"/>
      <c r="AL6" s="110"/>
      <c r="AM6" s="110"/>
      <c r="AN6" s="110"/>
      <c r="AO6" s="110"/>
      <c r="AP6" s="110"/>
      <c r="AQ6" s="110"/>
      <c r="AR6" s="110"/>
      <c r="AS6" s="110"/>
      <c r="AT6" s="110"/>
      <c r="AU6" s="110"/>
      <c r="AV6" s="110"/>
      <c r="AW6" s="110"/>
      <c r="AX6" s="110"/>
      <c r="AY6" s="110"/>
      <c r="AZ6" s="110"/>
      <c r="BA6" s="110"/>
      <c r="BB6" s="110"/>
      <c r="BC6" s="110"/>
      <c r="BD6" s="110"/>
      <c r="BE6" s="110"/>
      <c r="BF6" s="110"/>
      <c r="BG6" s="110"/>
      <c r="BH6" s="110"/>
      <c r="BI6" s="110"/>
      <c r="BJ6" s="110"/>
      <c r="BK6" s="110"/>
      <c r="BL6" s="110"/>
      <c r="BM6" s="110"/>
      <c r="BN6" s="110"/>
      <c r="BO6" s="110"/>
      <c r="BP6" s="110"/>
      <c r="BQ6" s="110"/>
      <c r="BR6" s="110"/>
      <c r="BS6" s="110"/>
      <c r="BT6" s="110"/>
      <c r="BU6" s="110"/>
      <c r="BV6" s="110"/>
      <c r="BW6" s="110"/>
      <c r="BX6" s="110"/>
      <c r="BY6" s="110"/>
      <c r="BZ6" s="110"/>
      <c r="CA6" s="110"/>
      <c r="CB6" s="110"/>
      <c r="CC6" s="110"/>
      <c r="CD6" s="110"/>
      <c r="CE6" s="110"/>
      <c r="CF6" s="110"/>
      <c r="CG6" s="110"/>
      <c r="CH6" s="110"/>
      <c r="CI6" s="110"/>
      <c r="CJ6" s="110"/>
      <c r="CK6" s="110"/>
      <c r="CL6" s="110"/>
      <c r="CM6" s="110"/>
      <c r="CN6" s="110"/>
      <c r="CO6" s="110"/>
      <c r="CP6" s="110"/>
      <c r="CQ6" s="110"/>
      <c r="CR6" s="110"/>
      <c r="CS6" s="110"/>
      <c r="CT6" s="110"/>
      <c r="CU6" s="110"/>
      <c r="CV6" s="110"/>
      <c r="CW6" s="110"/>
      <c r="CX6" s="110"/>
      <c r="CY6" s="110"/>
      <c r="CZ6" s="110"/>
      <c r="DA6" s="110"/>
      <c r="DB6" s="110"/>
      <c r="DC6" s="110"/>
      <c r="DD6" s="110"/>
      <c r="DE6" s="110"/>
      <c r="DF6" s="110"/>
      <c r="DG6" s="110"/>
      <c r="DH6" s="110"/>
      <c r="DI6" s="110"/>
      <c r="DJ6" s="110"/>
      <c r="DK6" s="110"/>
      <c r="DL6" s="110"/>
      <c r="DM6" s="110"/>
      <c r="DN6" s="110"/>
      <c r="DO6" s="110"/>
      <c r="DP6" s="110"/>
      <c r="DQ6" s="110"/>
      <c r="DR6" s="110"/>
      <c r="DS6" s="110"/>
      <c r="DT6" s="110"/>
      <c r="DU6" s="110"/>
      <c r="DV6" s="110"/>
      <c r="DW6" s="110"/>
      <c r="DX6" s="110"/>
      <c r="DY6" s="110"/>
      <c r="DZ6" s="110"/>
      <c r="EA6" s="110"/>
      <c r="EB6" s="110"/>
      <c r="EC6" s="110"/>
      <c r="ED6" s="110"/>
      <c r="EE6" s="110"/>
      <c r="EF6" s="110"/>
      <c r="EG6" s="110"/>
      <c r="EH6" s="110"/>
      <c r="EI6" s="110"/>
      <c r="EJ6" s="110"/>
      <c r="EK6" s="110"/>
      <c r="EL6" s="110"/>
      <c r="EM6" s="110"/>
      <c r="EN6" s="110"/>
      <c r="EO6" s="110"/>
      <c r="EP6" s="110"/>
      <c r="EQ6" s="110"/>
      <c r="ER6" s="110"/>
      <c r="ES6" s="110"/>
      <c r="ET6" s="110"/>
      <c r="EU6" s="110"/>
      <c r="EV6" s="110"/>
      <c r="EW6" s="110"/>
      <c r="EX6" s="110"/>
      <c r="EY6" s="110"/>
      <c r="EZ6" s="110"/>
      <c r="FA6" s="110"/>
      <c r="FB6" s="110"/>
      <c r="FC6" s="110"/>
      <c r="FD6" s="110"/>
      <c r="FE6" s="110"/>
      <c r="FF6" s="110"/>
      <c r="FG6" s="110"/>
      <c r="FH6" s="110"/>
      <c r="FI6" s="110"/>
      <c r="FJ6" s="110"/>
      <c r="FK6" s="110"/>
      <c r="FL6" s="110"/>
      <c r="FM6" s="110"/>
      <c r="FN6" s="110"/>
      <c r="FO6" s="110"/>
      <c r="FP6" s="110"/>
      <c r="FQ6" s="110"/>
      <c r="FR6" s="110"/>
      <c r="FS6" s="110"/>
      <c r="FT6" s="110"/>
      <c r="FU6" s="110"/>
      <c r="FV6" s="110"/>
      <c r="FW6" s="110"/>
      <c r="FX6" s="110"/>
      <c r="FY6" s="110"/>
      <c r="FZ6" s="110"/>
      <c r="GA6" s="110"/>
      <c r="GB6" s="110"/>
      <c r="GC6" s="110"/>
      <c r="GD6" s="110"/>
      <c r="GE6" s="110"/>
      <c r="GF6" s="110"/>
      <c r="GG6" s="110"/>
      <c r="GH6" s="110"/>
      <c r="GI6" s="110"/>
      <c r="GJ6" s="110"/>
      <c r="GK6" s="110"/>
      <c r="GL6" s="110"/>
      <c r="GM6" s="110"/>
      <c r="GN6" s="110"/>
      <c r="GO6" s="110"/>
      <c r="GP6" s="110"/>
      <c r="GQ6" s="110"/>
      <c r="GR6" s="110"/>
      <c r="GS6" s="110"/>
      <c r="GT6" s="110"/>
      <c r="GU6" s="110"/>
      <c r="GV6" s="110"/>
      <c r="GW6" s="110"/>
      <c r="GX6" s="110"/>
      <c r="GY6" s="110"/>
      <c r="GZ6" s="110"/>
      <c r="HA6" s="110"/>
      <c r="HB6" s="110"/>
      <c r="HC6" s="110"/>
      <c r="HD6" s="110"/>
      <c r="HE6" s="110"/>
      <c r="HF6" s="110"/>
      <c r="HG6" s="110"/>
      <c r="HH6" s="110"/>
      <c r="HI6" s="110"/>
      <c r="HJ6" s="110"/>
      <c r="HK6" s="110"/>
      <c r="HL6" s="110"/>
      <c r="HM6" s="110"/>
      <c r="HN6" s="110"/>
      <c r="HO6" s="110"/>
      <c r="HP6" s="110"/>
      <c r="HQ6" s="110"/>
      <c r="HR6" s="110"/>
      <c r="HS6" s="110"/>
      <c r="HT6" s="110"/>
      <c r="HU6" s="110"/>
      <c r="HV6" s="110"/>
      <c r="HW6" s="110"/>
      <c r="HX6" s="110"/>
      <c r="HY6" s="110"/>
      <c r="HZ6" s="110"/>
      <c r="IA6" s="110"/>
      <c r="IB6" s="110"/>
      <c r="IC6" s="110"/>
      <c r="ID6" s="110"/>
      <c r="IE6" s="110"/>
      <c r="IF6" s="110"/>
      <c r="IG6" s="110"/>
      <c r="IH6" s="110"/>
      <c r="II6" s="110"/>
      <c r="IJ6" s="110"/>
      <c r="IK6" s="110"/>
      <c r="IL6" s="110"/>
      <c r="IM6" s="110"/>
      <c r="IN6" s="110"/>
      <c r="IO6" s="110"/>
      <c r="IP6" s="110"/>
      <c r="IQ6" s="110"/>
      <c r="IR6" s="110"/>
      <c r="IS6" s="111"/>
    </row>
    <row r="7" spans="1:253" ht="54.75" customHeight="1">
      <c r="A7" s="903"/>
      <c r="B7" s="841"/>
      <c r="C7" s="888"/>
      <c r="D7" s="890"/>
      <c r="E7" s="810"/>
      <c r="F7" s="848"/>
      <c r="G7" s="126" t="s">
        <v>353</v>
      </c>
      <c r="H7" s="375" t="s">
        <v>502</v>
      </c>
      <c r="I7" s="614" t="s">
        <v>358</v>
      </c>
      <c r="J7" s="810"/>
      <c r="K7" s="813"/>
      <c r="L7" s="816"/>
      <c r="M7" s="110"/>
      <c r="N7" s="110"/>
      <c r="O7" s="110"/>
      <c r="P7" s="110"/>
      <c r="Q7" s="110"/>
      <c r="R7" s="110"/>
      <c r="S7" s="110"/>
      <c r="T7" s="110"/>
      <c r="U7" s="110"/>
      <c r="V7" s="110"/>
      <c r="W7" s="110"/>
      <c r="X7" s="110"/>
      <c r="Y7" s="110"/>
      <c r="Z7" s="110"/>
      <c r="AA7" s="110"/>
      <c r="AB7" s="110"/>
      <c r="AC7" s="110"/>
      <c r="AD7" s="110"/>
      <c r="AE7" s="110"/>
      <c r="AF7" s="110"/>
      <c r="AG7" s="110"/>
      <c r="AH7" s="110"/>
      <c r="AI7" s="110"/>
      <c r="AJ7" s="110"/>
      <c r="AK7" s="110"/>
      <c r="AL7" s="110"/>
      <c r="AM7" s="110"/>
      <c r="AN7" s="110"/>
      <c r="AO7" s="110"/>
      <c r="AP7" s="110"/>
      <c r="AQ7" s="110"/>
      <c r="AR7" s="110"/>
      <c r="AS7" s="110"/>
      <c r="AT7" s="110"/>
      <c r="AU7" s="110"/>
      <c r="AV7" s="110"/>
      <c r="AW7" s="110"/>
      <c r="AX7" s="110"/>
      <c r="AY7" s="110"/>
      <c r="AZ7" s="110"/>
      <c r="BA7" s="110"/>
      <c r="BB7" s="110"/>
      <c r="BC7" s="110"/>
      <c r="BD7" s="110"/>
      <c r="BE7" s="110"/>
      <c r="BF7" s="110"/>
      <c r="BG7" s="110"/>
      <c r="BH7" s="110"/>
      <c r="BI7" s="110"/>
      <c r="BJ7" s="110"/>
      <c r="BK7" s="110"/>
      <c r="BL7" s="110"/>
      <c r="BM7" s="110"/>
      <c r="BN7" s="110"/>
      <c r="BO7" s="110"/>
      <c r="BP7" s="110"/>
      <c r="BQ7" s="110"/>
      <c r="BR7" s="110"/>
      <c r="BS7" s="110"/>
      <c r="BT7" s="110"/>
      <c r="BU7" s="110"/>
      <c r="BV7" s="110"/>
      <c r="BW7" s="110"/>
      <c r="BX7" s="110"/>
      <c r="BY7" s="110"/>
      <c r="BZ7" s="110"/>
      <c r="CA7" s="110"/>
      <c r="CB7" s="110"/>
      <c r="CC7" s="110"/>
      <c r="CD7" s="110"/>
      <c r="CE7" s="110"/>
      <c r="CF7" s="110"/>
      <c r="CG7" s="110"/>
      <c r="CH7" s="110"/>
      <c r="CI7" s="110"/>
      <c r="CJ7" s="110"/>
      <c r="CK7" s="110"/>
      <c r="CL7" s="110"/>
      <c r="CM7" s="110"/>
      <c r="CN7" s="110"/>
      <c r="CO7" s="110"/>
      <c r="CP7" s="110"/>
      <c r="CQ7" s="110"/>
      <c r="CR7" s="110"/>
      <c r="CS7" s="110"/>
      <c r="CT7" s="110"/>
      <c r="CU7" s="110"/>
      <c r="CV7" s="110"/>
      <c r="CW7" s="110"/>
      <c r="CX7" s="110"/>
      <c r="CY7" s="110"/>
      <c r="CZ7" s="110"/>
      <c r="DA7" s="110"/>
      <c r="DB7" s="110"/>
      <c r="DC7" s="110"/>
      <c r="DD7" s="110"/>
      <c r="DE7" s="110"/>
      <c r="DF7" s="110"/>
      <c r="DG7" s="110"/>
      <c r="DH7" s="110"/>
      <c r="DI7" s="110"/>
      <c r="DJ7" s="110"/>
      <c r="DK7" s="110"/>
      <c r="DL7" s="110"/>
      <c r="DM7" s="110"/>
      <c r="DN7" s="110"/>
      <c r="DO7" s="110"/>
      <c r="DP7" s="110"/>
      <c r="DQ7" s="110"/>
      <c r="DR7" s="110"/>
      <c r="DS7" s="110"/>
      <c r="DT7" s="110"/>
      <c r="DU7" s="110"/>
      <c r="DV7" s="110"/>
      <c r="DW7" s="110"/>
      <c r="DX7" s="110"/>
      <c r="DY7" s="110"/>
      <c r="DZ7" s="110"/>
      <c r="EA7" s="110"/>
      <c r="EB7" s="110"/>
      <c r="EC7" s="110"/>
      <c r="ED7" s="110"/>
      <c r="EE7" s="110"/>
      <c r="EF7" s="110"/>
      <c r="EG7" s="110"/>
      <c r="EH7" s="110"/>
      <c r="EI7" s="110"/>
      <c r="EJ7" s="110"/>
      <c r="EK7" s="110"/>
      <c r="EL7" s="110"/>
      <c r="EM7" s="110"/>
      <c r="EN7" s="110"/>
      <c r="EO7" s="110"/>
      <c r="EP7" s="110"/>
      <c r="EQ7" s="110"/>
      <c r="ER7" s="110"/>
      <c r="ES7" s="110"/>
      <c r="ET7" s="110"/>
      <c r="EU7" s="110"/>
      <c r="EV7" s="110"/>
      <c r="EW7" s="110"/>
      <c r="EX7" s="110"/>
      <c r="EY7" s="110"/>
      <c r="EZ7" s="110"/>
      <c r="FA7" s="110"/>
      <c r="FB7" s="110"/>
      <c r="FC7" s="110"/>
      <c r="FD7" s="110"/>
      <c r="FE7" s="110"/>
      <c r="FF7" s="110"/>
      <c r="FG7" s="110"/>
      <c r="FH7" s="110"/>
      <c r="FI7" s="110"/>
      <c r="FJ7" s="110"/>
      <c r="FK7" s="110"/>
      <c r="FL7" s="110"/>
      <c r="FM7" s="110"/>
      <c r="FN7" s="110"/>
      <c r="FO7" s="110"/>
      <c r="FP7" s="110"/>
      <c r="FQ7" s="110"/>
      <c r="FR7" s="110"/>
      <c r="FS7" s="110"/>
      <c r="FT7" s="110"/>
      <c r="FU7" s="110"/>
      <c r="FV7" s="110"/>
      <c r="FW7" s="110"/>
      <c r="FX7" s="110"/>
      <c r="FY7" s="110"/>
      <c r="FZ7" s="110"/>
      <c r="GA7" s="110"/>
      <c r="GB7" s="110"/>
      <c r="GC7" s="110"/>
      <c r="GD7" s="110"/>
      <c r="GE7" s="110"/>
      <c r="GF7" s="110"/>
      <c r="GG7" s="110"/>
      <c r="GH7" s="110"/>
      <c r="GI7" s="110"/>
      <c r="GJ7" s="110"/>
      <c r="GK7" s="110"/>
      <c r="GL7" s="110"/>
      <c r="GM7" s="110"/>
      <c r="GN7" s="110"/>
      <c r="GO7" s="110"/>
      <c r="GP7" s="110"/>
      <c r="GQ7" s="110"/>
      <c r="GR7" s="110"/>
      <c r="GS7" s="110"/>
      <c r="GT7" s="110"/>
      <c r="GU7" s="110"/>
      <c r="GV7" s="110"/>
      <c r="GW7" s="110"/>
      <c r="GX7" s="110"/>
      <c r="GY7" s="110"/>
      <c r="GZ7" s="110"/>
      <c r="HA7" s="110"/>
      <c r="HB7" s="110"/>
      <c r="HC7" s="110"/>
      <c r="HD7" s="110"/>
      <c r="HE7" s="110"/>
      <c r="HF7" s="110"/>
      <c r="HG7" s="110"/>
      <c r="HH7" s="110"/>
      <c r="HI7" s="110"/>
      <c r="HJ7" s="110"/>
      <c r="HK7" s="110"/>
      <c r="HL7" s="110"/>
      <c r="HM7" s="110"/>
      <c r="HN7" s="110"/>
      <c r="HO7" s="110"/>
      <c r="HP7" s="110"/>
      <c r="HQ7" s="110"/>
      <c r="HR7" s="110"/>
      <c r="HS7" s="110"/>
      <c r="HT7" s="110"/>
      <c r="HU7" s="110"/>
      <c r="HV7" s="110"/>
      <c r="HW7" s="110"/>
      <c r="HX7" s="110"/>
      <c r="HY7" s="110"/>
      <c r="HZ7" s="110"/>
      <c r="IA7" s="110"/>
      <c r="IB7" s="110"/>
      <c r="IC7" s="110"/>
      <c r="ID7" s="110"/>
      <c r="IE7" s="110"/>
      <c r="IF7" s="110"/>
      <c r="IG7" s="110"/>
      <c r="IH7" s="110"/>
      <c r="II7" s="110"/>
      <c r="IJ7" s="110"/>
      <c r="IK7" s="110"/>
      <c r="IL7" s="110"/>
      <c r="IM7" s="110"/>
      <c r="IN7" s="110"/>
      <c r="IO7" s="110"/>
      <c r="IP7" s="110"/>
      <c r="IQ7" s="110"/>
      <c r="IR7" s="110"/>
      <c r="IS7" s="111"/>
    </row>
    <row r="8" spans="1:253" ht="53.1" customHeight="1">
      <c r="A8" s="903"/>
      <c r="B8" s="841"/>
      <c r="C8" s="888"/>
      <c r="D8" s="890"/>
      <c r="E8" s="810"/>
      <c r="F8" s="848"/>
      <c r="G8" s="623" t="s">
        <v>354</v>
      </c>
      <c r="H8" s="385" t="s">
        <v>502</v>
      </c>
      <c r="I8" s="624" t="s">
        <v>359</v>
      </c>
      <c r="J8" s="810"/>
      <c r="K8" s="814"/>
      <c r="L8" s="817"/>
      <c r="M8" s="110"/>
      <c r="N8" s="110"/>
      <c r="O8" s="110"/>
      <c r="P8" s="110"/>
      <c r="Q8" s="110"/>
      <c r="R8" s="110"/>
      <c r="S8" s="110"/>
      <c r="T8" s="110"/>
      <c r="U8" s="110"/>
      <c r="V8" s="110"/>
      <c r="W8" s="110"/>
      <c r="X8" s="110"/>
      <c r="Y8" s="110"/>
      <c r="Z8" s="110"/>
      <c r="AA8" s="110"/>
      <c r="AB8" s="110"/>
      <c r="AC8" s="110"/>
      <c r="AD8" s="110"/>
      <c r="AE8" s="110"/>
      <c r="AF8" s="110"/>
      <c r="AG8" s="110"/>
      <c r="AH8" s="110"/>
      <c r="AI8" s="110"/>
      <c r="AJ8" s="110"/>
      <c r="AK8" s="110"/>
      <c r="AL8" s="110"/>
      <c r="AM8" s="110"/>
      <c r="AN8" s="110"/>
      <c r="AO8" s="110"/>
      <c r="AP8" s="110"/>
      <c r="AQ8" s="110"/>
      <c r="AR8" s="110"/>
      <c r="AS8" s="110"/>
      <c r="AT8" s="110"/>
      <c r="AU8" s="110"/>
      <c r="AV8" s="110"/>
      <c r="AW8" s="110"/>
      <c r="AX8" s="110"/>
      <c r="AY8" s="110"/>
      <c r="AZ8" s="110"/>
      <c r="BA8" s="110"/>
      <c r="BB8" s="110"/>
      <c r="BC8" s="110"/>
      <c r="BD8" s="110"/>
      <c r="BE8" s="110"/>
      <c r="BF8" s="110"/>
      <c r="BG8" s="110"/>
      <c r="BH8" s="110"/>
      <c r="BI8" s="110"/>
      <c r="BJ8" s="110"/>
      <c r="BK8" s="110"/>
      <c r="BL8" s="110"/>
      <c r="BM8" s="110"/>
      <c r="BN8" s="110"/>
      <c r="BO8" s="110"/>
      <c r="BP8" s="110"/>
      <c r="BQ8" s="110"/>
      <c r="BR8" s="110"/>
      <c r="BS8" s="110"/>
      <c r="BT8" s="110"/>
      <c r="BU8" s="110"/>
      <c r="BV8" s="110"/>
      <c r="BW8" s="110"/>
      <c r="BX8" s="110"/>
      <c r="BY8" s="110"/>
      <c r="BZ8" s="110"/>
      <c r="CA8" s="110"/>
      <c r="CB8" s="110"/>
      <c r="CC8" s="110"/>
      <c r="CD8" s="110"/>
      <c r="CE8" s="110"/>
      <c r="CF8" s="110"/>
      <c r="CG8" s="110"/>
      <c r="CH8" s="110"/>
      <c r="CI8" s="110"/>
      <c r="CJ8" s="110"/>
      <c r="CK8" s="110"/>
      <c r="CL8" s="110"/>
      <c r="CM8" s="110"/>
      <c r="CN8" s="110"/>
      <c r="CO8" s="110"/>
      <c r="CP8" s="110"/>
      <c r="CQ8" s="110"/>
      <c r="CR8" s="110"/>
      <c r="CS8" s="110"/>
      <c r="CT8" s="110"/>
      <c r="CU8" s="110"/>
      <c r="CV8" s="110"/>
      <c r="CW8" s="110"/>
      <c r="CX8" s="110"/>
      <c r="CY8" s="110"/>
      <c r="CZ8" s="110"/>
      <c r="DA8" s="110"/>
      <c r="DB8" s="110"/>
      <c r="DC8" s="110"/>
      <c r="DD8" s="110"/>
      <c r="DE8" s="110"/>
      <c r="DF8" s="110"/>
      <c r="DG8" s="110"/>
      <c r="DH8" s="110"/>
      <c r="DI8" s="110"/>
      <c r="DJ8" s="110"/>
      <c r="DK8" s="110"/>
      <c r="DL8" s="110"/>
      <c r="DM8" s="110"/>
      <c r="DN8" s="110"/>
      <c r="DO8" s="110"/>
      <c r="DP8" s="110"/>
      <c r="DQ8" s="110"/>
      <c r="DR8" s="110"/>
      <c r="DS8" s="110"/>
      <c r="DT8" s="110"/>
      <c r="DU8" s="110"/>
      <c r="DV8" s="110"/>
      <c r="DW8" s="110"/>
      <c r="DX8" s="110"/>
      <c r="DY8" s="110"/>
      <c r="DZ8" s="110"/>
      <c r="EA8" s="110"/>
      <c r="EB8" s="110"/>
      <c r="EC8" s="110"/>
      <c r="ED8" s="110"/>
      <c r="EE8" s="110"/>
      <c r="EF8" s="110"/>
      <c r="EG8" s="110"/>
      <c r="EH8" s="110"/>
      <c r="EI8" s="110"/>
      <c r="EJ8" s="110"/>
      <c r="EK8" s="110"/>
      <c r="EL8" s="110"/>
      <c r="EM8" s="110"/>
      <c r="EN8" s="110"/>
      <c r="EO8" s="110"/>
      <c r="EP8" s="110"/>
      <c r="EQ8" s="110"/>
      <c r="ER8" s="110"/>
      <c r="ES8" s="110"/>
      <c r="ET8" s="110"/>
      <c r="EU8" s="110"/>
      <c r="EV8" s="110"/>
      <c r="EW8" s="110"/>
      <c r="EX8" s="110"/>
      <c r="EY8" s="110"/>
      <c r="EZ8" s="110"/>
      <c r="FA8" s="110"/>
      <c r="FB8" s="110"/>
      <c r="FC8" s="110"/>
      <c r="FD8" s="110"/>
      <c r="FE8" s="110"/>
      <c r="FF8" s="110"/>
      <c r="FG8" s="110"/>
      <c r="FH8" s="110"/>
      <c r="FI8" s="110"/>
      <c r="FJ8" s="110"/>
      <c r="FK8" s="110"/>
      <c r="FL8" s="110"/>
      <c r="FM8" s="110"/>
      <c r="FN8" s="110"/>
      <c r="FO8" s="110"/>
      <c r="FP8" s="110"/>
      <c r="FQ8" s="110"/>
      <c r="FR8" s="110"/>
      <c r="FS8" s="110"/>
      <c r="FT8" s="110"/>
      <c r="FU8" s="110"/>
      <c r="FV8" s="110"/>
      <c r="FW8" s="110"/>
      <c r="FX8" s="110"/>
      <c r="FY8" s="110"/>
      <c r="FZ8" s="110"/>
      <c r="GA8" s="110"/>
      <c r="GB8" s="110"/>
      <c r="GC8" s="110"/>
      <c r="GD8" s="110"/>
      <c r="GE8" s="110"/>
      <c r="GF8" s="110"/>
      <c r="GG8" s="110"/>
      <c r="GH8" s="110"/>
      <c r="GI8" s="110"/>
      <c r="GJ8" s="110"/>
      <c r="GK8" s="110"/>
      <c r="GL8" s="110"/>
      <c r="GM8" s="110"/>
      <c r="GN8" s="110"/>
      <c r="GO8" s="110"/>
      <c r="GP8" s="110"/>
      <c r="GQ8" s="110"/>
      <c r="GR8" s="110"/>
      <c r="GS8" s="110"/>
      <c r="GT8" s="110"/>
      <c r="GU8" s="110"/>
      <c r="GV8" s="110"/>
      <c r="GW8" s="110"/>
      <c r="GX8" s="110"/>
      <c r="GY8" s="110"/>
      <c r="GZ8" s="110"/>
      <c r="HA8" s="110"/>
      <c r="HB8" s="110"/>
      <c r="HC8" s="110"/>
      <c r="HD8" s="110"/>
      <c r="HE8" s="110"/>
      <c r="HF8" s="110"/>
      <c r="HG8" s="110"/>
      <c r="HH8" s="110"/>
      <c r="HI8" s="110"/>
      <c r="HJ8" s="110"/>
      <c r="HK8" s="110"/>
      <c r="HL8" s="110"/>
      <c r="HM8" s="110"/>
      <c r="HN8" s="110"/>
      <c r="HO8" s="110"/>
      <c r="HP8" s="110"/>
      <c r="HQ8" s="110"/>
      <c r="HR8" s="110"/>
      <c r="HS8" s="110"/>
      <c r="HT8" s="110"/>
      <c r="HU8" s="110"/>
      <c r="HV8" s="110"/>
      <c r="HW8" s="110"/>
      <c r="HX8" s="110"/>
      <c r="HY8" s="110"/>
      <c r="HZ8" s="110"/>
      <c r="IA8" s="110"/>
      <c r="IB8" s="110"/>
      <c r="IC8" s="110"/>
      <c r="ID8" s="110"/>
      <c r="IE8" s="110"/>
      <c r="IF8" s="110"/>
      <c r="IG8" s="110"/>
      <c r="IH8" s="110"/>
      <c r="II8" s="110"/>
      <c r="IJ8" s="110"/>
      <c r="IK8" s="110"/>
      <c r="IL8" s="110"/>
      <c r="IM8" s="110"/>
      <c r="IN8" s="110"/>
      <c r="IO8" s="110"/>
      <c r="IP8" s="110"/>
      <c r="IQ8" s="110"/>
      <c r="IR8" s="110"/>
      <c r="IS8" s="111"/>
    </row>
    <row r="9" spans="1:253" ht="6.75" customHeight="1">
      <c r="A9" s="826"/>
      <c r="B9" s="827"/>
      <c r="C9" s="827"/>
      <c r="D9" s="828"/>
      <c r="E9" s="810"/>
      <c r="F9" s="821"/>
      <c r="G9" s="822"/>
      <c r="H9" s="822"/>
      <c r="I9" s="823"/>
      <c r="J9" s="810"/>
      <c r="K9" s="818"/>
      <c r="L9" s="819"/>
      <c r="M9" s="112"/>
      <c r="N9" s="112"/>
      <c r="O9" s="112"/>
      <c r="P9" s="112"/>
      <c r="Q9" s="112"/>
      <c r="R9" s="112"/>
      <c r="S9" s="112"/>
      <c r="T9" s="112"/>
      <c r="U9" s="112"/>
      <c r="V9" s="112"/>
      <c r="W9" s="112"/>
      <c r="X9" s="112"/>
      <c r="Y9" s="112"/>
      <c r="Z9" s="112"/>
      <c r="AA9" s="112"/>
      <c r="AB9" s="112"/>
      <c r="AC9" s="112"/>
      <c r="AD9" s="112"/>
      <c r="AE9" s="112"/>
      <c r="AF9" s="112"/>
      <c r="AG9" s="112"/>
      <c r="AH9" s="112"/>
      <c r="AI9" s="112"/>
      <c r="AJ9" s="112"/>
      <c r="AK9" s="112"/>
      <c r="AL9" s="112"/>
      <c r="AM9" s="112"/>
      <c r="AN9" s="112"/>
      <c r="AO9" s="112"/>
      <c r="AP9" s="112"/>
      <c r="AQ9" s="112"/>
      <c r="AR9" s="112"/>
      <c r="AS9" s="112"/>
      <c r="AT9" s="112"/>
      <c r="AU9" s="112"/>
      <c r="AV9" s="112"/>
      <c r="AW9" s="112"/>
      <c r="AX9" s="112"/>
      <c r="AY9" s="112"/>
      <c r="AZ9" s="112"/>
      <c r="BA9" s="112"/>
      <c r="BB9" s="112"/>
      <c r="BC9" s="112"/>
      <c r="BD9" s="112"/>
      <c r="BE9" s="112"/>
      <c r="BF9" s="112"/>
      <c r="BG9" s="112"/>
      <c r="BH9" s="112"/>
      <c r="BI9" s="112"/>
      <c r="BJ9" s="112"/>
      <c r="BK9" s="112"/>
      <c r="BL9" s="112"/>
      <c r="BM9" s="112"/>
      <c r="BN9" s="112"/>
      <c r="BO9" s="112"/>
      <c r="BP9" s="112"/>
      <c r="BQ9" s="112"/>
      <c r="BR9" s="112"/>
      <c r="BS9" s="112"/>
      <c r="BT9" s="112"/>
      <c r="BU9" s="112"/>
      <c r="BV9" s="112"/>
      <c r="BW9" s="112"/>
      <c r="BX9" s="112"/>
      <c r="BY9" s="112"/>
      <c r="BZ9" s="112"/>
      <c r="CA9" s="112"/>
      <c r="CB9" s="112"/>
      <c r="CC9" s="112"/>
      <c r="CD9" s="112"/>
      <c r="CE9" s="112"/>
      <c r="CF9" s="112"/>
      <c r="CG9" s="112"/>
      <c r="CH9" s="112"/>
      <c r="CI9" s="112"/>
      <c r="CJ9" s="112"/>
      <c r="CK9" s="112"/>
      <c r="CL9" s="112"/>
      <c r="CM9" s="112"/>
      <c r="CN9" s="112"/>
      <c r="CO9" s="112"/>
      <c r="CP9" s="112"/>
      <c r="CQ9" s="112"/>
      <c r="CR9" s="112"/>
      <c r="CS9" s="112"/>
      <c r="CT9" s="112"/>
      <c r="CU9" s="112"/>
      <c r="CV9" s="112"/>
      <c r="CW9" s="112"/>
      <c r="CX9" s="112"/>
      <c r="CY9" s="112"/>
      <c r="CZ9" s="112"/>
      <c r="DA9" s="112"/>
      <c r="DB9" s="112"/>
      <c r="DC9" s="112"/>
      <c r="DD9" s="112"/>
      <c r="DE9" s="112"/>
      <c r="DF9" s="112"/>
      <c r="DG9" s="112"/>
      <c r="DH9" s="112"/>
      <c r="DI9" s="112"/>
      <c r="DJ9" s="112"/>
      <c r="DK9" s="112"/>
      <c r="DL9" s="112"/>
      <c r="DM9" s="112"/>
      <c r="DN9" s="112"/>
      <c r="DO9" s="112"/>
      <c r="DP9" s="112"/>
      <c r="DQ9" s="112"/>
      <c r="DR9" s="112"/>
      <c r="DS9" s="112"/>
      <c r="DT9" s="112"/>
      <c r="DU9" s="112"/>
      <c r="DV9" s="112"/>
      <c r="DW9" s="112"/>
      <c r="DX9" s="112"/>
      <c r="DY9" s="112"/>
      <c r="DZ9" s="112"/>
      <c r="EA9" s="112"/>
      <c r="EB9" s="112"/>
      <c r="EC9" s="112"/>
      <c r="ED9" s="112"/>
      <c r="EE9" s="112"/>
      <c r="EF9" s="112"/>
      <c r="EG9" s="112"/>
      <c r="EH9" s="112"/>
      <c r="EI9" s="112"/>
      <c r="EJ9" s="112"/>
      <c r="EK9" s="112"/>
      <c r="EL9" s="112"/>
      <c r="EM9" s="112"/>
      <c r="EN9" s="112"/>
      <c r="EO9" s="112"/>
      <c r="EP9" s="112"/>
      <c r="EQ9" s="112"/>
      <c r="ER9" s="112"/>
      <c r="ES9" s="112"/>
      <c r="ET9" s="112"/>
      <c r="EU9" s="112"/>
      <c r="EV9" s="112"/>
      <c r="EW9" s="112"/>
      <c r="EX9" s="112"/>
      <c r="EY9" s="112"/>
      <c r="EZ9" s="112"/>
      <c r="FA9" s="112"/>
      <c r="FB9" s="112"/>
      <c r="FC9" s="112"/>
      <c r="FD9" s="112"/>
      <c r="FE9" s="112"/>
      <c r="FF9" s="112"/>
      <c r="FG9" s="112"/>
      <c r="FH9" s="112"/>
      <c r="FI9" s="112"/>
      <c r="FJ9" s="112"/>
      <c r="FK9" s="112"/>
      <c r="FL9" s="112"/>
      <c r="FM9" s="112"/>
      <c r="FN9" s="112"/>
      <c r="FO9" s="112"/>
      <c r="FP9" s="112"/>
      <c r="FQ9" s="112"/>
      <c r="FR9" s="112"/>
      <c r="FS9" s="112"/>
      <c r="FT9" s="112"/>
      <c r="FU9" s="112"/>
      <c r="FV9" s="112"/>
      <c r="FW9" s="112"/>
      <c r="FX9" s="112"/>
      <c r="FY9" s="112"/>
      <c r="FZ9" s="112"/>
      <c r="GA9" s="112"/>
      <c r="GB9" s="112"/>
      <c r="GC9" s="112"/>
      <c r="GD9" s="112"/>
      <c r="GE9" s="112"/>
      <c r="GF9" s="112"/>
      <c r="GG9" s="112"/>
      <c r="GH9" s="112"/>
      <c r="GI9" s="112"/>
      <c r="GJ9" s="112"/>
      <c r="GK9" s="112"/>
      <c r="GL9" s="112"/>
      <c r="GM9" s="112"/>
      <c r="GN9" s="112"/>
      <c r="GO9" s="112"/>
      <c r="GP9" s="112"/>
      <c r="GQ9" s="112"/>
      <c r="GR9" s="112"/>
      <c r="GS9" s="112"/>
      <c r="GT9" s="112"/>
      <c r="GU9" s="112"/>
      <c r="GV9" s="112"/>
      <c r="GW9" s="112"/>
      <c r="GX9" s="112"/>
      <c r="GY9" s="112"/>
      <c r="GZ9" s="112"/>
      <c r="HA9" s="112"/>
      <c r="HB9" s="112"/>
      <c r="HC9" s="112"/>
      <c r="HD9" s="112"/>
      <c r="HE9" s="112"/>
      <c r="HF9" s="112"/>
      <c r="HG9" s="112"/>
      <c r="HH9" s="112"/>
      <c r="HI9" s="112"/>
      <c r="HJ9" s="112"/>
      <c r="HK9" s="112"/>
      <c r="HL9" s="112"/>
      <c r="HM9" s="112"/>
      <c r="HN9" s="112"/>
      <c r="HO9" s="112"/>
      <c r="HP9" s="112"/>
      <c r="HQ9" s="112"/>
      <c r="HR9" s="112"/>
      <c r="HS9" s="112"/>
      <c r="HT9" s="112"/>
      <c r="HU9" s="112"/>
      <c r="HV9" s="112"/>
      <c r="HW9" s="112"/>
      <c r="HX9" s="112"/>
      <c r="HY9" s="112"/>
      <c r="HZ9" s="112"/>
      <c r="IA9" s="112"/>
      <c r="IB9" s="112"/>
      <c r="IC9" s="112"/>
      <c r="ID9" s="112"/>
      <c r="IE9" s="112"/>
      <c r="IF9" s="112"/>
      <c r="IG9" s="112"/>
      <c r="IH9" s="112"/>
      <c r="II9" s="112"/>
      <c r="IJ9" s="112"/>
      <c r="IK9" s="112"/>
      <c r="IL9" s="112"/>
      <c r="IM9" s="112"/>
      <c r="IN9" s="112"/>
      <c r="IO9" s="112"/>
      <c r="IP9" s="112"/>
      <c r="IQ9" s="112"/>
      <c r="IR9" s="112"/>
      <c r="IS9" s="111"/>
    </row>
    <row r="10" spans="1:253" ht="25.5" customHeight="1">
      <c r="A10" s="912" t="s">
        <v>640</v>
      </c>
      <c r="B10" s="909" t="s">
        <v>747</v>
      </c>
      <c r="C10" s="909" t="s">
        <v>746</v>
      </c>
      <c r="D10" s="900" t="s">
        <v>745</v>
      </c>
      <c r="E10" s="810"/>
      <c r="F10" s="897" t="s">
        <v>744</v>
      </c>
      <c r="G10" s="625" t="s">
        <v>360</v>
      </c>
      <c r="H10" s="383" t="s">
        <v>502</v>
      </c>
      <c r="I10" s="626" t="s">
        <v>366</v>
      </c>
      <c r="J10" s="810"/>
      <c r="K10" s="812" t="s">
        <v>176</v>
      </c>
      <c r="L10" s="815"/>
      <c r="M10" s="110"/>
      <c r="N10" s="110"/>
      <c r="O10" s="110"/>
      <c r="P10" s="110"/>
      <c r="Q10" s="110"/>
      <c r="R10" s="110"/>
      <c r="S10" s="110"/>
      <c r="T10" s="110"/>
      <c r="U10" s="110"/>
      <c r="V10" s="110"/>
      <c r="W10" s="110"/>
      <c r="X10" s="110"/>
      <c r="Y10" s="110"/>
      <c r="Z10" s="110"/>
      <c r="AA10" s="110"/>
      <c r="AB10" s="110"/>
      <c r="AC10" s="110"/>
      <c r="AD10" s="110"/>
      <c r="AE10" s="110"/>
      <c r="AF10" s="110"/>
      <c r="AG10" s="110"/>
      <c r="AH10" s="110"/>
      <c r="AI10" s="110"/>
      <c r="AJ10" s="110"/>
      <c r="AK10" s="110"/>
      <c r="AL10" s="110"/>
      <c r="AM10" s="110"/>
      <c r="AN10" s="110"/>
      <c r="AO10" s="110"/>
      <c r="AP10" s="110"/>
      <c r="AQ10" s="110"/>
      <c r="AR10" s="110"/>
      <c r="AS10" s="110"/>
      <c r="AT10" s="110"/>
      <c r="AU10" s="110"/>
      <c r="AV10" s="110"/>
      <c r="AW10" s="110"/>
      <c r="AX10" s="110"/>
      <c r="AY10" s="110"/>
      <c r="AZ10" s="110"/>
      <c r="BA10" s="110"/>
      <c r="BB10" s="110"/>
      <c r="BC10" s="110"/>
      <c r="BD10" s="110"/>
      <c r="BE10" s="110"/>
      <c r="BF10" s="110"/>
      <c r="BG10" s="110"/>
      <c r="BH10" s="110"/>
      <c r="BI10" s="110"/>
      <c r="BJ10" s="110"/>
      <c r="BK10" s="110"/>
      <c r="BL10" s="110"/>
      <c r="BM10" s="110"/>
      <c r="BN10" s="110"/>
      <c r="BO10" s="110"/>
      <c r="BP10" s="110"/>
      <c r="BQ10" s="110"/>
      <c r="BR10" s="110"/>
      <c r="BS10" s="110"/>
      <c r="BT10" s="110"/>
      <c r="BU10" s="110"/>
      <c r="BV10" s="110"/>
      <c r="BW10" s="110"/>
      <c r="BX10" s="110"/>
      <c r="BY10" s="110"/>
      <c r="BZ10" s="110"/>
      <c r="CA10" s="110"/>
      <c r="CB10" s="110"/>
      <c r="CC10" s="110"/>
      <c r="CD10" s="110"/>
      <c r="CE10" s="110"/>
      <c r="CF10" s="110"/>
      <c r="CG10" s="110"/>
      <c r="CH10" s="110"/>
      <c r="CI10" s="110"/>
      <c r="CJ10" s="110"/>
      <c r="CK10" s="110"/>
      <c r="CL10" s="110"/>
      <c r="CM10" s="110"/>
      <c r="CN10" s="110"/>
      <c r="CO10" s="110"/>
      <c r="CP10" s="110"/>
      <c r="CQ10" s="110"/>
      <c r="CR10" s="110"/>
      <c r="CS10" s="110"/>
      <c r="CT10" s="110"/>
      <c r="CU10" s="110"/>
      <c r="CV10" s="110"/>
      <c r="CW10" s="110"/>
      <c r="CX10" s="110"/>
      <c r="CY10" s="110"/>
      <c r="CZ10" s="110"/>
      <c r="DA10" s="110"/>
      <c r="DB10" s="110"/>
      <c r="DC10" s="110"/>
      <c r="DD10" s="110"/>
      <c r="DE10" s="110"/>
      <c r="DF10" s="110"/>
      <c r="DG10" s="110"/>
      <c r="DH10" s="110"/>
      <c r="DI10" s="110"/>
      <c r="DJ10" s="110"/>
      <c r="DK10" s="110"/>
      <c r="DL10" s="110"/>
      <c r="DM10" s="110"/>
      <c r="DN10" s="110"/>
      <c r="DO10" s="110"/>
      <c r="DP10" s="110"/>
      <c r="DQ10" s="110"/>
      <c r="DR10" s="110"/>
      <c r="DS10" s="110"/>
      <c r="DT10" s="110"/>
      <c r="DU10" s="110"/>
      <c r="DV10" s="110"/>
      <c r="DW10" s="110"/>
      <c r="DX10" s="110"/>
      <c r="DY10" s="110"/>
      <c r="DZ10" s="110"/>
      <c r="EA10" s="110"/>
      <c r="EB10" s="110"/>
      <c r="EC10" s="110"/>
      <c r="ED10" s="110"/>
      <c r="EE10" s="110"/>
      <c r="EF10" s="110"/>
      <c r="EG10" s="110"/>
      <c r="EH10" s="110"/>
      <c r="EI10" s="110"/>
      <c r="EJ10" s="110"/>
      <c r="EK10" s="110"/>
      <c r="EL10" s="110"/>
      <c r="EM10" s="110"/>
      <c r="EN10" s="110"/>
      <c r="EO10" s="110"/>
      <c r="EP10" s="110"/>
      <c r="EQ10" s="110"/>
      <c r="ER10" s="110"/>
      <c r="ES10" s="110"/>
      <c r="ET10" s="110"/>
      <c r="EU10" s="110"/>
      <c r="EV10" s="110"/>
      <c r="EW10" s="110"/>
      <c r="EX10" s="110"/>
      <c r="EY10" s="110"/>
      <c r="EZ10" s="110"/>
      <c r="FA10" s="110"/>
      <c r="FB10" s="110"/>
      <c r="FC10" s="110"/>
      <c r="FD10" s="110"/>
      <c r="FE10" s="110"/>
      <c r="FF10" s="110"/>
      <c r="FG10" s="110"/>
      <c r="FH10" s="110"/>
      <c r="FI10" s="110"/>
      <c r="FJ10" s="110"/>
      <c r="FK10" s="110"/>
      <c r="FL10" s="110"/>
      <c r="FM10" s="110"/>
      <c r="FN10" s="110"/>
      <c r="FO10" s="110"/>
      <c r="FP10" s="110"/>
      <c r="FQ10" s="110"/>
      <c r="FR10" s="110"/>
      <c r="FS10" s="110"/>
      <c r="FT10" s="110"/>
      <c r="FU10" s="110"/>
      <c r="FV10" s="110"/>
      <c r="FW10" s="110"/>
      <c r="FX10" s="110"/>
      <c r="FY10" s="110"/>
      <c r="FZ10" s="110"/>
      <c r="GA10" s="110"/>
      <c r="GB10" s="110"/>
      <c r="GC10" s="110"/>
      <c r="GD10" s="110"/>
      <c r="GE10" s="110"/>
      <c r="GF10" s="110"/>
      <c r="GG10" s="110"/>
      <c r="GH10" s="110"/>
      <c r="GI10" s="110"/>
      <c r="GJ10" s="110"/>
      <c r="GK10" s="110"/>
      <c r="GL10" s="110"/>
      <c r="GM10" s="110"/>
      <c r="GN10" s="110"/>
      <c r="GO10" s="110"/>
      <c r="GP10" s="110"/>
      <c r="GQ10" s="110"/>
      <c r="GR10" s="110"/>
      <c r="GS10" s="110"/>
      <c r="GT10" s="110"/>
      <c r="GU10" s="110"/>
      <c r="GV10" s="110"/>
      <c r="GW10" s="110"/>
      <c r="GX10" s="110"/>
      <c r="GY10" s="110"/>
      <c r="GZ10" s="110"/>
      <c r="HA10" s="110"/>
      <c r="HB10" s="110"/>
      <c r="HC10" s="110"/>
      <c r="HD10" s="110"/>
      <c r="HE10" s="110"/>
      <c r="HF10" s="110"/>
      <c r="HG10" s="110"/>
      <c r="HH10" s="110"/>
      <c r="HI10" s="110"/>
      <c r="HJ10" s="110"/>
      <c r="HK10" s="110"/>
      <c r="HL10" s="110"/>
      <c r="HM10" s="110"/>
      <c r="HN10" s="110"/>
      <c r="HO10" s="110"/>
      <c r="HP10" s="110"/>
      <c r="HQ10" s="110"/>
      <c r="HR10" s="110"/>
      <c r="HS10" s="110"/>
      <c r="HT10" s="110"/>
      <c r="HU10" s="110"/>
      <c r="HV10" s="110"/>
      <c r="HW10" s="110"/>
      <c r="HX10" s="110"/>
      <c r="HY10" s="110"/>
      <c r="HZ10" s="110"/>
      <c r="IA10" s="110"/>
      <c r="IB10" s="110"/>
      <c r="IC10" s="110"/>
      <c r="ID10" s="110"/>
      <c r="IE10" s="110"/>
      <c r="IF10" s="110"/>
      <c r="IG10" s="110"/>
      <c r="IH10" s="110"/>
      <c r="II10" s="110"/>
      <c r="IJ10" s="110"/>
      <c r="IK10" s="110"/>
      <c r="IL10" s="110"/>
      <c r="IM10" s="110"/>
      <c r="IN10" s="110"/>
      <c r="IO10" s="110"/>
      <c r="IP10" s="110"/>
      <c r="IQ10" s="110"/>
      <c r="IR10" s="110"/>
      <c r="IS10" s="111"/>
    </row>
    <row r="11" spans="1:253" ht="33.75" customHeight="1">
      <c r="A11" s="912"/>
      <c r="B11" s="909"/>
      <c r="C11" s="909"/>
      <c r="D11" s="900"/>
      <c r="E11" s="810"/>
      <c r="F11" s="898"/>
      <c r="G11" s="619" t="s">
        <v>361</v>
      </c>
      <c r="H11" s="375" t="s">
        <v>502</v>
      </c>
      <c r="I11" s="621" t="s">
        <v>550</v>
      </c>
      <c r="J11" s="810"/>
      <c r="K11" s="813"/>
      <c r="L11" s="816"/>
      <c r="M11" s="110"/>
      <c r="N11" s="110"/>
      <c r="O11" s="110"/>
      <c r="P11" s="110"/>
      <c r="Q11" s="110"/>
      <c r="R11" s="110"/>
      <c r="S11" s="110"/>
      <c r="T11" s="110"/>
      <c r="U11" s="110"/>
      <c r="V11" s="110"/>
      <c r="W11" s="110"/>
      <c r="X11" s="110"/>
      <c r="Y11" s="110"/>
      <c r="Z11" s="110"/>
      <c r="AA11" s="110"/>
      <c r="AB11" s="110"/>
      <c r="AC11" s="110"/>
      <c r="AD11" s="110"/>
      <c r="AE11" s="110"/>
      <c r="AF11" s="110"/>
      <c r="AG11" s="110"/>
      <c r="AH11" s="110"/>
      <c r="AI11" s="110"/>
      <c r="AJ11" s="110"/>
      <c r="AK11" s="110"/>
      <c r="AL11" s="110"/>
      <c r="AM11" s="110"/>
      <c r="AN11" s="110"/>
      <c r="AO11" s="110"/>
      <c r="AP11" s="110"/>
      <c r="AQ11" s="110"/>
      <c r="AR11" s="110"/>
      <c r="AS11" s="110"/>
      <c r="AT11" s="110"/>
      <c r="AU11" s="110"/>
      <c r="AV11" s="110"/>
      <c r="AW11" s="110"/>
      <c r="AX11" s="110"/>
      <c r="AY11" s="110"/>
      <c r="AZ11" s="110"/>
      <c r="BA11" s="110"/>
      <c r="BB11" s="110"/>
      <c r="BC11" s="110"/>
      <c r="BD11" s="110"/>
      <c r="BE11" s="110"/>
      <c r="BF11" s="110"/>
      <c r="BG11" s="110"/>
      <c r="BH11" s="110"/>
      <c r="BI11" s="110"/>
      <c r="BJ11" s="110"/>
      <c r="BK11" s="110"/>
      <c r="BL11" s="110"/>
      <c r="BM11" s="110"/>
      <c r="BN11" s="110"/>
      <c r="BO11" s="110"/>
      <c r="BP11" s="110"/>
      <c r="BQ11" s="110"/>
      <c r="BR11" s="110"/>
      <c r="BS11" s="110"/>
      <c r="BT11" s="110"/>
      <c r="BU11" s="110"/>
      <c r="BV11" s="110"/>
      <c r="BW11" s="110"/>
      <c r="BX11" s="110"/>
      <c r="BY11" s="110"/>
      <c r="BZ11" s="110"/>
      <c r="CA11" s="110"/>
      <c r="CB11" s="110"/>
      <c r="CC11" s="110"/>
      <c r="CD11" s="110"/>
      <c r="CE11" s="110"/>
      <c r="CF11" s="110"/>
      <c r="CG11" s="110"/>
      <c r="CH11" s="110"/>
      <c r="CI11" s="110"/>
      <c r="CJ11" s="110"/>
      <c r="CK11" s="110"/>
      <c r="CL11" s="110"/>
      <c r="CM11" s="110"/>
      <c r="CN11" s="110"/>
      <c r="CO11" s="110"/>
      <c r="CP11" s="110"/>
      <c r="CQ11" s="110"/>
      <c r="CR11" s="110"/>
      <c r="CS11" s="110"/>
      <c r="CT11" s="110"/>
      <c r="CU11" s="110"/>
      <c r="CV11" s="110"/>
      <c r="CW11" s="110"/>
      <c r="CX11" s="110"/>
      <c r="CY11" s="110"/>
      <c r="CZ11" s="110"/>
      <c r="DA11" s="110"/>
      <c r="DB11" s="110"/>
      <c r="DC11" s="110"/>
      <c r="DD11" s="110"/>
      <c r="DE11" s="110"/>
      <c r="DF11" s="110"/>
      <c r="DG11" s="110"/>
      <c r="DH11" s="110"/>
      <c r="DI11" s="110"/>
      <c r="DJ11" s="110"/>
      <c r="DK11" s="110"/>
      <c r="DL11" s="110"/>
      <c r="DM11" s="110"/>
      <c r="DN11" s="110"/>
      <c r="DO11" s="110"/>
      <c r="DP11" s="110"/>
      <c r="DQ11" s="110"/>
      <c r="DR11" s="110"/>
      <c r="DS11" s="110"/>
      <c r="DT11" s="110"/>
      <c r="DU11" s="110"/>
      <c r="DV11" s="110"/>
      <c r="DW11" s="110"/>
      <c r="DX11" s="110"/>
      <c r="DY11" s="110"/>
      <c r="DZ11" s="110"/>
      <c r="EA11" s="110"/>
      <c r="EB11" s="110"/>
      <c r="EC11" s="110"/>
      <c r="ED11" s="110"/>
      <c r="EE11" s="110"/>
      <c r="EF11" s="110"/>
      <c r="EG11" s="110"/>
      <c r="EH11" s="110"/>
      <c r="EI11" s="110"/>
      <c r="EJ11" s="110"/>
      <c r="EK11" s="110"/>
      <c r="EL11" s="110"/>
      <c r="EM11" s="110"/>
      <c r="EN11" s="110"/>
      <c r="EO11" s="110"/>
      <c r="EP11" s="110"/>
      <c r="EQ11" s="110"/>
      <c r="ER11" s="110"/>
      <c r="ES11" s="110"/>
      <c r="ET11" s="110"/>
      <c r="EU11" s="110"/>
      <c r="EV11" s="110"/>
      <c r="EW11" s="110"/>
      <c r="EX11" s="110"/>
      <c r="EY11" s="110"/>
      <c r="EZ11" s="110"/>
      <c r="FA11" s="110"/>
      <c r="FB11" s="110"/>
      <c r="FC11" s="110"/>
      <c r="FD11" s="110"/>
      <c r="FE11" s="110"/>
      <c r="FF11" s="110"/>
      <c r="FG11" s="110"/>
      <c r="FH11" s="110"/>
      <c r="FI11" s="110"/>
      <c r="FJ11" s="110"/>
      <c r="FK11" s="110"/>
      <c r="FL11" s="110"/>
      <c r="FM11" s="110"/>
      <c r="FN11" s="110"/>
      <c r="FO11" s="110"/>
      <c r="FP11" s="110"/>
      <c r="FQ11" s="110"/>
      <c r="FR11" s="110"/>
      <c r="FS11" s="110"/>
      <c r="FT11" s="110"/>
      <c r="FU11" s="110"/>
      <c r="FV11" s="110"/>
      <c r="FW11" s="110"/>
      <c r="FX11" s="110"/>
      <c r="FY11" s="110"/>
      <c r="FZ11" s="110"/>
      <c r="GA11" s="110"/>
      <c r="GB11" s="110"/>
      <c r="GC11" s="110"/>
      <c r="GD11" s="110"/>
      <c r="GE11" s="110"/>
      <c r="GF11" s="110"/>
      <c r="GG11" s="110"/>
      <c r="GH11" s="110"/>
      <c r="GI11" s="110"/>
      <c r="GJ11" s="110"/>
      <c r="GK11" s="110"/>
      <c r="GL11" s="110"/>
      <c r="GM11" s="110"/>
      <c r="GN11" s="110"/>
      <c r="GO11" s="110"/>
      <c r="GP11" s="110"/>
      <c r="GQ11" s="110"/>
      <c r="GR11" s="110"/>
      <c r="GS11" s="110"/>
      <c r="GT11" s="110"/>
      <c r="GU11" s="110"/>
      <c r="GV11" s="110"/>
      <c r="GW11" s="110"/>
      <c r="GX11" s="110"/>
      <c r="GY11" s="110"/>
      <c r="GZ11" s="110"/>
      <c r="HA11" s="110"/>
      <c r="HB11" s="110"/>
      <c r="HC11" s="110"/>
      <c r="HD11" s="110"/>
      <c r="HE11" s="110"/>
      <c r="HF11" s="110"/>
      <c r="HG11" s="110"/>
      <c r="HH11" s="110"/>
      <c r="HI11" s="110"/>
      <c r="HJ11" s="110"/>
      <c r="HK11" s="110"/>
      <c r="HL11" s="110"/>
      <c r="HM11" s="110"/>
      <c r="HN11" s="110"/>
      <c r="HO11" s="110"/>
      <c r="HP11" s="110"/>
      <c r="HQ11" s="110"/>
      <c r="HR11" s="110"/>
      <c r="HS11" s="110"/>
      <c r="HT11" s="110"/>
      <c r="HU11" s="110"/>
      <c r="HV11" s="110"/>
      <c r="HW11" s="110"/>
      <c r="HX11" s="110"/>
      <c r="HY11" s="110"/>
      <c r="HZ11" s="110"/>
      <c r="IA11" s="110"/>
      <c r="IB11" s="110"/>
      <c r="IC11" s="110"/>
      <c r="ID11" s="110"/>
      <c r="IE11" s="110"/>
      <c r="IF11" s="110"/>
      <c r="IG11" s="110"/>
      <c r="IH11" s="110"/>
      <c r="II11" s="110"/>
      <c r="IJ11" s="110"/>
      <c r="IK11" s="110"/>
      <c r="IL11" s="110"/>
      <c r="IM11" s="110"/>
      <c r="IN11" s="110"/>
      <c r="IO11" s="110"/>
      <c r="IP11" s="110"/>
      <c r="IQ11" s="110"/>
      <c r="IR11" s="110"/>
      <c r="IS11" s="111"/>
    </row>
    <row r="12" spans="1:253" ht="45.75" customHeight="1">
      <c r="A12" s="912"/>
      <c r="B12" s="909"/>
      <c r="C12" s="909"/>
      <c r="D12" s="900"/>
      <c r="E12" s="810"/>
      <c r="F12" s="898"/>
      <c r="G12" s="619" t="s">
        <v>362</v>
      </c>
      <c r="H12" s="384" t="s">
        <v>502</v>
      </c>
      <c r="I12" s="621" t="s">
        <v>550</v>
      </c>
      <c r="J12" s="810"/>
      <c r="K12" s="813"/>
      <c r="L12" s="816"/>
      <c r="M12" s="112"/>
      <c r="N12" s="112"/>
      <c r="O12" s="112"/>
      <c r="P12" s="112"/>
      <c r="Q12" s="112"/>
      <c r="R12" s="112"/>
      <c r="S12" s="112"/>
      <c r="T12" s="112"/>
      <c r="U12" s="112"/>
      <c r="V12" s="112"/>
      <c r="W12" s="112"/>
      <c r="X12" s="112"/>
      <c r="Y12" s="112"/>
      <c r="Z12" s="112"/>
      <c r="AA12" s="112"/>
      <c r="AB12" s="112"/>
      <c r="AC12" s="112"/>
      <c r="AD12" s="112"/>
      <c r="AE12" s="112"/>
      <c r="AF12" s="112"/>
      <c r="AG12" s="112"/>
      <c r="AH12" s="112"/>
      <c r="AI12" s="112"/>
      <c r="AJ12" s="112"/>
      <c r="AK12" s="112"/>
      <c r="AL12" s="112"/>
      <c r="AM12" s="112"/>
      <c r="AN12" s="112"/>
      <c r="AO12" s="112"/>
      <c r="AP12" s="112"/>
      <c r="AQ12" s="112"/>
      <c r="AR12" s="112"/>
      <c r="AS12" s="112"/>
      <c r="AT12" s="112"/>
      <c r="AU12" s="112"/>
      <c r="AV12" s="112"/>
      <c r="AW12" s="112"/>
      <c r="AX12" s="112"/>
      <c r="AY12" s="112"/>
      <c r="AZ12" s="112"/>
      <c r="BA12" s="112"/>
      <c r="BB12" s="112"/>
      <c r="BC12" s="112"/>
      <c r="BD12" s="112"/>
      <c r="BE12" s="112"/>
      <c r="BF12" s="112"/>
      <c r="BG12" s="112"/>
      <c r="BH12" s="112"/>
      <c r="BI12" s="112"/>
      <c r="BJ12" s="112"/>
      <c r="BK12" s="112"/>
      <c r="BL12" s="112"/>
      <c r="BM12" s="112"/>
      <c r="BN12" s="112"/>
      <c r="BO12" s="112"/>
      <c r="BP12" s="112"/>
      <c r="BQ12" s="112"/>
      <c r="BR12" s="112"/>
      <c r="BS12" s="112"/>
      <c r="BT12" s="112"/>
      <c r="BU12" s="112"/>
      <c r="BV12" s="112"/>
      <c r="BW12" s="112"/>
      <c r="BX12" s="112"/>
      <c r="BY12" s="112"/>
      <c r="BZ12" s="112"/>
      <c r="CA12" s="112"/>
      <c r="CB12" s="112"/>
      <c r="CC12" s="112"/>
      <c r="CD12" s="112"/>
      <c r="CE12" s="112"/>
      <c r="CF12" s="112"/>
      <c r="CG12" s="112"/>
      <c r="CH12" s="112"/>
      <c r="CI12" s="112"/>
      <c r="CJ12" s="112"/>
      <c r="CK12" s="112"/>
      <c r="CL12" s="112"/>
      <c r="CM12" s="112"/>
      <c r="CN12" s="112"/>
      <c r="CO12" s="112"/>
      <c r="CP12" s="112"/>
      <c r="CQ12" s="112"/>
      <c r="CR12" s="112"/>
      <c r="CS12" s="112"/>
      <c r="CT12" s="112"/>
      <c r="CU12" s="112"/>
      <c r="CV12" s="112"/>
      <c r="CW12" s="112"/>
      <c r="CX12" s="112"/>
      <c r="CY12" s="112"/>
      <c r="CZ12" s="112"/>
      <c r="DA12" s="112"/>
      <c r="DB12" s="112"/>
      <c r="DC12" s="112"/>
      <c r="DD12" s="112"/>
      <c r="DE12" s="112"/>
      <c r="DF12" s="112"/>
      <c r="DG12" s="112"/>
      <c r="DH12" s="112"/>
      <c r="DI12" s="112"/>
      <c r="DJ12" s="112"/>
      <c r="DK12" s="112"/>
      <c r="DL12" s="112"/>
      <c r="DM12" s="112"/>
      <c r="DN12" s="112"/>
      <c r="DO12" s="112"/>
      <c r="DP12" s="112"/>
      <c r="DQ12" s="112"/>
      <c r="DR12" s="112"/>
      <c r="DS12" s="112"/>
      <c r="DT12" s="112"/>
      <c r="DU12" s="112"/>
      <c r="DV12" s="112"/>
      <c r="DW12" s="112"/>
      <c r="DX12" s="112"/>
      <c r="DY12" s="112"/>
      <c r="DZ12" s="112"/>
      <c r="EA12" s="112"/>
      <c r="EB12" s="112"/>
      <c r="EC12" s="112"/>
      <c r="ED12" s="112"/>
      <c r="EE12" s="112"/>
      <c r="EF12" s="112"/>
      <c r="EG12" s="112"/>
      <c r="EH12" s="112"/>
      <c r="EI12" s="112"/>
      <c r="EJ12" s="112"/>
      <c r="EK12" s="112"/>
      <c r="EL12" s="112"/>
      <c r="EM12" s="112"/>
      <c r="EN12" s="112"/>
      <c r="EO12" s="112"/>
      <c r="EP12" s="112"/>
      <c r="EQ12" s="112"/>
      <c r="ER12" s="112"/>
      <c r="ES12" s="112"/>
      <c r="ET12" s="112"/>
      <c r="EU12" s="112"/>
      <c r="EV12" s="112"/>
      <c r="EW12" s="112"/>
      <c r="EX12" s="112"/>
      <c r="EY12" s="112"/>
      <c r="EZ12" s="112"/>
      <c r="FA12" s="112"/>
      <c r="FB12" s="112"/>
      <c r="FC12" s="112"/>
      <c r="FD12" s="112"/>
      <c r="FE12" s="112"/>
      <c r="FF12" s="112"/>
      <c r="FG12" s="112"/>
      <c r="FH12" s="112"/>
      <c r="FI12" s="112"/>
      <c r="FJ12" s="112"/>
      <c r="FK12" s="112"/>
      <c r="FL12" s="112"/>
      <c r="FM12" s="112"/>
      <c r="FN12" s="112"/>
      <c r="FO12" s="112"/>
      <c r="FP12" s="112"/>
      <c r="FQ12" s="112"/>
      <c r="FR12" s="112"/>
      <c r="FS12" s="112"/>
      <c r="FT12" s="112"/>
      <c r="FU12" s="112"/>
      <c r="FV12" s="112"/>
      <c r="FW12" s="112"/>
      <c r="FX12" s="112"/>
      <c r="FY12" s="112"/>
      <c r="FZ12" s="112"/>
      <c r="GA12" s="112"/>
      <c r="GB12" s="112"/>
      <c r="GC12" s="112"/>
      <c r="GD12" s="112"/>
      <c r="GE12" s="112"/>
      <c r="GF12" s="112"/>
      <c r="GG12" s="112"/>
      <c r="GH12" s="112"/>
      <c r="GI12" s="112"/>
      <c r="GJ12" s="112"/>
      <c r="GK12" s="112"/>
      <c r="GL12" s="112"/>
      <c r="GM12" s="112"/>
      <c r="GN12" s="112"/>
      <c r="GO12" s="112"/>
      <c r="GP12" s="112"/>
      <c r="GQ12" s="112"/>
      <c r="GR12" s="112"/>
      <c r="GS12" s="112"/>
      <c r="GT12" s="112"/>
      <c r="GU12" s="112"/>
      <c r="GV12" s="112"/>
      <c r="GW12" s="112"/>
      <c r="GX12" s="112"/>
      <c r="GY12" s="112"/>
      <c r="GZ12" s="112"/>
      <c r="HA12" s="112"/>
      <c r="HB12" s="112"/>
      <c r="HC12" s="112"/>
      <c r="HD12" s="112"/>
      <c r="HE12" s="112"/>
      <c r="HF12" s="112"/>
      <c r="HG12" s="112"/>
      <c r="HH12" s="112"/>
      <c r="HI12" s="112"/>
      <c r="HJ12" s="112"/>
      <c r="HK12" s="112"/>
      <c r="HL12" s="112"/>
      <c r="HM12" s="112"/>
      <c r="HN12" s="112"/>
      <c r="HO12" s="112"/>
      <c r="HP12" s="112"/>
      <c r="HQ12" s="112"/>
      <c r="HR12" s="112"/>
      <c r="HS12" s="112"/>
      <c r="HT12" s="112"/>
      <c r="HU12" s="112"/>
      <c r="HV12" s="112"/>
      <c r="HW12" s="112"/>
      <c r="HX12" s="112"/>
      <c r="HY12" s="112"/>
      <c r="HZ12" s="112"/>
      <c r="IA12" s="112"/>
      <c r="IB12" s="112"/>
      <c r="IC12" s="112"/>
      <c r="ID12" s="112"/>
      <c r="IE12" s="112"/>
      <c r="IF12" s="112"/>
      <c r="IG12" s="112"/>
      <c r="IH12" s="112"/>
      <c r="II12" s="112"/>
      <c r="IJ12" s="112"/>
      <c r="IK12" s="112"/>
      <c r="IL12" s="112"/>
      <c r="IM12" s="112"/>
      <c r="IN12" s="112"/>
      <c r="IO12" s="112"/>
      <c r="IP12" s="112"/>
      <c r="IQ12" s="112"/>
      <c r="IR12" s="112"/>
      <c r="IS12" s="111"/>
    </row>
    <row r="13" spans="1:253" ht="31.5" customHeight="1">
      <c r="A13" s="912"/>
      <c r="B13" s="909"/>
      <c r="C13" s="909"/>
      <c r="D13" s="900"/>
      <c r="E13" s="810"/>
      <c r="F13" s="898"/>
      <c r="G13" s="619" t="s">
        <v>363</v>
      </c>
      <c r="H13" s="375" t="s">
        <v>502</v>
      </c>
      <c r="I13" s="621" t="s">
        <v>551</v>
      </c>
      <c r="J13" s="810"/>
      <c r="K13" s="813"/>
      <c r="L13" s="816"/>
      <c r="M13" s="110"/>
      <c r="N13" s="110"/>
      <c r="O13" s="110"/>
      <c r="P13" s="110"/>
      <c r="Q13" s="110"/>
      <c r="R13" s="110"/>
      <c r="S13" s="110"/>
      <c r="T13" s="110"/>
      <c r="U13" s="110"/>
      <c r="V13" s="110"/>
      <c r="W13" s="110"/>
      <c r="X13" s="110"/>
      <c r="Y13" s="110"/>
      <c r="Z13" s="110"/>
      <c r="AA13" s="110"/>
      <c r="AB13" s="110"/>
      <c r="AC13" s="110"/>
      <c r="AD13" s="110"/>
      <c r="AE13" s="110"/>
      <c r="AF13" s="110"/>
      <c r="AG13" s="110"/>
      <c r="AH13" s="110"/>
      <c r="AI13" s="110"/>
      <c r="AJ13" s="110"/>
      <c r="AK13" s="110"/>
      <c r="AL13" s="110"/>
      <c r="AM13" s="110"/>
      <c r="AN13" s="110"/>
      <c r="AO13" s="110"/>
      <c r="AP13" s="110"/>
      <c r="AQ13" s="110"/>
      <c r="AR13" s="110"/>
      <c r="AS13" s="110"/>
      <c r="AT13" s="110"/>
      <c r="AU13" s="110"/>
      <c r="AV13" s="110"/>
      <c r="AW13" s="110"/>
      <c r="AX13" s="110"/>
      <c r="AY13" s="110"/>
      <c r="AZ13" s="110"/>
      <c r="BA13" s="110"/>
      <c r="BB13" s="110"/>
      <c r="BC13" s="110"/>
      <c r="BD13" s="110"/>
      <c r="BE13" s="110"/>
      <c r="BF13" s="110"/>
      <c r="BG13" s="110"/>
      <c r="BH13" s="110"/>
      <c r="BI13" s="110"/>
      <c r="BJ13" s="110"/>
      <c r="BK13" s="110"/>
      <c r="BL13" s="110"/>
      <c r="BM13" s="110"/>
      <c r="BN13" s="110"/>
      <c r="BO13" s="110"/>
      <c r="BP13" s="110"/>
      <c r="BQ13" s="110"/>
      <c r="BR13" s="110"/>
      <c r="BS13" s="110"/>
      <c r="BT13" s="110"/>
      <c r="BU13" s="110"/>
      <c r="BV13" s="110"/>
      <c r="BW13" s="110"/>
      <c r="BX13" s="110"/>
      <c r="BY13" s="110"/>
      <c r="BZ13" s="110"/>
      <c r="CA13" s="110"/>
      <c r="CB13" s="110"/>
      <c r="CC13" s="110"/>
      <c r="CD13" s="110"/>
      <c r="CE13" s="110"/>
      <c r="CF13" s="110"/>
      <c r="CG13" s="110"/>
      <c r="CH13" s="110"/>
      <c r="CI13" s="110"/>
      <c r="CJ13" s="110"/>
      <c r="CK13" s="110"/>
      <c r="CL13" s="110"/>
      <c r="CM13" s="110"/>
      <c r="CN13" s="110"/>
      <c r="CO13" s="110"/>
      <c r="CP13" s="110"/>
      <c r="CQ13" s="110"/>
      <c r="CR13" s="110"/>
      <c r="CS13" s="110"/>
      <c r="CT13" s="110"/>
      <c r="CU13" s="110"/>
      <c r="CV13" s="110"/>
      <c r="CW13" s="110"/>
      <c r="CX13" s="110"/>
      <c r="CY13" s="110"/>
      <c r="CZ13" s="110"/>
      <c r="DA13" s="110"/>
      <c r="DB13" s="110"/>
      <c r="DC13" s="110"/>
      <c r="DD13" s="110"/>
      <c r="DE13" s="110"/>
      <c r="DF13" s="110"/>
      <c r="DG13" s="110"/>
      <c r="DH13" s="110"/>
      <c r="DI13" s="110"/>
      <c r="DJ13" s="110"/>
      <c r="DK13" s="110"/>
      <c r="DL13" s="110"/>
      <c r="DM13" s="110"/>
      <c r="DN13" s="110"/>
      <c r="DO13" s="110"/>
      <c r="DP13" s="110"/>
      <c r="DQ13" s="110"/>
      <c r="DR13" s="110"/>
      <c r="DS13" s="110"/>
      <c r="DT13" s="110"/>
      <c r="DU13" s="110"/>
      <c r="DV13" s="110"/>
      <c r="DW13" s="110"/>
      <c r="DX13" s="110"/>
      <c r="DY13" s="110"/>
      <c r="DZ13" s="110"/>
      <c r="EA13" s="110"/>
      <c r="EB13" s="110"/>
      <c r="EC13" s="110"/>
      <c r="ED13" s="110"/>
      <c r="EE13" s="110"/>
      <c r="EF13" s="110"/>
      <c r="EG13" s="110"/>
      <c r="EH13" s="110"/>
      <c r="EI13" s="110"/>
      <c r="EJ13" s="110"/>
      <c r="EK13" s="110"/>
      <c r="EL13" s="110"/>
      <c r="EM13" s="110"/>
      <c r="EN13" s="110"/>
      <c r="EO13" s="110"/>
      <c r="EP13" s="110"/>
      <c r="EQ13" s="110"/>
      <c r="ER13" s="110"/>
      <c r="ES13" s="110"/>
      <c r="ET13" s="110"/>
      <c r="EU13" s="110"/>
      <c r="EV13" s="110"/>
      <c r="EW13" s="110"/>
      <c r="EX13" s="110"/>
      <c r="EY13" s="110"/>
      <c r="EZ13" s="110"/>
      <c r="FA13" s="110"/>
      <c r="FB13" s="110"/>
      <c r="FC13" s="110"/>
      <c r="FD13" s="110"/>
      <c r="FE13" s="110"/>
      <c r="FF13" s="110"/>
      <c r="FG13" s="110"/>
      <c r="FH13" s="110"/>
      <c r="FI13" s="110"/>
      <c r="FJ13" s="110"/>
      <c r="FK13" s="110"/>
      <c r="FL13" s="110"/>
      <c r="FM13" s="110"/>
      <c r="FN13" s="110"/>
      <c r="FO13" s="110"/>
      <c r="FP13" s="110"/>
      <c r="FQ13" s="110"/>
      <c r="FR13" s="110"/>
      <c r="FS13" s="110"/>
      <c r="FT13" s="110"/>
      <c r="FU13" s="110"/>
      <c r="FV13" s="110"/>
      <c r="FW13" s="110"/>
      <c r="FX13" s="110"/>
      <c r="FY13" s="110"/>
      <c r="FZ13" s="110"/>
      <c r="GA13" s="110"/>
      <c r="GB13" s="110"/>
      <c r="GC13" s="110"/>
      <c r="GD13" s="110"/>
      <c r="GE13" s="110"/>
      <c r="GF13" s="110"/>
      <c r="GG13" s="110"/>
      <c r="GH13" s="110"/>
      <c r="GI13" s="110"/>
      <c r="GJ13" s="110"/>
      <c r="GK13" s="110"/>
      <c r="GL13" s="110"/>
      <c r="GM13" s="110"/>
      <c r="GN13" s="110"/>
      <c r="GO13" s="110"/>
      <c r="GP13" s="110"/>
      <c r="GQ13" s="110"/>
      <c r="GR13" s="110"/>
      <c r="GS13" s="110"/>
      <c r="GT13" s="110"/>
      <c r="GU13" s="110"/>
      <c r="GV13" s="110"/>
      <c r="GW13" s="110"/>
      <c r="GX13" s="110"/>
      <c r="GY13" s="110"/>
      <c r="GZ13" s="110"/>
      <c r="HA13" s="110"/>
      <c r="HB13" s="110"/>
      <c r="HC13" s="110"/>
      <c r="HD13" s="110"/>
      <c r="HE13" s="110"/>
      <c r="HF13" s="110"/>
      <c r="HG13" s="110"/>
      <c r="HH13" s="110"/>
      <c r="HI13" s="110"/>
      <c r="HJ13" s="110"/>
      <c r="HK13" s="110"/>
      <c r="HL13" s="110"/>
      <c r="HM13" s="110"/>
      <c r="HN13" s="110"/>
      <c r="HO13" s="110"/>
      <c r="HP13" s="110"/>
      <c r="HQ13" s="110"/>
      <c r="HR13" s="110"/>
      <c r="HS13" s="110"/>
      <c r="HT13" s="110"/>
      <c r="HU13" s="110"/>
      <c r="HV13" s="110"/>
      <c r="HW13" s="110"/>
      <c r="HX13" s="110"/>
      <c r="HY13" s="110"/>
      <c r="HZ13" s="110"/>
      <c r="IA13" s="110"/>
      <c r="IB13" s="110"/>
      <c r="IC13" s="110"/>
      <c r="ID13" s="110"/>
      <c r="IE13" s="110"/>
      <c r="IF13" s="110"/>
      <c r="IG13" s="110"/>
      <c r="IH13" s="110"/>
      <c r="II13" s="110"/>
      <c r="IJ13" s="110"/>
      <c r="IK13" s="110"/>
      <c r="IL13" s="110"/>
      <c r="IM13" s="110"/>
      <c r="IN13" s="110"/>
      <c r="IO13" s="110"/>
      <c r="IP13" s="110"/>
      <c r="IQ13" s="110"/>
      <c r="IR13" s="110"/>
      <c r="IS13" s="111"/>
    </row>
    <row r="14" spans="1:253" ht="34.5" customHeight="1">
      <c r="A14" s="912"/>
      <c r="B14" s="909"/>
      <c r="C14" s="909"/>
      <c r="D14" s="900"/>
      <c r="E14" s="810"/>
      <c r="F14" s="898"/>
      <c r="G14" s="619" t="s">
        <v>364</v>
      </c>
      <c r="H14" s="375" t="s">
        <v>502</v>
      </c>
      <c r="I14" s="621" t="s">
        <v>552</v>
      </c>
      <c r="J14" s="810"/>
      <c r="K14" s="813"/>
      <c r="L14" s="816"/>
      <c r="M14" s="110"/>
      <c r="N14" s="110"/>
      <c r="O14" s="110"/>
      <c r="P14" s="110"/>
      <c r="Q14" s="110"/>
      <c r="R14" s="110"/>
      <c r="S14" s="110"/>
      <c r="T14" s="110"/>
      <c r="U14" s="110"/>
      <c r="V14" s="110"/>
      <c r="W14" s="110"/>
      <c r="X14" s="110"/>
      <c r="Y14" s="110"/>
      <c r="Z14" s="110"/>
      <c r="AA14" s="110"/>
      <c r="AB14" s="110"/>
      <c r="AC14" s="110"/>
      <c r="AD14" s="110"/>
      <c r="AE14" s="110"/>
      <c r="AF14" s="110"/>
      <c r="AG14" s="110"/>
      <c r="AH14" s="110"/>
      <c r="AI14" s="110"/>
      <c r="AJ14" s="110"/>
      <c r="AK14" s="110"/>
      <c r="AL14" s="110"/>
      <c r="AM14" s="110"/>
      <c r="AN14" s="110"/>
      <c r="AO14" s="110"/>
      <c r="AP14" s="110"/>
      <c r="AQ14" s="110"/>
      <c r="AR14" s="110"/>
      <c r="AS14" s="110"/>
      <c r="AT14" s="110"/>
      <c r="AU14" s="110"/>
      <c r="AV14" s="110"/>
      <c r="AW14" s="110"/>
      <c r="AX14" s="110"/>
      <c r="AY14" s="110"/>
      <c r="AZ14" s="110"/>
      <c r="BA14" s="110"/>
      <c r="BB14" s="110"/>
      <c r="BC14" s="110"/>
      <c r="BD14" s="110"/>
      <c r="BE14" s="110"/>
      <c r="BF14" s="110"/>
      <c r="BG14" s="110"/>
      <c r="BH14" s="110"/>
      <c r="BI14" s="110"/>
      <c r="BJ14" s="110"/>
      <c r="BK14" s="110"/>
      <c r="BL14" s="110"/>
      <c r="BM14" s="110"/>
      <c r="BN14" s="110"/>
      <c r="BO14" s="110"/>
      <c r="BP14" s="110"/>
      <c r="BQ14" s="110"/>
      <c r="BR14" s="110"/>
      <c r="BS14" s="110"/>
      <c r="BT14" s="110"/>
      <c r="BU14" s="110"/>
      <c r="BV14" s="110"/>
      <c r="BW14" s="110"/>
      <c r="BX14" s="110"/>
      <c r="BY14" s="110"/>
      <c r="BZ14" s="110"/>
      <c r="CA14" s="110"/>
      <c r="CB14" s="110"/>
      <c r="CC14" s="110"/>
      <c r="CD14" s="110"/>
      <c r="CE14" s="110"/>
      <c r="CF14" s="110"/>
      <c r="CG14" s="110"/>
      <c r="CH14" s="110"/>
      <c r="CI14" s="110"/>
      <c r="CJ14" s="110"/>
      <c r="CK14" s="110"/>
      <c r="CL14" s="110"/>
      <c r="CM14" s="110"/>
      <c r="CN14" s="110"/>
      <c r="CO14" s="110"/>
      <c r="CP14" s="110"/>
      <c r="CQ14" s="110"/>
      <c r="CR14" s="110"/>
      <c r="CS14" s="110"/>
      <c r="CT14" s="110"/>
      <c r="CU14" s="110"/>
      <c r="CV14" s="110"/>
      <c r="CW14" s="110"/>
      <c r="CX14" s="110"/>
      <c r="CY14" s="110"/>
      <c r="CZ14" s="110"/>
      <c r="DA14" s="110"/>
      <c r="DB14" s="110"/>
      <c r="DC14" s="110"/>
      <c r="DD14" s="110"/>
      <c r="DE14" s="110"/>
      <c r="DF14" s="110"/>
      <c r="DG14" s="110"/>
      <c r="DH14" s="110"/>
      <c r="DI14" s="110"/>
      <c r="DJ14" s="110"/>
      <c r="DK14" s="110"/>
      <c r="DL14" s="110"/>
      <c r="DM14" s="110"/>
      <c r="DN14" s="110"/>
      <c r="DO14" s="110"/>
      <c r="DP14" s="110"/>
      <c r="DQ14" s="110"/>
      <c r="DR14" s="110"/>
      <c r="DS14" s="110"/>
      <c r="DT14" s="110"/>
      <c r="DU14" s="110"/>
      <c r="DV14" s="110"/>
      <c r="DW14" s="110"/>
      <c r="DX14" s="110"/>
      <c r="DY14" s="110"/>
      <c r="DZ14" s="110"/>
      <c r="EA14" s="110"/>
      <c r="EB14" s="110"/>
      <c r="EC14" s="110"/>
      <c r="ED14" s="110"/>
      <c r="EE14" s="110"/>
      <c r="EF14" s="110"/>
      <c r="EG14" s="110"/>
      <c r="EH14" s="110"/>
      <c r="EI14" s="110"/>
      <c r="EJ14" s="110"/>
      <c r="EK14" s="110"/>
      <c r="EL14" s="110"/>
      <c r="EM14" s="110"/>
      <c r="EN14" s="110"/>
      <c r="EO14" s="110"/>
      <c r="EP14" s="110"/>
      <c r="EQ14" s="110"/>
      <c r="ER14" s="110"/>
      <c r="ES14" s="110"/>
      <c r="ET14" s="110"/>
      <c r="EU14" s="110"/>
      <c r="EV14" s="110"/>
      <c r="EW14" s="110"/>
      <c r="EX14" s="110"/>
      <c r="EY14" s="110"/>
      <c r="EZ14" s="110"/>
      <c r="FA14" s="110"/>
      <c r="FB14" s="110"/>
      <c r="FC14" s="110"/>
      <c r="FD14" s="110"/>
      <c r="FE14" s="110"/>
      <c r="FF14" s="110"/>
      <c r="FG14" s="110"/>
      <c r="FH14" s="110"/>
      <c r="FI14" s="110"/>
      <c r="FJ14" s="110"/>
      <c r="FK14" s="110"/>
      <c r="FL14" s="110"/>
      <c r="FM14" s="110"/>
      <c r="FN14" s="110"/>
      <c r="FO14" s="110"/>
      <c r="FP14" s="110"/>
      <c r="FQ14" s="110"/>
      <c r="FR14" s="110"/>
      <c r="FS14" s="110"/>
      <c r="FT14" s="110"/>
      <c r="FU14" s="110"/>
      <c r="FV14" s="110"/>
      <c r="FW14" s="110"/>
      <c r="FX14" s="110"/>
      <c r="FY14" s="110"/>
      <c r="FZ14" s="110"/>
      <c r="GA14" s="110"/>
      <c r="GB14" s="110"/>
      <c r="GC14" s="110"/>
      <c r="GD14" s="110"/>
      <c r="GE14" s="110"/>
      <c r="GF14" s="110"/>
      <c r="GG14" s="110"/>
      <c r="GH14" s="110"/>
      <c r="GI14" s="110"/>
      <c r="GJ14" s="110"/>
      <c r="GK14" s="110"/>
      <c r="GL14" s="110"/>
      <c r="GM14" s="110"/>
      <c r="GN14" s="110"/>
      <c r="GO14" s="110"/>
      <c r="GP14" s="110"/>
      <c r="GQ14" s="110"/>
      <c r="GR14" s="110"/>
      <c r="GS14" s="110"/>
      <c r="GT14" s="110"/>
      <c r="GU14" s="110"/>
      <c r="GV14" s="110"/>
      <c r="GW14" s="110"/>
      <c r="GX14" s="110"/>
      <c r="GY14" s="110"/>
      <c r="GZ14" s="110"/>
      <c r="HA14" s="110"/>
      <c r="HB14" s="110"/>
      <c r="HC14" s="110"/>
      <c r="HD14" s="110"/>
      <c r="HE14" s="110"/>
      <c r="HF14" s="110"/>
      <c r="HG14" s="110"/>
      <c r="HH14" s="110"/>
      <c r="HI14" s="110"/>
      <c r="HJ14" s="110"/>
      <c r="HK14" s="110"/>
      <c r="HL14" s="110"/>
      <c r="HM14" s="110"/>
      <c r="HN14" s="110"/>
      <c r="HO14" s="110"/>
      <c r="HP14" s="110"/>
      <c r="HQ14" s="110"/>
      <c r="HR14" s="110"/>
      <c r="HS14" s="110"/>
      <c r="HT14" s="110"/>
      <c r="HU14" s="110"/>
      <c r="HV14" s="110"/>
      <c r="HW14" s="110"/>
      <c r="HX14" s="110"/>
      <c r="HY14" s="110"/>
      <c r="HZ14" s="110"/>
      <c r="IA14" s="110"/>
      <c r="IB14" s="110"/>
      <c r="IC14" s="110"/>
      <c r="ID14" s="110"/>
      <c r="IE14" s="110"/>
      <c r="IF14" s="110"/>
      <c r="IG14" s="110"/>
      <c r="IH14" s="110"/>
      <c r="II14" s="110"/>
      <c r="IJ14" s="110"/>
      <c r="IK14" s="110"/>
      <c r="IL14" s="110"/>
      <c r="IM14" s="110"/>
      <c r="IN14" s="110"/>
      <c r="IO14" s="110"/>
      <c r="IP14" s="110"/>
      <c r="IQ14" s="110"/>
      <c r="IR14" s="110"/>
      <c r="IS14" s="111"/>
    </row>
    <row r="15" spans="1:253" ht="53.25" customHeight="1">
      <c r="A15" s="912"/>
      <c r="B15" s="909"/>
      <c r="C15" s="909"/>
      <c r="D15" s="900"/>
      <c r="E15" s="810"/>
      <c r="F15" s="898"/>
      <c r="G15" s="619" t="s">
        <v>365</v>
      </c>
      <c r="H15" s="375" t="s">
        <v>315</v>
      </c>
      <c r="I15" s="621" t="s">
        <v>367</v>
      </c>
      <c r="J15" s="810"/>
      <c r="K15" s="813"/>
      <c r="L15" s="816"/>
      <c r="M15" s="110"/>
      <c r="N15" s="110"/>
      <c r="O15" s="110"/>
      <c r="P15" s="110"/>
      <c r="Q15" s="110"/>
      <c r="R15" s="110"/>
      <c r="S15" s="110"/>
      <c r="T15" s="110"/>
      <c r="U15" s="110"/>
      <c r="V15" s="110"/>
      <c r="W15" s="110"/>
      <c r="X15" s="110"/>
      <c r="Y15" s="110"/>
      <c r="Z15" s="110"/>
      <c r="AA15" s="110"/>
      <c r="AB15" s="110"/>
      <c r="AC15" s="110"/>
      <c r="AD15" s="110"/>
      <c r="AE15" s="110"/>
      <c r="AF15" s="110"/>
      <c r="AG15" s="110"/>
      <c r="AH15" s="110"/>
      <c r="AI15" s="110"/>
      <c r="AJ15" s="110"/>
      <c r="AK15" s="110"/>
      <c r="AL15" s="110"/>
      <c r="AM15" s="110"/>
      <c r="AN15" s="110"/>
      <c r="AO15" s="110"/>
      <c r="AP15" s="110"/>
      <c r="AQ15" s="110"/>
      <c r="AR15" s="110"/>
      <c r="AS15" s="110"/>
      <c r="AT15" s="110"/>
      <c r="AU15" s="110"/>
      <c r="AV15" s="110"/>
      <c r="AW15" s="110"/>
      <c r="AX15" s="110"/>
      <c r="AY15" s="110"/>
      <c r="AZ15" s="110"/>
      <c r="BA15" s="110"/>
      <c r="BB15" s="110"/>
      <c r="BC15" s="110"/>
      <c r="BD15" s="110"/>
      <c r="BE15" s="110"/>
      <c r="BF15" s="110"/>
      <c r="BG15" s="110"/>
      <c r="BH15" s="110"/>
      <c r="BI15" s="110"/>
      <c r="BJ15" s="110"/>
      <c r="BK15" s="110"/>
      <c r="BL15" s="110"/>
      <c r="BM15" s="110"/>
      <c r="BN15" s="110"/>
      <c r="BO15" s="110"/>
      <c r="BP15" s="110"/>
      <c r="BQ15" s="110"/>
      <c r="BR15" s="110"/>
      <c r="BS15" s="110"/>
      <c r="BT15" s="110"/>
      <c r="BU15" s="110"/>
      <c r="BV15" s="110"/>
      <c r="BW15" s="110"/>
      <c r="BX15" s="110"/>
      <c r="BY15" s="110"/>
      <c r="BZ15" s="110"/>
      <c r="CA15" s="110"/>
      <c r="CB15" s="110"/>
      <c r="CC15" s="110"/>
      <c r="CD15" s="110"/>
      <c r="CE15" s="110"/>
      <c r="CF15" s="110"/>
      <c r="CG15" s="110"/>
      <c r="CH15" s="110"/>
      <c r="CI15" s="110"/>
      <c r="CJ15" s="110"/>
      <c r="CK15" s="110"/>
      <c r="CL15" s="110"/>
      <c r="CM15" s="110"/>
      <c r="CN15" s="110"/>
      <c r="CO15" s="110"/>
      <c r="CP15" s="110"/>
      <c r="CQ15" s="110"/>
      <c r="CR15" s="110"/>
      <c r="CS15" s="110"/>
      <c r="CT15" s="110"/>
      <c r="CU15" s="110"/>
      <c r="CV15" s="110"/>
      <c r="CW15" s="110"/>
      <c r="CX15" s="110"/>
      <c r="CY15" s="110"/>
      <c r="CZ15" s="110"/>
      <c r="DA15" s="110"/>
      <c r="DB15" s="110"/>
      <c r="DC15" s="110"/>
      <c r="DD15" s="110"/>
      <c r="DE15" s="110"/>
      <c r="DF15" s="110"/>
      <c r="DG15" s="110"/>
      <c r="DH15" s="110"/>
      <c r="DI15" s="110"/>
      <c r="DJ15" s="110"/>
      <c r="DK15" s="110"/>
      <c r="DL15" s="110"/>
      <c r="DM15" s="110"/>
      <c r="DN15" s="110"/>
      <c r="DO15" s="110"/>
      <c r="DP15" s="110"/>
      <c r="DQ15" s="110"/>
      <c r="DR15" s="110"/>
      <c r="DS15" s="110"/>
      <c r="DT15" s="110"/>
      <c r="DU15" s="110"/>
      <c r="DV15" s="110"/>
      <c r="DW15" s="110"/>
      <c r="DX15" s="110"/>
      <c r="DY15" s="110"/>
      <c r="DZ15" s="110"/>
      <c r="EA15" s="110"/>
      <c r="EB15" s="110"/>
      <c r="EC15" s="110"/>
      <c r="ED15" s="110"/>
      <c r="EE15" s="110"/>
      <c r="EF15" s="110"/>
      <c r="EG15" s="110"/>
      <c r="EH15" s="110"/>
      <c r="EI15" s="110"/>
      <c r="EJ15" s="110"/>
      <c r="EK15" s="110"/>
      <c r="EL15" s="110"/>
      <c r="EM15" s="110"/>
      <c r="EN15" s="110"/>
      <c r="EO15" s="110"/>
      <c r="EP15" s="110"/>
      <c r="EQ15" s="110"/>
      <c r="ER15" s="110"/>
      <c r="ES15" s="110"/>
      <c r="ET15" s="110"/>
      <c r="EU15" s="110"/>
      <c r="EV15" s="110"/>
      <c r="EW15" s="110"/>
      <c r="EX15" s="110"/>
      <c r="EY15" s="110"/>
      <c r="EZ15" s="110"/>
      <c r="FA15" s="110"/>
      <c r="FB15" s="110"/>
      <c r="FC15" s="110"/>
      <c r="FD15" s="110"/>
      <c r="FE15" s="110"/>
      <c r="FF15" s="110"/>
      <c r="FG15" s="110"/>
      <c r="FH15" s="110"/>
      <c r="FI15" s="110"/>
      <c r="FJ15" s="110"/>
      <c r="FK15" s="110"/>
      <c r="FL15" s="110"/>
      <c r="FM15" s="110"/>
      <c r="FN15" s="110"/>
      <c r="FO15" s="110"/>
      <c r="FP15" s="110"/>
      <c r="FQ15" s="110"/>
      <c r="FR15" s="110"/>
      <c r="FS15" s="110"/>
      <c r="FT15" s="110"/>
      <c r="FU15" s="110"/>
      <c r="FV15" s="110"/>
      <c r="FW15" s="110"/>
      <c r="FX15" s="110"/>
      <c r="FY15" s="110"/>
      <c r="FZ15" s="110"/>
      <c r="GA15" s="110"/>
      <c r="GB15" s="110"/>
      <c r="GC15" s="110"/>
      <c r="GD15" s="110"/>
      <c r="GE15" s="110"/>
      <c r="GF15" s="110"/>
      <c r="GG15" s="110"/>
      <c r="GH15" s="110"/>
      <c r="GI15" s="110"/>
      <c r="GJ15" s="110"/>
      <c r="GK15" s="110"/>
      <c r="GL15" s="110"/>
      <c r="GM15" s="110"/>
      <c r="GN15" s="110"/>
      <c r="GO15" s="110"/>
      <c r="GP15" s="110"/>
      <c r="GQ15" s="110"/>
      <c r="GR15" s="110"/>
      <c r="GS15" s="110"/>
      <c r="GT15" s="110"/>
      <c r="GU15" s="110"/>
      <c r="GV15" s="110"/>
      <c r="GW15" s="110"/>
      <c r="GX15" s="110"/>
      <c r="GY15" s="110"/>
      <c r="GZ15" s="110"/>
      <c r="HA15" s="110"/>
      <c r="HB15" s="110"/>
      <c r="HC15" s="110"/>
      <c r="HD15" s="110"/>
      <c r="HE15" s="110"/>
      <c r="HF15" s="110"/>
      <c r="HG15" s="110"/>
      <c r="HH15" s="110"/>
      <c r="HI15" s="110"/>
      <c r="HJ15" s="110"/>
      <c r="HK15" s="110"/>
      <c r="HL15" s="110"/>
      <c r="HM15" s="110"/>
      <c r="HN15" s="110"/>
      <c r="HO15" s="110"/>
      <c r="HP15" s="110"/>
      <c r="HQ15" s="110"/>
      <c r="HR15" s="110"/>
      <c r="HS15" s="110"/>
      <c r="HT15" s="110"/>
      <c r="HU15" s="110"/>
      <c r="HV15" s="110"/>
      <c r="HW15" s="110"/>
      <c r="HX15" s="110"/>
      <c r="HY15" s="110"/>
      <c r="HZ15" s="110"/>
      <c r="IA15" s="110"/>
      <c r="IB15" s="110"/>
      <c r="IC15" s="110"/>
      <c r="ID15" s="110"/>
      <c r="IE15" s="110"/>
      <c r="IF15" s="110"/>
      <c r="IG15" s="110"/>
      <c r="IH15" s="110"/>
      <c r="II15" s="110"/>
      <c r="IJ15" s="110"/>
      <c r="IK15" s="110"/>
      <c r="IL15" s="110"/>
      <c r="IM15" s="110"/>
      <c r="IN15" s="110"/>
      <c r="IO15" s="110"/>
      <c r="IP15" s="110"/>
      <c r="IQ15" s="110"/>
      <c r="IR15" s="110"/>
      <c r="IS15" s="111"/>
    </row>
    <row r="16" spans="1:253" ht="73.5" customHeight="1">
      <c r="A16" s="912"/>
      <c r="B16" s="909"/>
      <c r="C16" s="909"/>
      <c r="D16" s="900"/>
      <c r="E16" s="810"/>
      <c r="F16" s="898"/>
      <c r="G16" s="620" t="s">
        <v>494</v>
      </c>
      <c r="H16" s="385" t="s">
        <v>502</v>
      </c>
      <c r="I16" s="622" t="s">
        <v>368</v>
      </c>
      <c r="J16" s="810"/>
      <c r="K16" s="813"/>
      <c r="L16" s="816"/>
      <c r="M16" s="110"/>
      <c r="N16" s="110"/>
      <c r="O16" s="110"/>
      <c r="P16" s="110"/>
      <c r="Q16" s="110"/>
      <c r="R16" s="110"/>
      <c r="S16" s="110"/>
      <c r="T16" s="110"/>
      <c r="U16" s="110"/>
      <c r="V16" s="110"/>
      <c r="W16" s="110"/>
      <c r="X16" s="110"/>
      <c r="Y16" s="110"/>
      <c r="Z16" s="110"/>
      <c r="AA16" s="110"/>
      <c r="AB16" s="110"/>
      <c r="AC16" s="110"/>
      <c r="AD16" s="110"/>
      <c r="AE16" s="110"/>
      <c r="AF16" s="110"/>
      <c r="AG16" s="110"/>
      <c r="AH16" s="110"/>
      <c r="AI16" s="110"/>
      <c r="AJ16" s="110"/>
      <c r="AK16" s="110"/>
      <c r="AL16" s="110"/>
      <c r="AM16" s="110"/>
      <c r="AN16" s="110"/>
      <c r="AO16" s="110"/>
      <c r="AP16" s="110"/>
      <c r="AQ16" s="110"/>
      <c r="AR16" s="110"/>
      <c r="AS16" s="110"/>
      <c r="AT16" s="110"/>
      <c r="AU16" s="110"/>
      <c r="AV16" s="110"/>
      <c r="AW16" s="110"/>
      <c r="AX16" s="110"/>
      <c r="AY16" s="110"/>
      <c r="AZ16" s="110"/>
      <c r="BA16" s="110"/>
      <c r="BB16" s="110"/>
      <c r="BC16" s="110"/>
      <c r="BD16" s="110"/>
      <c r="BE16" s="110"/>
      <c r="BF16" s="110"/>
      <c r="BG16" s="110"/>
      <c r="BH16" s="110"/>
      <c r="BI16" s="110"/>
      <c r="BJ16" s="110"/>
      <c r="BK16" s="110"/>
      <c r="BL16" s="110"/>
      <c r="BM16" s="110"/>
      <c r="BN16" s="110"/>
      <c r="BO16" s="110"/>
      <c r="BP16" s="110"/>
      <c r="BQ16" s="110"/>
      <c r="BR16" s="110"/>
      <c r="BS16" s="110"/>
      <c r="BT16" s="110"/>
      <c r="BU16" s="110"/>
      <c r="BV16" s="110"/>
      <c r="BW16" s="110"/>
      <c r="BX16" s="110"/>
      <c r="BY16" s="110"/>
      <c r="BZ16" s="110"/>
      <c r="CA16" s="110"/>
      <c r="CB16" s="110"/>
      <c r="CC16" s="110"/>
      <c r="CD16" s="110"/>
      <c r="CE16" s="110"/>
      <c r="CF16" s="110"/>
      <c r="CG16" s="110"/>
      <c r="CH16" s="110"/>
      <c r="CI16" s="110"/>
      <c r="CJ16" s="110"/>
      <c r="CK16" s="110"/>
      <c r="CL16" s="110"/>
      <c r="CM16" s="110"/>
      <c r="CN16" s="110"/>
      <c r="CO16" s="110"/>
      <c r="CP16" s="110"/>
      <c r="CQ16" s="110"/>
      <c r="CR16" s="110"/>
      <c r="CS16" s="110"/>
      <c r="CT16" s="110"/>
      <c r="CU16" s="110"/>
      <c r="CV16" s="110"/>
      <c r="CW16" s="110"/>
      <c r="CX16" s="110"/>
      <c r="CY16" s="110"/>
      <c r="CZ16" s="110"/>
      <c r="DA16" s="110"/>
      <c r="DB16" s="110"/>
      <c r="DC16" s="110"/>
      <c r="DD16" s="110"/>
      <c r="DE16" s="110"/>
      <c r="DF16" s="110"/>
      <c r="DG16" s="110"/>
      <c r="DH16" s="110"/>
      <c r="DI16" s="110"/>
      <c r="DJ16" s="110"/>
      <c r="DK16" s="110"/>
      <c r="DL16" s="110"/>
      <c r="DM16" s="110"/>
      <c r="DN16" s="110"/>
      <c r="DO16" s="110"/>
      <c r="DP16" s="110"/>
      <c r="DQ16" s="110"/>
      <c r="DR16" s="110"/>
      <c r="DS16" s="110"/>
      <c r="DT16" s="110"/>
      <c r="DU16" s="110"/>
      <c r="DV16" s="110"/>
      <c r="DW16" s="110"/>
      <c r="DX16" s="110"/>
      <c r="DY16" s="110"/>
      <c r="DZ16" s="110"/>
      <c r="EA16" s="110"/>
      <c r="EB16" s="110"/>
      <c r="EC16" s="110"/>
      <c r="ED16" s="110"/>
      <c r="EE16" s="110"/>
      <c r="EF16" s="110"/>
      <c r="EG16" s="110"/>
      <c r="EH16" s="110"/>
      <c r="EI16" s="110"/>
      <c r="EJ16" s="110"/>
      <c r="EK16" s="110"/>
      <c r="EL16" s="110"/>
      <c r="EM16" s="110"/>
      <c r="EN16" s="110"/>
      <c r="EO16" s="110"/>
      <c r="EP16" s="110"/>
      <c r="EQ16" s="110"/>
      <c r="ER16" s="110"/>
      <c r="ES16" s="110"/>
      <c r="ET16" s="110"/>
      <c r="EU16" s="110"/>
      <c r="EV16" s="110"/>
      <c r="EW16" s="110"/>
      <c r="EX16" s="110"/>
      <c r="EY16" s="110"/>
      <c r="EZ16" s="110"/>
      <c r="FA16" s="110"/>
      <c r="FB16" s="110"/>
      <c r="FC16" s="110"/>
      <c r="FD16" s="110"/>
      <c r="FE16" s="110"/>
      <c r="FF16" s="110"/>
      <c r="FG16" s="110"/>
      <c r="FH16" s="110"/>
      <c r="FI16" s="110"/>
      <c r="FJ16" s="110"/>
      <c r="FK16" s="110"/>
      <c r="FL16" s="110"/>
      <c r="FM16" s="110"/>
      <c r="FN16" s="110"/>
      <c r="FO16" s="110"/>
      <c r="FP16" s="110"/>
      <c r="FQ16" s="110"/>
      <c r="FR16" s="110"/>
      <c r="FS16" s="110"/>
      <c r="FT16" s="110"/>
      <c r="FU16" s="110"/>
      <c r="FV16" s="110"/>
      <c r="FW16" s="110"/>
      <c r="FX16" s="110"/>
      <c r="FY16" s="110"/>
      <c r="FZ16" s="110"/>
      <c r="GA16" s="110"/>
      <c r="GB16" s="110"/>
      <c r="GC16" s="110"/>
      <c r="GD16" s="110"/>
      <c r="GE16" s="110"/>
      <c r="GF16" s="110"/>
      <c r="GG16" s="110"/>
      <c r="GH16" s="110"/>
      <c r="GI16" s="110"/>
      <c r="GJ16" s="110"/>
      <c r="GK16" s="110"/>
      <c r="GL16" s="110"/>
      <c r="GM16" s="110"/>
      <c r="GN16" s="110"/>
      <c r="GO16" s="110"/>
      <c r="GP16" s="110"/>
      <c r="GQ16" s="110"/>
      <c r="GR16" s="110"/>
      <c r="GS16" s="110"/>
      <c r="GT16" s="110"/>
      <c r="GU16" s="110"/>
      <c r="GV16" s="110"/>
      <c r="GW16" s="110"/>
      <c r="GX16" s="110"/>
      <c r="GY16" s="110"/>
      <c r="GZ16" s="110"/>
      <c r="HA16" s="110"/>
      <c r="HB16" s="110"/>
      <c r="HC16" s="110"/>
      <c r="HD16" s="110"/>
      <c r="HE16" s="110"/>
      <c r="HF16" s="110"/>
      <c r="HG16" s="110"/>
      <c r="HH16" s="110"/>
      <c r="HI16" s="110"/>
      <c r="HJ16" s="110"/>
      <c r="HK16" s="110"/>
      <c r="HL16" s="110"/>
      <c r="HM16" s="110"/>
      <c r="HN16" s="110"/>
      <c r="HO16" s="110"/>
      <c r="HP16" s="110"/>
      <c r="HQ16" s="110"/>
      <c r="HR16" s="110"/>
      <c r="HS16" s="110"/>
      <c r="HT16" s="110"/>
      <c r="HU16" s="110"/>
      <c r="HV16" s="110"/>
      <c r="HW16" s="110"/>
      <c r="HX16" s="110"/>
      <c r="HY16" s="110"/>
      <c r="HZ16" s="110"/>
      <c r="IA16" s="110"/>
      <c r="IB16" s="110"/>
      <c r="IC16" s="110"/>
      <c r="ID16" s="110"/>
      <c r="IE16" s="110"/>
      <c r="IF16" s="110"/>
      <c r="IG16" s="110"/>
      <c r="IH16" s="110"/>
      <c r="II16" s="110"/>
      <c r="IJ16" s="110"/>
      <c r="IK16" s="110"/>
      <c r="IL16" s="110"/>
      <c r="IM16" s="110"/>
      <c r="IN16" s="110"/>
      <c r="IO16" s="110"/>
      <c r="IP16" s="110"/>
      <c r="IQ16" s="110"/>
      <c r="IR16" s="110"/>
      <c r="IS16" s="111"/>
    </row>
    <row r="17" spans="1:253" ht="75.75" customHeight="1">
      <c r="A17" s="913"/>
      <c r="B17" s="910"/>
      <c r="C17" s="910"/>
      <c r="D17" s="901"/>
      <c r="E17" s="810"/>
      <c r="F17" s="899"/>
      <c r="G17" s="726" t="s">
        <v>599</v>
      </c>
      <c r="H17" s="629" t="s">
        <v>502</v>
      </c>
      <c r="I17" s="630" t="s">
        <v>594</v>
      </c>
      <c r="J17" s="810"/>
      <c r="K17" s="814"/>
      <c r="L17" s="817"/>
      <c r="M17" s="112"/>
      <c r="N17" s="112"/>
      <c r="O17" s="112"/>
      <c r="P17" s="112"/>
      <c r="Q17" s="112"/>
      <c r="R17" s="112"/>
      <c r="S17" s="112"/>
      <c r="T17" s="112"/>
      <c r="U17" s="112"/>
      <c r="V17" s="112"/>
      <c r="W17" s="112"/>
      <c r="X17" s="112"/>
      <c r="Y17" s="112"/>
      <c r="Z17" s="112"/>
      <c r="AA17" s="112"/>
      <c r="AB17" s="112"/>
      <c r="AC17" s="112"/>
      <c r="AD17" s="112"/>
      <c r="AE17" s="112"/>
      <c r="AF17" s="112"/>
      <c r="AG17" s="112"/>
      <c r="AH17" s="112"/>
      <c r="AI17" s="112"/>
      <c r="AJ17" s="112"/>
      <c r="AK17" s="112"/>
      <c r="AL17" s="112"/>
      <c r="AM17" s="112"/>
      <c r="AN17" s="112"/>
      <c r="AO17" s="112"/>
      <c r="AP17" s="112"/>
      <c r="AQ17" s="112"/>
      <c r="AR17" s="112"/>
      <c r="AS17" s="112"/>
      <c r="AT17" s="112"/>
      <c r="AU17" s="112"/>
      <c r="AV17" s="112"/>
      <c r="AW17" s="112"/>
      <c r="AX17" s="112"/>
      <c r="AY17" s="112"/>
      <c r="AZ17" s="112"/>
      <c r="BA17" s="112"/>
      <c r="BB17" s="112"/>
      <c r="BC17" s="112"/>
      <c r="BD17" s="112"/>
      <c r="BE17" s="112"/>
      <c r="BF17" s="112"/>
      <c r="BG17" s="112"/>
      <c r="BH17" s="112"/>
      <c r="BI17" s="112"/>
      <c r="BJ17" s="112"/>
      <c r="BK17" s="112"/>
      <c r="BL17" s="112"/>
      <c r="BM17" s="112"/>
      <c r="BN17" s="112"/>
      <c r="BO17" s="112"/>
      <c r="BP17" s="112"/>
      <c r="BQ17" s="112"/>
      <c r="BR17" s="112"/>
      <c r="BS17" s="112"/>
      <c r="BT17" s="112"/>
      <c r="BU17" s="112"/>
      <c r="BV17" s="112"/>
      <c r="BW17" s="112"/>
      <c r="BX17" s="112"/>
      <c r="BY17" s="112"/>
      <c r="BZ17" s="112"/>
      <c r="CA17" s="112"/>
      <c r="CB17" s="112"/>
      <c r="CC17" s="112"/>
      <c r="CD17" s="112"/>
      <c r="CE17" s="112"/>
      <c r="CF17" s="112"/>
      <c r="CG17" s="112"/>
      <c r="CH17" s="112"/>
      <c r="CI17" s="112"/>
      <c r="CJ17" s="112"/>
      <c r="CK17" s="112"/>
      <c r="CL17" s="112"/>
      <c r="CM17" s="112"/>
      <c r="CN17" s="112"/>
      <c r="CO17" s="112"/>
      <c r="CP17" s="112"/>
      <c r="CQ17" s="112"/>
      <c r="CR17" s="112"/>
      <c r="CS17" s="112"/>
      <c r="CT17" s="112"/>
      <c r="CU17" s="112"/>
      <c r="CV17" s="112"/>
      <c r="CW17" s="112"/>
      <c r="CX17" s="112"/>
      <c r="CY17" s="112"/>
      <c r="CZ17" s="112"/>
      <c r="DA17" s="112"/>
      <c r="DB17" s="112"/>
      <c r="DC17" s="112"/>
      <c r="DD17" s="112"/>
      <c r="DE17" s="112"/>
      <c r="DF17" s="112"/>
      <c r="DG17" s="112"/>
      <c r="DH17" s="112"/>
      <c r="DI17" s="112"/>
      <c r="DJ17" s="112"/>
      <c r="DK17" s="112"/>
      <c r="DL17" s="112"/>
      <c r="DM17" s="112"/>
      <c r="DN17" s="112"/>
      <c r="DO17" s="112"/>
      <c r="DP17" s="112"/>
      <c r="DQ17" s="112"/>
      <c r="DR17" s="112"/>
      <c r="DS17" s="112"/>
      <c r="DT17" s="112"/>
      <c r="DU17" s="112"/>
      <c r="DV17" s="112"/>
      <c r="DW17" s="112"/>
      <c r="DX17" s="112"/>
      <c r="DY17" s="112"/>
      <c r="DZ17" s="112"/>
      <c r="EA17" s="112"/>
      <c r="EB17" s="112"/>
      <c r="EC17" s="112"/>
      <c r="ED17" s="112"/>
      <c r="EE17" s="112"/>
      <c r="EF17" s="112"/>
      <c r="EG17" s="112"/>
      <c r="EH17" s="112"/>
      <c r="EI17" s="112"/>
      <c r="EJ17" s="112"/>
      <c r="EK17" s="112"/>
      <c r="EL17" s="112"/>
      <c r="EM17" s="112"/>
      <c r="EN17" s="112"/>
      <c r="EO17" s="112"/>
      <c r="EP17" s="112"/>
      <c r="EQ17" s="112"/>
      <c r="ER17" s="112"/>
      <c r="ES17" s="112"/>
      <c r="ET17" s="112"/>
      <c r="EU17" s="112"/>
      <c r="EV17" s="112"/>
      <c r="EW17" s="112"/>
      <c r="EX17" s="112"/>
      <c r="EY17" s="112"/>
      <c r="EZ17" s="112"/>
      <c r="FA17" s="112"/>
      <c r="FB17" s="112"/>
      <c r="FC17" s="112"/>
      <c r="FD17" s="112"/>
      <c r="FE17" s="112"/>
      <c r="FF17" s="112"/>
      <c r="FG17" s="112"/>
      <c r="FH17" s="112"/>
      <c r="FI17" s="112"/>
      <c r="FJ17" s="112"/>
      <c r="FK17" s="112"/>
      <c r="FL17" s="112"/>
      <c r="FM17" s="112"/>
      <c r="FN17" s="112"/>
      <c r="FO17" s="112"/>
      <c r="FP17" s="112"/>
      <c r="FQ17" s="112"/>
      <c r="FR17" s="112"/>
      <c r="FS17" s="112"/>
      <c r="FT17" s="112"/>
      <c r="FU17" s="112"/>
      <c r="FV17" s="112"/>
      <c r="FW17" s="112"/>
      <c r="FX17" s="112"/>
      <c r="FY17" s="112"/>
      <c r="FZ17" s="112"/>
      <c r="GA17" s="112"/>
      <c r="GB17" s="112"/>
      <c r="GC17" s="112"/>
      <c r="GD17" s="112"/>
      <c r="GE17" s="112"/>
      <c r="GF17" s="112"/>
      <c r="GG17" s="112"/>
      <c r="GH17" s="112"/>
      <c r="GI17" s="112"/>
      <c r="GJ17" s="112"/>
      <c r="GK17" s="112"/>
      <c r="GL17" s="112"/>
      <c r="GM17" s="112"/>
      <c r="GN17" s="112"/>
      <c r="GO17" s="112"/>
      <c r="GP17" s="112"/>
      <c r="GQ17" s="112"/>
      <c r="GR17" s="112"/>
      <c r="GS17" s="112"/>
      <c r="GT17" s="112"/>
      <c r="GU17" s="112"/>
      <c r="GV17" s="112"/>
      <c r="GW17" s="112"/>
      <c r="GX17" s="112"/>
      <c r="GY17" s="112"/>
      <c r="GZ17" s="112"/>
      <c r="HA17" s="112"/>
      <c r="HB17" s="112"/>
      <c r="HC17" s="112"/>
      <c r="HD17" s="112"/>
      <c r="HE17" s="112"/>
      <c r="HF17" s="112"/>
      <c r="HG17" s="112"/>
      <c r="HH17" s="112"/>
      <c r="HI17" s="112"/>
      <c r="HJ17" s="112"/>
      <c r="HK17" s="112"/>
      <c r="HL17" s="112"/>
      <c r="HM17" s="112"/>
      <c r="HN17" s="112"/>
      <c r="HO17" s="112"/>
      <c r="HP17" s="112"/>
      <c r="HQ17" s="112"/>
      <c r="HR17" s="112"/>
      <c r="HS17" s="112"/>
      <c r="HT17" s="112"/>
      <c r="HU17" s="112"/>
      <c r="HV17" s="112"/>
      <c r="HW17" s="112"/>
      <c r="HX17" s="112"/>
      <c r="HY17" s="112"/>
      <c r="HZ17" s="112"/>
      <c r="IA17" s="112"/>
      <c r="IB17" s="112"/>
      <c r="IC17" s="112"/>
      <c r="ID17" s="112"/>
      <c r="IE17" s="112"/>
      <c r="IF17" s="112"/>
      <c r="IG17" s="112"/>
      <c r="IH17" s="112"/>
      <c r="II17" s="112"/>
      <c r="IJ17" s="112"/>
      <c r="IK17" s="112"/>
      <c r="IL17" s="112"/>
      <c r="IM17" s="112"/>
      <c r="IN17" s="112"/>
      <c r="IO17" s="112"/>
      <c r="IP17" s="112"/>
      <c r="IQ17" s="112"/>
      <c r="IR17" s="112"/>
      <c r="IS17" s="111"/>
    </row>
    <row r="18" spans="1:253" ht="6.75" customHeight="1">
      <c r="A18" s="891"/>
      <c r="B18" s="892"/>
      <c r="C18" s="892"/>
      <c r="D18" s="893"/>
      <c r="E18" s="810"/>
      <c r="F18" s="821"/>
      <c r="G18" s="822"/>
      <c r="H18" s="822"/>
      <c r="I18" s="823"/>
      <c r="J18" s="810"/>
      <c r="K18" s="818"/>
      <c r="L18" s="819"/>
      <c r="M18" s="112"/>
      <c r="N18" s="112"/>
      <c r="O18" s="112"/>
      <c r="P18" s="112"/>
      <c r="Q18" s="112"/>
      <c r="R18" s="112"/>
      <c r="S18" s="112"/>
      <c r="T18" s="112"/>
      <c r="U18" s="112"/>
      <c r="V18" s="112"/>
      <c r="W18" s="112"/>
      <c r="X18" s="112"/>
      <c r="Y18" s="112"/>
      <c r="Z18" s="112"/>
      <c r="AA18" s="112"/>
      <c r="AB18" s="112"/>
      <c r="AC18" s="112"/>
      <c r="AD18" s="112"/>
      <c r="AE18" s="112"/>
      <c r="AF18" s="112"/>
      <c r="AG18" s="112"/>
      <c r="AH18" s="112"/>
      <c r="AI18" s="112"/>
      <c r="AJ18" s="112"/>
      <c r="AK18" s="112"/>
      <c r="AL18" s="112"/>
      <c r="AM18" s="112"/>
      <c r="AN18" s="112"/>
      <c r="AO18" s="112"/>
      <c r="AP18" s="112"/>
      <c r="AQ18" s="112"/>
      <c r="AR18" s="112"/>
      <c r="AS18" s="112"/>
      <c r="AT18" s="112"/>
      <c r="AU18" s="112"/>
      <c r="AV18" s="112"/>
      <c r="AW18" s="112"/>
      <c r="AX18" s="112"/>
      <c r="AY18" s="112"/>
      <c r="AZ18" s="112"/>
      <c r="BA18" s="112"/>
      <c r="BB18" s="112"/>
      <c r="BC18" s="112"/>
      <c r="BD18" s="112"/>
      <c r="BE18" s="112"/>
      <c r="BF18" s="112"/>
      <c r="BG18" s="112"/>
      <c r="BH18" s="112"/>
      <c r="BI18" s="112"/>
      <c r="BJ18" s="112"/>
      <c r="BK18" s="112"/>
      <c r="BL18" s="112"/>
      <c r="BM18" s="112"/>
      <c r="BN18" s="112"/>
      <c r="BO18" s="112"/>
      <c r="BP18" s="112"/>
      <c r="BQ18" s="112"/>
      <c r="BR18" s="112"/>
      <c r="BS18" s="112"/>
      <c r="BT18" s="112"/>
      <c r="BU18" s="112"/>
      <c r="BV18" s="112"/>
      <c r="BW18" s="112"/>
      <c r="BX18" s="112"/>
      <c r="BY18" s="112"/>
      <c r="BZ18" s="112"/>
      <c r="CA18" s="112"/>
      <c r="CB18" s="112"/>
      <c r="CC18" s="112"/>
      <c r="CD18" s="112"/>
      <c r="CE18" s="112"/>
      <c r="CF18" s="112"/>
      <c r="CG18" s="112"/>
      <c r="CH18" s="112"/>
      <c r="CI18" s="112"/>
      <c r="CJ18" s="112"/>
      <c r="CK18" s="112"/>
      <c r="CL18" s="112"/>
      <c r="CM18" s="112"/>
      <c r="CN18" s="112"/>
      <c r="CO18" s="112"/>
      <c r="CP18" s="112"/>
      <c r="CQ18" s="112"/>
      <c r="CR18" s="112"/>
      <c r="CS18" s="112"/>
      <c r="CT18" s="112"/>
      <c r="CU18" s="112"/>
      <c r="CV18" s="112"/>
      <c r="CW18" s="112"/>
      <c r="CX18" s="112"/>
      <c r="CY18" s="112"/>
      <c r="CZ18" s="112"/>
      <c r="DA18" s="112"/>
      <c r="DB18" s="112"/>
      <c r="DC18" s="112"/>
      <c r="DD18" s="112"/>
      <c r="DE18" s="112"/>
      <c r="DF18" s="112"/>
      <c r="DG18" s="112"/>
      <c r="DH18" s="112"/>
      <c r="DI18" s="112"/>
      <c r="DJ18" s="112"/>
      <c r="DK18" s="112"/>
      <c r="DL18" s="112"/>
      <c r="DM18" s="112"/>
      <c r="DN18" s="112"/>
      <c r="DO18" s="112"/>
      <c r="DP18" s="112"/>
      <c r="DQ18" s="112"/>
      <c r="DR18" s="112"/>
      <c r="DS18" s="112"/>
      <c r="DT18" s="112"/>
      <c r="DU18" s="112"/>
      <c r="DV18" s="112"/>
      <c r="DW18" s="112"/>
      <c r="DX18" s="112"/>
      <c r="DY18" s="112"/>
      <c r="DZ18" s="112"/>
      <c r="EA18" s="112"/>
      <c r="EB18" s="112"/>
      <c r="EC18" s="112"/>
      <c r="ED18" s="112"/>
      <c r="EE18" s="112"/>
      <c r="EF18" s="112"/>
      <c r="EG18" s="112"/>
      <c r="EH18" s="112"/>
      <c r="EI18" s="112"/>
      <c r="EJ18" s="112"/>
      <c r="EK18" s="112"/>
      <c r="EL18" s="112"/>
      <c r="EM18" s="112"/>
      <c r="EN18" s="112"/>
      <c r="EO18" s="112"/>
      <c r="EP18" s="112"/>
      <c r="EQ18" s="112"/>
      <c r="ER18" s="112"/>
      <c r="ES18" s="112"/>
      <c r="ET18" s="112"/>
      <c r="EU18" s="112"/>
      <c r="EV18" s="112"/>
      <c r="EW18" s="112"/>
      <c r="EX18" s="112"/>
      <c r="EY18" s="112"/>
      <c r="EZ18" s="112"/>
      <c r="FA18" s="112"/>
      <c r="FB18" s="112"/>
      <c r="FC18" s="112"/>
      <c r="FD18" s="112"/>
      <c r="FE18" s="112"/>
      <c r="FF18" s="112"/>
      <c r="FG18" s="112"/>
      <c r="FH18" s="112"/>
      <c r="FI18" s="112"/>
      <c r="FJ18" s="112"/>
      <c r="FK18" s="112"/>
      <c r="FL18" s="112"/>
      <c r="FM18" s="112"/>
      <c r="FN18" s="112"/>
      <c r="FO18" s="112"/>
      <c r="FP18" s="112"/>
      <c r="FQ18" s="112"/>
      <c r="FR18" s="112"/>
      <c r="FS18" s="112"/>
      <c r="FT18" s="112"/>
      <c r="FU18" s="112"/>
      <c r="FV18" s="112"/>
      <c r="FW18" s="112"/>
      <c r="FX18" s="112"/>
      <c r="FY18" s="112"/>
      <c r="FZ18" s="112"/>
      <c r="GA18" s="112"/>
      <c r="GB18" s="112"/>
      <c r="GC18" s="112"/>
      <c r="GD18" s="112"/>
      <c r="GE18" s="112"/>
      <c r="GF18" s="112"/>
      <c r="GG18" s="112"/>
      <c r="GH18" s="112"/>
      <c r="GI18" s="112"/>
      <c r="GJ18" s="112"/>
      <c r="GK18" s="112"/>
      <c r="GL18" s="112"/>
      <c r="GM18" s="112"/>
      <c r="GN18" s="112"/>
      <c r="GO18" s="112"/>
      <c r="GP18" s="112"/>
      <c r="GQ18" s="112"/>
      <c r="GR18" s="112"/>
      <c r="GS18" s="112"/>
      <c r="GT18" s="112"/>
      <c r="GU18" s="112"/>
      <c r="GV18" s="112"/>
      <c r="GW18" s="112"/>
      <c r="GX18" s="112"/>
      <c r="GY18" s="112"/>
      <c r="GZ18" s="112"/>
      <c r="HA18" s="112"/>
      <c r="HB18" s="112"/>
      <c r="HC18" s="112"/>
      <c r="HD18" s="112"/>
      <c r="HE18" s="112"/>
      <c r="HF18" s="112"/>
      <c r="HG18" s="112"/>
      <c r="HH18" s="112"/>
      <c r="HI18" s="112"/>
      <c r="HJ18" s="112"/>
      <c r="HK18" s="112"/>
      <c r="HL18" s="112"/>
      <c r="HM18" s="112"/>
      <c r="HN18" s="112"/>
      <c r="HO18" s="112"/>
      <c r="HP18" s="112"/>
      <c r="HQ18" s="112"/>
      <c r="HR18" s="112"/>
      <c r="HS18" s="112"/>
      <c r="HT18" s="112"/>
      <c r="HU18" s="112"/>
      <c r="HV18" s="112"/>
      <c r="HW18" s="112"/>
      <c r="HX18" s="112"/>
      <c r="HY18" s="112"/>
      <c r="HZ18" s="112"/>
      <c r="IA18" s="112"/>
      <c r="IB18" s="112"/>
      <c r="IC18" s="112"/>
      <c r="ID18" s="112"/>
      <c r="IE18" s="112"/>
      <c r="IF18" s="112"/>
      <c r="IG18" s="112"/>
      <c r="IH18" s="112"/>
      <c r="II18" s="112"/>
      <c r="IJ18" s="112"/>
      <c r="IK18" s="112"/>
      <c r="IL18" s="112"/>
      <c r="IM18" s="112"/>
      <c r="IN18" s="112"/>
      <c r="IO18" s="112"/>
      <c r="IP18" s="112"/>
      <c r="IQ18" s="112"/>
      <c r="IR18" s="112"/>
      <c r="IS18" s="111"/>
    </row>
    <row r="19" spans="1:253" ht="34.5" customHeight="1">
      <c r="A19" s="904" t="s">
        <v>641</v>
      </c>
      <c r="B19" s="824" t="s">
        <v>369</v>
      </c>
      <c r="C19" s="905" t="s">
        <v>370</v>
      </c>
      <c r="D19" s="896" t="s">
        <v>371</v>
      </c>
      <c r="E19" s="810"/>
      <c r="F19" s="847" t="s">
        <v>744</v>
      </c>
      <c r="G19" s="557" t="s">
        <v>372</v>
      </c>
      <c r="H19" s="383" t="s">
        <v>502</v>
      </c>
      <c r="I19" s="617" t="s">
        <v>553</v>
      </c>
      <c r="J19" s="810"/>
      <c r="K19" s="812" t="s">
        <v>177</v>
      </c>
      <c r="L19" s="815"/>
      <c r="M19" s="110"/>
      <c r="N19" s="110"/>
      <c r="O19" s="110"/>
      <c r="P19" s="110"/>
      <c r="Q19" s="110"/>
      <c r="R19" s="110"/>
      <c r="S19" s="110"/>
      <c r="T19" s="110"/>
      <c r="U19" s="110"/>
      <c r="V19" s="110"/>
      <c r="W19" s="110"/>
      <c r="X19" s="110"/>
      <c r="Y19" s="110"/>
      <c r="Z19" s="110"/>
      <c r="AA19" s="110"/>
      <c r="AB19" s="110"/>
      <c r="AC19" s="110"/>
      <c r="AD19" s="110"/>
      <c r="AE19" s="110"/>
      <c r="AF19" s="110"/>
      <c r="AG19" s="110"/>
      <c r="AH19" s="110"/>
      <c r="AI19" s="110"/>
      <c r="AJ19" s="110"/>
      <c r="AK19" s="110"/>
      <c r="AL19" s="110"/>
      <c r="AM19" s="110"/>
      <c r="AN19" s="110"/>
      <c r="AO19" s="110"/>
      <c r="AP19" s="110"/>
      <c r="AQ19" s="110"/>
      <c r="AR19" s="110"/>
      <c r="AS19" s="110"/>
      <c r="AT19" s="110"/>
      <c r="AU19" s="110"/>
      <c r="AV19" s="110"/>
      <c r="AW19" s="110"/>
      <c r="AX19" s="110"/>
      <c r="AY19" s="110"/>
      <c r="AZ19" s="110"/>
      <c r="BA19" s="110"/>
      <c r="BB19" s="110"/>
      <c r="BC19" s="110"/>
      <c r="BD19" s="110"/>
      <c r="BE19" s="110"/>
      <c r="BF19" s="110"/>
      <c r="BG19" s="110"/>
      <c r="BH19" s="110"/>
      <c r="BI19" s="110"/>
      <c r="BJ19" s="110"/>
      <c r="BK19" s="110"/>
      <c r="BL19" s="110"/>
      <c r="BM19" s="110"/>
      <c r="BN19" s="110"/>
      <c r="BO19" s="110"/>
      <c r="BP19" s="110"/>
      <c r="BQ19" s="110"/>
      <c r="BR19" s="110"/>
      <c r="BS19" s="110"/>
      <c r="BT19" s="110"/>
      <c r="BU19" s="110"/>
      <c r="BV19" s="110"/>
      <c r="BW19" s="110"/>
      <c r="BX19" s="110"/>
      <c r="BY19" s="110"/>
      <c r="BZ19" s="110"/>
      <c r="CA19" s="110"/>
      <c r="CB19" s="110"/>
      <c r="CC19" s="110"/>
      <c r="CD19" s="110"/>
      <c r="CE19" s="110"/>
      <c r="CF19" s="110"/>
      <c r="CG19" s="110"/>
      <c r="CH19" s="110"/>
      <c r="CI19" s="110"/>
      <c r="CJ19" s="110"/>
      <c r="CK19" s="110"/>
      <c r="CL19" s="110"/>
      <c r="CM19" s="110"/>
      <c r="CN19" s="110"/>
      <c r="CO19" s="110"/>
      <c r="CP19" s="110"/>
      <c r="CQ19" s="110"/>
      <c r="CR19" s="110"/>
      <c r="CS19" s="110"/>
      <c r="CT19" s="110"/>
      <c r="CU19" s="110"/>
      <c r="CV19" s="110"/>
      <c r="CW19" s="110"/>
      <c r="CX19" s="110"/>
      <c r="CY19" s="110"/>
      <c r="CZ19" s="110"/>
      <c r="DA19" s="110"/>
      <c r="DB19" s="110"/>
      <c r="DC19" s="110"/>
      <c r="DD19" s="110"/>
      <c r="DE19" s="110"/>
      <c r="DF19" s="110"/>
      <c r="DG19" s="110"/>
      <c r="DH19" s="110"/>
      <c r="DI19" s="110"/>
      <c r="DJ19" s="110"/>
      <c r="DK19" s="110"/>
      <c r="DL19" s="110"/>
      <c r="DM19" s="110"/>
      <c r="DN19" s="110"/>
      <c r="DO19" s="110"/>
      <c r="DP19" s="110"/>
      <c r="DQ19" s="110"/>
      <c r="DR19" s="110"/>
      <c r="DS19" s="110"/>
      <c r="DT19" s="110"/>
      <c r="DU19" s="110"/>
      <c r="DV19" s="110"/>
      <c r="DW19" s="110"/>
      <c r="DX19" s="110"/>
      <c r="DY19" s="110"/>
      <c r="DZ19" s="110"/>
      <c r="EA19" s="110"/>
      <c r="EB19" s="110"/>
      <c r="EC19" s="110"/>
      <c r="ED19" s="110"/>
      <c r="EE19" s="110"/>
      <c r="EF19" s="110"/>
      <c r="EG19" s="110"/>
      <c r="EH19" s="110"/>
      <c r="EI19" s="110"/>
      <c r="EJ19" s="110"/>
      <c r="EK19" s="110"/>
      <c r="EL19" s="110"/>
      <c r="EM19" s="110"/>
      <c r="EN19" s="110"/>
      <c r="EO19" s="110"/>
      <c r="EP19" s="110"/>
      <c r="EQ19" s="110"/>
      <c r="ER19" s="110"/>
      <c r="ES19" s="110"/>
      <c r="ET19" s="110"/>
      <c r="EU19" s="110"/>
      <c r="EV19" s="110"/>
      <c r="EW19" s="110"/>
      <c r="EX19" s="110"/>
      <c r="EY19" s="110"/>
      <c r="EZ19" s="110"/>
      <c r="FA19" s="110"/>
      <c r="FB19" s="110"/>
      <c r="FC19" s="110"/>
      <c r="FD19" s="110"/>
      <c r="FE19" s="110"/>
      <c r="FF19" s="110"/>
      <c r="FG19" s="110"/>
      <c r="FH19" s="110"/>
      <c r="FI19" s="110"/>
      <c r="FJ19" s="110"/>
      <c r="FK19" s="110"/>
      <c r="FL19" s="110"/>
      <c r="FM19" s="110"/>
      <c r="FN19" s="110"/>
      <c r="FO19" s="110"/>
      <c r="FP19" s="110"/>
      <c r="FQ19" s="110"/>
      <c r="FR19" s="110"/>
      <c r="FS19" s="110"/>
      <c r="FT19" s="110"/>
      <c r="FU19" s="110"/>
      <c r="FV19" s="110"/>
      <c r="FW19" s="110"/>
      <c r="FX19" s="110"/>
      <c r="FY19" s="110"/>
      <c r="FZ19" s="110"/>
      <c r="GA19" s="110"/>
      <c r="GB19" s="110"/>
      <c r="GC19" s="110"/>
      <c r="GD19" s="110"/>
      <c r="GE19" s="110"/>
      <c r="GF19" s="110"/>
      <c r="GG19" s="110"/>
      <c r="GH19" s="110"/>
      <c r="GI19" s="110"/>
      <c r="GJ19" s="110"/>
      <c r="GK19" s="110"/>
      <c r="GL19" s="110"/>
      <c r="GM19" s="110"/>
      <c r="GN19" s="110"/>
      <c r="GO19" s="110"/>
      <c r="GP19" s="110"/>
      <c r="GQ19" s="110"/>
      <c r="GR19" s="110"/>
      <c r="GS19" s="110"/>
      <c r="GT19" s="110"/>
      <c r="GU19" s="110"/>
      <c r="GV19" s="110"/>
      <c r="GW19" s="110"/>
      <c r="GX19" s="110"/>
      <c r="GY19" s="110"/>
      <c r="GZ19" s="110"/>
      <c r="HA19" s="110"/>
      <c r="HB19" s="110"/>
      <c r="HC19" s="110"/>
      <c r="HD19" s="110"/>
      <c r="HE19" s="110"/>
      <c r="HF19" s="110"/>
      <c r="HG19" s="110"/>
      <c r="HH19" s="110"/>
      <c r="HI19" s="110"/>
      <c r="HJ19" s="110"/>
      <c r="HK19" s="110"/>
      <c r="HL19" s="110"/>
      <c r="HM19" s="110"/>
      <c r="HN19" s="110"/>
      <c r="HO19" s="110"/>
      <c r="HP19" s="110"/>
      <c r="HQ19" s="110"/>
      <c r="HR19" s="110"/>
      <c r="HS19" s="110"/>
      <c r="HT19" s="110"/>
      <c r="HU19" s="110"/>
      <c r="HV19" s="110"/>
      <c r="HW19" s="110"/>
      <c r="HX19" s="110"/>
      <c r="HY19" s="110"/>
      <c r="HZ19" s="110"/>
      <c r="IA19" s="110"/>
      <c r="IB19" s="110"/>
      <c r="IC19" s="110"/>
      <c r="ID19" s="110"/>
      <c r="IE19" s="110"/>
      <c r="IF19" s="110"/>
      <c r="IG19" s="110"/>
      <c r="IH19" s="110"/>
      <c r="II19" s="110"/>
      <c r="IJ19" s="110"/>
      <c r="IK19" s="110"/>
      <c r="IL19" s="110"/>
      <c r="IM19" s="110"/>
      <c r="IN19" s="110"/>
      <c r="IO19" s="110"/>
      <c r="IP19" s="110"/>
      <c r="IQ19" s="110"/>
      <c r="IR19" s="110"/>
      <c r="IS19" s="111"/>
    </row>
    <row r="20" spans="1:253" ht="21.75" customHeight="1">
      <c r="A20" s="904"/>
      <c r="B20" s="824"/>
      <c r="C20" s="905"/>
      <c r="D20" s="896"/>
      <c r="E20" s="810"/>
      <c r="F20" s="847"/>
      <c r="G20" s="126" t="s">
        <v>373</v>
      </c>
      <c r="H20" s="385" t="s">
        <v>502</v>
      </c>
      <c r="I20" s="615" t="s">
        <v>553</v>
      </c>
      <c r="J20" s="810"/>
      <c r="K20" s="813"/>
      <c r="L20" s="816"/>
      <c r="M20" s="110"/>
      <c r="N20" s="110"/>
      <c r="O20" s="110"/>
      <c r="P20" s="110"/>
      <c r="Q20" s="110"/>
      <c r="R20" s="110"/>
      <c r="S20" s="110"/>
      <c r="T20" s="110"/>
      <c r="U20" s="110"/>
      <c r="V20" s="110"/>
      <c r="W20" s="110"/>
      <c r="X20" s="110"/>
      <c r="Y20" s="110"/>
      <c r="Z20" s="110"/>
      <c r="AA20" s="110"/>
      <c r="AB20" s="110"/>
      <c r="AC20" s="110"/>
      <c r="AD20" s="110"/>
      <c r="AE20" s="110"/>
      <c r="AF20" s="110"/>
      <c r="AG20" s="110"/>
      <c r="AH20" s="110"/>
      <c r="AI20" s="110"/>
      <c r="AJ20" s="110"/>
      <c r="AK20" s="110"/>
      <c r="AL20" s="110"/>
      <c r="AM20" s="110"/>
      <c r="AN20" s="110"/>
      <c r="AO20" s="110"/>
      <c r="AP20" s="110"/>
      <c r="AQ20" s="110"/>
      <c r="AR20" s="110"/>
      <c r="AS20" s="110"/>
      <c r="AT20" s="110"/>
      <c r="AU20" s="110"/>
      <c r="AV20" s="110"/>
      <c r="AW20" s="110"/>
      <c r="AX20" s="110"/>
      <c r="AY20" s="110"/>
      <c r="AZ20" s="110"/>
      <c r="BA20" s="110"/>
      <c r="BB20" s="110"/>
      <c r="BC20" s="110"/>
      <c r="BD20" s="110"/>
      <c r="BE20" s="110"/>
      <c r="BF20" s="110"/>
      <c r="BG20" s="110"/>
      <c r="BH20" s="110"/>
      <c r="BI20" s="110"/>
      <c r="BJ20" s="110"/>
      <c r="BK20" s="110"/>
      <c r="BL20" s="110"/>
      <c r="BM20" s="110"/>
      <c r="BN20" s="110"/>
      <c r="BO20" s="110"/>
      <c r="BP20" s="110"/>
      <c r="BQ20" s="110"/>
      <c r="BR20" s="110"/>
      <c r="BS20" s="110"/>
      <c r="BT20" s="110"/>
      <c r="BU20" s="110"/>
      <c r="BV20" s="110"/>
      <c r="BW20" s="110"/>
      <c r="BX20" s="110"/>
      <c r="BY20" s="110"/>
      <c r="BZ20" s="110"/>
      <c r="CA20" s="110"/>
      <c r="CB20" s="110"/>
      <c r="CC20" s="110"/>
      <c r="CD20" s="110"/>
      <c r="CE20" s="110"/>
      <c r="CF20" s="110"/>
      <c r="CG20" s="110"/>
      <c r="CH20" s="110"/>
      <c r="CI20" s="110"/>
      <c r="CJ20" s="110"/>
      <c r="CK20" s="110"/>
      <c r="CL20" s="110"/>
      <c r="CM20" s="110"/>
      <c r="CN20" s="110"/>
      <c r="CO20" s="110"/>
      <c r="CP20" s="110"/>
      <c r="CQ20" s="110"/>
      <c r="CR20" s="110"/>
      <c r="CS20" s="110"/>
      <c r="CT20" s="110"/>
      <c r="CU20" s="110"/>
      <c r="CV20" s="110"/>
      <c r="CW20" s="110"/>
      <c r="CX20" s="110"/>
      <c r="CY20" s="110"/>
      <c r="CZ20" s="110"/>
      <c r="DA20" s="110"/>
      <c r="DB20" s="110"/>
      <c r="DC20" s="110"/>
      <c r="DD20" s="110"/>
      <c r="DE20" s="110"/>
      <c r="DF20" s="110"/>
      <c r="DG20" s="110"/>
      <c r="DH20" s="110"/>
      <c r="DI20" s="110"/>
      <c r="DJ20" s="110"/>
      <c r="DK20" s="110"/>
      <c r="DL20" s="110"/>
      <c r="DM20" s="110"/>
      <c r="DN20" s="110"/>
      <c r="DO20" s="110"/>
      <c r="DP20" s="110"/>
      <c r="DQ20" s="110"/>
      <c r="DR20" s="110"/>
      <c r="DS20" s="110"/>
      <c r="DT20" s="110"/>
      <c r="DU20" s="110"/>
      <c r="DV20" s="110"/>
      <c r="DW20" s="110"/>
      <c r="DX20" s="110"/>
      <c r="DY20" s="110"/>
      <c r="DZ20" s="110"/>
      <c r="EA20" s="110"/>
      <c r="EB20" s="110"/>
      <c r="EC20" s="110"/>
      <c r="ED20" s="110"/>
      <c r="EE20" s="110"/>
      <c r="EF20" s="110"/>
      <c r="EG20" s="110"/>
      <c r="EH20" s="110"/>
      <c r="EI20" s="110"/>
      <c r="EJ20" s="110"/>
      <c r="EK20" s="110"/>
      <c r="EL20" s="110"/>
      <c r="EM20" s="110"/>
      <c r="EN20" s="110"/>
      <c r="EO20" s="110"/>
      <c r="EP20" s="110"/>
      <c r="EQ20" s="110"/>
      <c r="ER20" s="110"/>
      <c r="ES20" s="110"/>
      <c r="ET20" s="110"/>
      <c r="EU20" s="110"/>
      <c r="EV20" s="110"/>
      <c r="EW20" s="110"/>
      <c r="EX20" s="110"/>
      <c r="EY20" s="110"/>
      <c r="EZ20" s="110"/>
      <c r="FA20" s="110"/>
      <c r="FB20" s="110"/>
      <c r="FC20" s="110"/>
      <c r="FD20" s="110"/>
      <c r="FE20" s="110"/>
      <c r="FF20" s="110"/>
      <c r="FG20" s="110"/>
      <c r="FH20" s="110"/>
      <c r="FI20" s="110"/>
      <c r="FJ20" s="110"/>
      <c r="FK20" s="110"/>
      <c r="FL20" s="110"/>
      <c r="FM20" s="110"/>
      <c r="FN20" s="110"/>
      <c r="FO20" s="110"/>
      <c r="FP20" s="110"/>
      <c r="FQ20" s="110"/>
      <c r="FR20" s="110"/>
      <c r="FS20" s="110"/>
      <c r="FT20" s="110"/>
      <c r="FU20" s="110"/>
      <c r="FV20" s="110"/>
      <c r="FW20" s="110"/>
      <c r="FX20" s="110"/>
      <c r="FY20" s="110"/>
      <c r="FZ20" s="110"/>
      <c r="GA20" s="110"/>
      <c r="GB20" s="110"/>
      <c r="GC20" s="110"/>
      <c r="GD20" s="110"/>
      <c r="GE20" s="110"/>
      <c r="GF20" s="110"/>
      <c r="GG20" s="110"/>
      <c r="GH20" s="110"/>
      <c r="GI20" s="110"/>
      <c r="GJ20" s="110"/>
      <c r="GK20" s="110"/>
      <c r="GL20" s="110"/>
      <c r="GM20" s="110"/>
      <c r="GN20" s="110"/>
      <c r="GO20" s="110"/>
      <c r="GP20" s="110"/>
      <c r="GQ20" s="110"/>
      <c r="GR20" s="110"/>
      <c r="GS20" s="110"/>
      <c r="GT20" s="110"/>
      <c r="GU20" s="110"/>
      <c r="GV20" s="110"/>
      <c r="GW20" s="110"/>
      <c r="GX20" s="110"/>
      <c r="GY20" s="110"/>
      <c r="GZ20" s="110"/>
      <c r="HA20" s="110"/>
      <c r="HB20" s="110"/>
      <c r="HC20" s="110"/>
      <c r="HD20" s="110"/>
      <c r="HE20" s="110"/>
      <c r="HF20" s="110"/>
      <c r="HG20" s="110"/>
      <c r="HH20" s="110"/>
      <c r="HI20" s="110"/>
      <c r="HJ20" s="110"/>
      <c r="HK20" s="110"/>
      <c r="HL20" s="110"/>
      <c r="HM20" s="110"/>
      <c r="HN20" s="110"/>
      <c r="HO20" s="110"/>
      <c r="HP20" s="110"/>
      <c r="HQ20" s="110"/>
      <c r="HR20" s="110"/>
      <c r="HS20" s="110"/>
      <c r="HT20" s="110"/>
      <c r="HU20" s="110"/>
      <c r="HV20" s="110"/>
      <c r="HW20" s="110"/>
      <c r="HX20" s="110"/>
      <c r="HY20" s="110"/>
      <c r="HZ20" s="110"/>
      <c r="IA20" s="110"/>
      <c r="IB20" s="110"/>
      <c r="IC20" s="110"/>
      <c r="ID20" s="110"/>
      <c r="IE20" s="110"/>
      <c r="IF20" s="110"/>
      <c r="IG20" s="110"/>
      <c r="IH20" s="110"/>
      <c r="II20" s="110"/>
      <c r="IJ20" s="110"/>
      <c r="IK20" s="110"/>
      <c r="IL20" s="110"/>
      <c r="IM20" s="110"/>
      <c r="IN20" s="110"/>
      <c r="IO20" s="110"/>
      <c r="IP20" s="110"/>
      <c r="IQ20" s="110"/>
      <c r="IR20" s="110"/>
      <c r="IS20" s="111"/>
    </row>
    <row r="21" spans="1:253" ht="33.75" customHeight="1">
      <c r="A21" s="904"/>
      <c r="B21" s="824"/>
      <c r="C21" s="905"/>
      <c r="D21" s="896"/>
      <c r="E21" s="810"/>
      <c r="F21" s="847"/>
      <c r="G21" s="126" t="s">
        <v>707</v>
      </c>
      <c r="H21" s="375" t="s">
        <v>502</v>
      </c>
      <c r="I21" s="615" t="s">
        <v>553</v>
      </c>
      <c r="J21" s="810"/>
      <c r="K21" s="813"/>
      <c r="L21" s="816"/>
      <c r="M21" s="110"/>
      <c r="N21" s="110"/>
      <c r="O21" s="110"/>
      <c r="P21" s="110"/>
      <c r="Q21" s="110"/>
      <c r="R21" s="110"/>
      <c r="S21" s="110"/>
      <c r="T21" s="110"/>
      <c r="U21" s="110"/>
      <c r="V21" s="110"/>
      <c r="W21" s="110"/>
      <c r="X21" s="110"/>
      <c r="Y21" s="110"/>
      <c r="Z21" s="110"/>
      <c r="AA21" s="110"/>
      <c r="AB21" s="110"/>
      <c r="AC21" s="110"/>
      <c r="AD21" s="110"/>
      <c r="AE21" s="110"/>
      <c r="AF21" s="110"/>
      <c r="AG21" s="110"/>
      <c r="AH21" s="110"/>
      <c r="AI21" s="110"/>
      <c r="AJ21" s="110"/>
      <c r="AK21" s="110"/>
      <c r="AL21" s="110"/>
      <c r="AM21" s="110"/>
      <c r="AN21" s="110"/>
      <c r="AO21" s="110"/>
      <c r="AP21" s="110"/>
      <c r="AQ21" s="110"/>
      <c r="AR21" s="110"/>
      <c r="AS21" s="110"/>
      <c r="AT21" s="110"/>
      <c r="AU21" s="110"/>
      <c r="AV21" s="110"/>
      <c r="AW21" s="110"/>
      <c r="AX21" s="110"/>
      <c r="AY21" s="110"/>
      <c r="AZ21" s="110"/>
      <c r="BA21" s="110"/>
      <c r="BB21" s="110"/>
      <c r="BC21" s="110"/>
      <c r="BD21" s="110"/>
      <c r="BE21" s="110"/>
      <c r="BF21" s="110"/>
      <c r="BG21" s="110"/>
      <c r="BH21" s="110"/>
      <c r="BI21" s="110"/>
      <c r="BJ21" s="110"/>
      <c r="BK21" s="110"/>
      <c r="BL21" s="110"/>
      <c r="BM21" s="110"/>
      <c r="BN21" s="110"/>
      <c r="BO21" s="110"/>
      <c r="BP21" s="110"/>
      <c r="BQ21" s="110"/>
      <c r="BR21" s="110"/>
      <c r="BS21" s="110"/>
      <c r="BT21" s="110"/>
      <c r="BU21" s="110"/>
      <c r="BV21" s="110"/>
      <c r="BW21" s="110"/>
      <c r="BX21" s="110"/>
      <c r="BY21" s="110"/>
      <c r="BZ21" s="110"/>
      <c r="CA21" s="110"/>
      <c r="CB21" s="110"/>
      <c r="CC21" s="110"/>
      <c r="CD21" s="110"/>
      <c r="CE21" s="110"/>
      <c r="CF21" s="110"/>
      <c r="CG21" s="110"/>
      <c r="CH21" s="110"/>
      <c r="CI21" s="110"/>
      <c r="CJ21" s="110"/>
      <c r="CK21" s="110"/>
      <c r="CL21" s="110"/>
      <c r="CM21" s="110"/>
      <c r="CN21" s="110"/>
      <c r="CO21" s="110"/>
      <c r="CP21" s="110"/>
      <c r="CQ21" s="110"/>
      <c r="CR21" s="110"/>
      <c r="CS21" s="110"/>
      <c r="CT21" s="110"/>
      <c r="CU21" s="110"/>
      <c r="CV21" s="110"/>
      <c r="CW21" s="110"/>
      <c r="CX21" s="110"/>
      <c r="CY21" s="110"/>
      <c r="CZ21" s="110"/>
      <c r="DA21" s="110"/>
      <c r="DB21" s="110"/>
      <c r="DC21" s="110"/>
      <c r="DD21" s="110"/>
      <c r="DE21" s="110"/>
      <c r="DF21" s="110"/>
      <c r="DG21" s="110"/>
      <c r="DH21" s="110"/>
      <c r="DI21" s="110"/>
      <c r="DJ21" s="110"/>
      <c r="DK21" s="110"/>
      <c r="DL21" s="110"/>
      <c r="DM21" s="110"/>
      <c r="DN21" s="110"/>
      <c r="DO21" s="110"/>
      <c r="DP21" s="110"/>
      <c r="DQ21" s="110"/>
      <c r="DR21" s="110"/>
      <c r="DS21" s="110"/>
      <c r="DT21" s="110"/>
      <c r="DU21" s="110"/>
      <c r="DV21" s="110"/>
      <c r="DW21" s="110"/>
      <c r="DX21" s="110"/>
      <c r="DY21" s="110"/>
      <c r="DZ21" s="110"/>
      <c r="EA21" s="110"/>
      <c r="EB21" s="110"/>
      <c r="EC21" s="110"/>
      <c r="ED21" s="110"/>
      <c r="EE21" s="110"/>
      <c r="EF21" s="110"/>
      <c r="EG21" s="110"/>
      <c r="EH21" s="110"/>
      <c r="EI21" s="110"/>
      <c r="EJ21" s="110"/>
      <c r="EK21" s="110"/>
      <c r="EL21" s="110"/>
      <c r="EM21" s="110"/>
      <c r="EN21" s="110"/>
      <c r="EO21" s="110"/>
      <c r="EP21" s="110"/>
      <c r="EQ21" s="110"/>
      <c r="ER21" s="110"/>
      <c r="ES21" s="110"/>
      <c r="ET21" s="110"/>
      <c r="EU21" s="110"/>
      <c r="EV21" s="110"/>
      <c r="EW21" s="110"/>
      <c r="EX21" s="110"/>
      <c r="EY21" s="110"/>
      <c r="EZ21" s="110"/>
      <c r="FA21" s="110"/>
      <c r="FB21" s="110"/>
      <c r="FC21" s="110"/>
      <c r="FD21" s="110"/>
      <c r="FE21" s="110"/>
      <c r="FF21" s="110"/>
      <c r="FG21" s="110"/>
      <c r="FH21" s="110"/>
      <c r="FI21" s="110"/>
      <c r="FJ21" s="110"/>
      <c r="FK21" s="110"/>
      <c r="FL21" s="110"/>
      <c r="FM21" s="110"/>
      <c r="FN21" s="110"/>
      <c r="FO21" s="110"/>
      <c r="FP21" s="110"/>
      <c r="FQ21" s="110"/>
      <c r="FR21" s="110"/>
      <c r="FS21" s="110"/>
      <c r="FT21" s="110"/>
      <c r="FU21" s="110"/>
      <c r="FV21" s="110"/>
      <c r="FW21" s="110"/>
      <c r="FX21" s="110"/>
      <c r="FY21" s="110"/>
      <c r="FZ21" s="110"/>
      <c r="GA21" s="110"/>
      <c r="GB21" s="110"/>
      <c r="GC21" s="110"/>
      <c r="GD21" s="110"/>
      <c r="GE21" s="110"/>
      <c r="GF21" s="110"/>
      <c r="GG21" s="110"/>
      <c r="GH21" s="110"/>
      <c r="GI21" s="110"/>
      <c r="GJ21" s="110"/>
      <c r="GK21" s="110"/>
      <c r="GL21" s="110"/>
      <c r="GM21" s="110"/>
      <c r="GN21" s="110"/>
      <c r="GO21" s="110"/>
      <c r="GP21" s="110"/>
      <c r="GQ21" s="110"/>
      <c r="GR21" s="110"/>
      <c r="GS21" s="110"/>
      <c r="GT21" s="110"/>
      <c r="GU21" s="110"/>
      <c r="GV21" s="110"/>
      <c r="GW21" s="110"/>
      <c r="GX21" s="110"/>
      <c r="GY21" s="110"/>
      <c r="GZ21" s="110"/>
      <c r="HA21" s="110"/>
      <c r="HB21" s="110"/>
      <c r="HC21" s="110"/>
      <c r="HD21" s="110"/>
      <c r="HE21" s="110"/>
      <c r="HF21" s="110"/>
      <c r="HG21" s="110"/>
      <c r="HH21" s="110"/>
      <c r="HI21" s="110"/>
      <c r="HJ21" s="110"/>
      <c r="HK21" s="110"/>
      <c r="HL21" s="110"/>
      <c r="HM21" s="110"/>
      <c r="HN21" s="110"/>
      <c r="HO21" s="110"/>
      <c r="HP21" s="110"/>
      <c r="HQ21" s="110"/>
      <c r="HR21" s="110"/>
      <c r="HS21" s="110"/>
      <c r="HT21" s="110"/>
      <c r="HU21" s="110"/>
      <c r="HV21" s="110"/>
      <c r="HW21" s="110"/>
      <c r="HX21" s="110"/>
      <c r="HY21" s="110"/>
      <c r="HZ21" s="110"/>
      <c r="IA21" s="110"/>
      <c r="IB21" s="110"/>
      <c r="IC21" s="110"/>
      <c r="ID21" s="110"/>
      <c r="IE21" s="110"/>
      <c r="IF21" s="110"/>
      <c r="IG21" s="110"/>
      <c r="IH21" s="110"/>
      <c r="II21" s="110"/>
      <c r="IJ21" s="110"/>
      <c r="IK21" s="110"/>
      <c r="IL21" s="110"/>
      <c r="IM21" s="110"/>
      <c r="IN21" s="110"/>
      <c r="IO21" s="110"/>
      <c r="IP21" s="110"/>
      <c r="IQ21" s="110"/>
      <c r="IR21" s="110"/>
      <c r="IS21" s="111"/>
    </row>
    <row r="22" spans="1:253" ht="23.25" customHeight="1">
      <c r="A22" s="904"/>
      <c r="B22" s="824"/>
      <c r="C22" s="905"/>
      <c r="D22" s="896"/>
      <c r="E22" s="810"/>
      <c r="F22" s="847"/>
      <c r="G22" s="126" t="s">
        <v>374</v>
      </c>
      <c r="H22" s="383" t="s">
        <v>502</v>
      </c>
      <c r="I22" s="615" t="s">
        <v>375</v>
      </c>
      <c r="J22" s="810"/>
      <c r="K22" s="813"/>
      <c r="L22" s="816"/>
      <c r="M22" s="112"/>
      <c r="N22" s="112"/>
      <c r="O22" s="112"/>
      <c r="P22" s="112"/>
      <c r="Q22" s="112"/>
      <c r="R22" s="112"/>
      <c r="S22" s="112"/>
      <c r="T22" s="112"/>
      <c r="U22" s="112"/>
      <c r="V22" s="112"/>
      <c r="W22" s="112"/>
      <c r="X22" s="112"/>
      <c r="Y22" s="112"/>
      <c r="Z22" s="112"/>
      <c r="AA22" s="112"/>
      <c r="AB22" s="112"/>
      <c r="AC22" s="112"/>
      <c r="AD22" s="112"/>
      <c r="AE22" s="112"/>
      <c r="AF22" s="112"/>
      <c r="AG22" s="112"/>
      <c r="AH22" s="112"/>
      <c r="AI22" s="112"/>
      <c r="AJ22" s="112"/>
      <c r="AK22" s="112"/>
      <c r="AL22" s="112"/>
      <c r="AM22" s="112"/>
      <c r="AN22" s="112"/>
      <c r="AO22" s="112"/>
      <c r="AP22" s="112"/>
      <c r="AQ22" s="112"/>
      <c r="AR22" s="112"/>
      <c r="AS22" s="112"/>
      <c r="AT22" s="112"/>
      <c r="AU22" s="112"/>
      <c r="AV22" s="112"/>
      <c r="AW22" s="112"/>
      <c r="AX22" s="112"/>
      <c r="AY22" s="112"/>
      <c r="AZ22" s="112"/>
      <c r="BA22" s="112"/>
      <c r="BB22" s="112"/>
      <c r="BC22" s="112"/>
      <c r="BD22" s="112"/>
      <c r="BE22" s="112"/>
      <c r="BF22" s="112"/>
      <c r="BG22" s="112"/>
      <c r="BH22" s="112"/>
      <c r="BI22" s="112"/>
      <c r="BJ22" s="112"/>
      <c r="BK22" s="112"/>
      <c r="BL22" s="112"/>
      <c r="BM22" s="112"/>
      <c r="BN22" s="112"/>
      <c r="BO22" s="112"/>
      <c r="BP22" s="112"/>
      <c r="BQ22" s="112"/>
      <c r="BR22" s="112"/>
      <c r="BS22" s="112"/>
      <c r="BT22" s="112"/>
      <c r="BU22" s="112"/>
      <c r="BV22" s="112"/>
      <c r="BW22" s="112"/>
      <c r="BX22" s="112"/>
      <c r="BY22" s="112"/>
      <c r="BZ22" s="112"/>
      <c r="CA22" s="112"/>
      <c r="CB22" s="112"/>
      <c r="CC22" s="112"/>
      <c r="CD22" s="112"/>
      <c r="CE22" s="112"/>
      <c r="CF22" s="112"/>
      <c r="CG22" s="112"/>
      <c r="CH22" s="112"/>
      <c r="CI22" s="112"/>
      <c r="CJ22" s="112"/>
      <c r="CK22" s="112"/>
      <c r="CL22" s="112"/>
      <c r="CM22" s="112"/>
      <c r="CN22" s="112"/>
      <c r="CO22" s="112"/>
      <c r="CP22" s="112"/>
      <c r="CQ22" s="112"/>
      <c r="CR22" s="112"/>
      <c r="CS22" s="112"/>
      <c r="CT22" s="112"/>
      <c r="CU22" s="112"/>
      <c r="CV22" s="112"/>
      <c r="CW22" s="112"/>
      <c r="CX22" s="112"/>
      <c r="CY22" s="112"/>
      <c r="CZ22" s="112"/>
      <c r="DA22" s="112"/>
      <c r="DB22" s="112"/>
      <c r="DC22" s="112"/>
      <c r="DD22" s="112"/>
      <c r="DE22" s="112"/>
      <c r="DF22" s="112"/>
      <c r="DG22" s="112"/>
      <c r="DH22" s="112"/>
      <c r="DI22" s="112"/>
      <c r="DJ22" s="112"/>
      <c r="DK22" s="112"/>
      <c r="DL22" s="112"/>
      <c r="DM22" s="112"/>
      <c r="DN22" s="112"/>
      <c r="DO22" s="112"/>
      <c r="DP22" s="112"/>
      <c r="DQ22" s="112"/>
      <c r="DR22" s="112"/>
      <c r="DS22" s="112"/>
      <c r="DT22" s="112"/>
      <c r="DU22" s="112"/>
      <c r="DV22" s="112"/>
      <c r="DW22" s="112"/>
      <c r="DX22" s="112"/>
      <c r="DY22" s="112"/>
      <c r="DZ22" s="112"/>
      <c r="EA22" s="112"/>
      <c r="EB22" s="112"/>
      <c r="EC22" s="112"/>
      <c r="ED22" s="112"/>
      <c r="EE22" s="112"/>
      <c r="EF22" s="112"/>
      <c r="EG22" s="112"/>
      <c r="EH22" s="112"/>
      <c r="EI22" s="112"/>
      <c r="EJ22" s="112"/>
      <c r="EK22" s="112"/>
      <c r="EL22" s="112"/>
      <c r="EM22" s="112"/>
      <c r="EN22" s="112"/>
      <c r="EO22" s="112"/>
      <c r="EP22" s="112"/>
      <c r="EQ22" s="112"/>
      <c r="ER22" s="112"/>
      <c r="ES22" s="112"/>
      <c r="ET22" s="112"/>
      <c r="EU22" s="112"/>
      <c r="EV22" s="112"/>
      <c r="EW22" s="112"/>
      <c r="EX22" s="112"/>
      <c r="EY22" s="112"/>
      <c r="EZ22" s="112"/>
      <c r="FA22" s="112"/>
      <c r="FB22" s="112"/>
      <c r="FC22" s="112"/>
      <c r="FD22" s="112"/>
      <c r="FE22" s="112"/>
      <c r="FF22" s="112"/>
      <c r="FG22" s="112"/>
      <c r="FH22" s="112"/>
      <c r="FI22" s="112"/>
      <c r="FJ22" s="112"/>
      <c r="FK22" s="112"/>
      <c r="FL22" s="112"/>
      <c r="FM22" s="112"/>
      <c r="FN22" s="112"/>
      <c r="FO22" s="112"/>
      <c r="FP22" s="112"/>
      <c r="FQ22" s="112"/>
      <c r="FR22" s="112"/>
      <c r="FS22" s="112"/>
      <c r="FT22" s="112"/>
      <c r="FU22" s="112"/>
      <c r="FV22" s="112"/>
      <c r="FW22" s="112"/>
      <c r="FX22" s="112"/>
      <c r="FY22" s="112"/>
      <c r="FZ22" s="112"/>
      <c r="GA22" s="112"/>
      <c r="GB22" s="112"/>
      <c r="GC22" s="112"/>
      <c r="GD22" s="112"/>
      <c r="GE22" s="112"/>
      <c r="GF22" s="112"/>
      <c r="GG22" s="112"/>
      <c r="GH22" s="112"/>
      <c r="GI22" s="112"/>
      <c r="GJ22" s="112"/>
      <c r="GK22" s="112"/>
      <c r="GL22" s="112"/>
      <c r="GM22" s="112"/>
      <c r="GN22" s="112"/>
      <c r="GO22" s="112"/>
      <c r="GP22" s="112"/>
      <c r="GQ22" s="112"/>
      <c r="GR22" s="112"/>
      <c r="GS22" s="112"/>
      <c r="GT22" s="112"/>
      <c r="GU22" s="112"/>
      <c r="GV22" s="112"/>
      <c r="GW22" s="112"/>
      <c r="GX22" s="112"/>
      <c r="GY22" s="112"/>
      <c r="GZ22" s="112"/>
      <c r="HA22" s="112"/>
      <c r="HB22" s="112"/>
      <c r="HC22" s="112"/>
      <c r="HD22" s="112"/>
      <c r="HE22" s="112"/>
      <c r="HF22" s="112"/>
      <c r="HG22" s="112"/>
      <c r="HH22" s="112"/>
      <c r="HI22" s="112"/>
      <c r="HJ22" s="112"/>
      <c r="HK22" s="112"/>
      <c r="HL22" s="112"/>
      <c r="HM22" s="112"/>
      <c r="HN22" s="112"/>
      <c r="HO22" s="112"/>
      <c r="HP22" s="112"/>
      <c r="HQ22" s="112"/>
      <c r="HR22" s="112"/>
      <c r="HS22" s="112"/>
      <c r="HT22" s="112"/>
      <c r="HU22" s="112"/>
      <c r="HV22" s="112"/>
      <c r="HW22" s="112"/>
      <c r="HX22" s="112"/>
      <c r="HY22" s="112"/>
      <c r="HZ22" s="112"/>
      <c r="IA22" s="112"/>
      <c r="IB22" s="112"/>
      <c r="IC22" s="112"/>
      <c r="ID22" s="112"/>
      <c r="IE22" s="112"/>
      <c r="IF22" s="112"/>
      <c r="IG22" s="112"/>
      <c r="IH22" s="112"/>
      <c r="II22" s="112"/>
      <c r="IJ22" s="112"/>
      <c r="IK22" s="112"/>
      <c r="IL22" s="112"/>
      <c r="IM22" s="112"/>
      <c r="IN22" s="112"/>
      <c r="IO22" s="112"/>
      <c r="IP22" s="112"/>
      <c r="IQ22" s="112"/>
      <c r="IR22" s="112"/>
      <c r="IS22" s="111"/>
    </row>
    <row r="23" spans="1:253" ht="59.25" customHeight="1">
      <c r="A23" s="904"/>
      <c r="B23" s="824"/>
      <c r="C23" s="905"/>
      <c r="D23" s="896"/>
      <c r="E23" s="810"/>
      <c r="F23" s="847"/>
      <c r="G23" s="126" t="s">
        <v>544</v>
      </c>
      <c r="H23" s="383" t="s">
        <v>502</v>
      </c>
      <c r="I23" s="615" t="s">
        <v>553</v>
      </c>
      <c r="J23" s="810"/>
      <c r="K23" s="813"/>
      <c r="L23" s="816"/>
      <c r="M23" s="112"/>
      <c r="N23" s="112"/>
      <c r="O23" s="112"/>
      <c r="P23" s="112"/>
      <c r="Q23" s="112"/>
      <c r="R23" s="112"/>
      <c r="S23" s="112"/>
      <c r="T23" s="112"/>
      <c r="U23" s="112"/>
      <c r="V23" s="112"/>
      <c r="W23" s="112"/>
      <c r="X23" s="112"/>
      <c r="Y23" s="112"/>
      <c r="Z23" s="112"/>
      <c r="AA23" s="112"/>
      <c r="AB23" s="112"/>
      <c r="AC23" s="112"/>
      <c r="AD23" s="112"/>
      <c r="AE23" s="112"/>
      <c r="AF23" s="112"/>
      <c r="AG23" s="112"/>
      <c r="AH23" s="112"/>
      <c r="AI23" s="112"/>
      <c r="AJ23" s="112"/>
      <c r="AK23" s="112"/>
      <c r="AL23" s="112"/>
      <c r="AM23" s="112"/>
      <c r="AN23" s="112"/>
      <c r="AO23" s="112"/>
      <c r="AP23" s="112"/>
      <c r="AQ23" s="112"/>
      <c r="AR23" s="112"/>
      <c r="AS23" s="112"/>
      <c r="AT23" s="112"/>
      <c r="AU23" s="112"/>
      <c r="AV23" s="112"/>
      <c r="AW23" s="112"/>
      <c r="AX23" s="112"/>
      <c r="AY23" s="112"/>
      <c r="AZ23" s="112"/>
      <c r="BA23" s="112"/>
      <c r="BB23" s="112"/>
      <c r="BC23" s="112"/>
      <c r="BD23" s="112"/>
      <c r="BE23" s="112"/>
      <c r="BF23" s="112"/>
      <c r="BG23" s="112"/>
      <c r="BH23" s="112"/>
      <c r="BI23" s="112"/>
      <c r="BJ23" s="112"/>
      <c r="BK23" s="112"/>
      <c r="BL23" s="112"/>
      <c r="BM23" s="112"/>
      <c r="BN23" s="112"/>
      <c r="BO23" s="112"/>
      <c r="BP23" s="112"/>
      <c r="BQ23" s="112"/>
      <c r="BR23" s="112"/>
      <c r="BS23" s="112"/>
      <c r="BT23" s="112"/>
      <c r="BU23" s="112"/>
      <c r="BV23" s="112"/>
      <c r="BW23" s="112"/>
      <c r="BX23" s="112"/>
      <c r="BY23" s="112"/>
      <c r="BZ23" s="112"/>
      <c r="CA23" s="112"/>
      <c r="CB23" s="112"/>
      <c r="CC23" s="112"/>
      <c r="CD23" s="112"/>
      <c r="CE23" s="112"/>
      <c r="CF23" s="112"/>
      <c r="CG23" s="112"/>
      <c r="CH23" s="112"/>
      <c r="CI23" s="112"/>
      <c r="CJ23" s="112"/>
      <c r="CK23" s="112"/>
      <c r="CL23" s="112"/>
      <c r="CM23" s="112"/>
      <c r="CN23" s="112"/>
      <c r="CO23" s="112"/>
      <c r="CP23" s="112"/>
      <c r="CQ23" s="112"/>
      <c r="CR23" s="112"/>
      <c r="CS23" s="112"/>
      <c r="CT23" s="112"/>
      <c r="CU23" s="112"/>
      <c r="CV23" s="112"/>
      <c r="CW23" s="112"/>
      <c r="CX23" s="112"/>
      <c r="CY23" s="112"/>
      <c r="CZ23" s="112"/>
      <c r="DA23" s="112"/>
      <c r="DB23" s="112"/>
      <c r="DC23" s="112"/>
      <c r="DD23" s="112"/>
      <c r="DE23" s="112"/>
      <c r="DF23" s="112"/>
      <c r="DG23" s="112"/>
      <c r="DH23" s="112"/>
      <c r="DI23" s="112"/>
      <c r="DJ23" s="112"/>
      <c r="DK23" s="112"/>
      <c r="DL23" s="112"/>
      <c r="DM23" s="112"/>
      <c r="DN23" s="112"/>
      <c r="DO23" s="112"/>
      <c r="DP23" s="112"/>
      <c r="DQ23" s="112"/>
      <c r="DR23" s="112"/>
      <c r="DS23" s="112"/>
      <c r="DT23" s="112"/>
      <c r="DU23" s="112"/>
      <c r="DV23" s="112"/>
      <c r="DW23" s="112"/>
      <c r="DX23" s="112"/>
      <c r="DY23" s="112"/>
      <c r="DZ23" s="112"/>
      <c r="EA23" s="112"/>
      <c r="EB23" s="112"/>
      <c r="EC23" s="112"/>
      <c r="ED23" s="112"/>
      <c r="EE23" s="112"/>
      <c r="EF23" s="112"/>
      <c r="EG23" s="112"/>
      <c r="EH23" s="112"/>
      <c r="EI23" s="112"/>
      <c r="EJ23" s="112"/>
      <c r="EK23" s="112"/>
      <c r="EL23" s="112"/>
      <c r="EM23" s="112"/>
      <c r="EN23" s="112"/>
      <c r="EO23" s="112"/>
      <c r="EP23" s="112"/>
      <c r="EQ23" s="112"/>
      <c r="ER23" s="112"/>
      <c r="ES23" s="112"/>
      <c r="ET23" s="112"/>
      <c r="EU23" s="112"/>
      <c r="EV23" s="112"/>
      <c r="EW23" s="112"/>
      <c r="EX23" s="112"/>
      <c r="EY23" s="112"/>
      <c r="EZ23" s="112"/>
      <c r="FA23" s="112"/>
      <c r="FB23" s="112"/>
      <c r="FC23" s="112"/>
      <c r="FD23" s="112"/>
      <c r="FE23" s="112"/>
      <c r="FF23" s="112"/>
      <c r="FG23" s="112"/>
      <c r="FH23" s="112"/>
      <c r="FI23" s="112"/>
      <c r="FJ23" s="112"/>
      <c r="FK23" s="112"/>
      <c r="FL23" s="112"/>
      <c r="FM23" s="112"/>
      <c r="FN23" s="112"/>
      <c r="FO23" s="112"/>
      <c r="FP23" s="112"/>
      <c r="FQ23" s="112"/>
      <c r="FR23" s="112"/>
      <c r="FS23" s="112"/>
      <c r="FT23" s="112"/>
      <c r="FU23" s="112"/>
      <c r="FV23" s="112"/>
      <c r="FW23" s="112"/>
      <c r="FX23" s="112"/>
      <c r="FY23" s="112"/>
      <c r="FZ23" s="112"/>
      <c r="GA23" s="112"/>
      <c r="GB23" s="112"/>
      <c r="GC23" s="112"/>
      <c r="GD23" s="112"/>
      <c r="GE23" s="112"/>
      <c r="GF23" s="112"/>
      <c r="GG23" s="112"/>
      <c r="GH23" s="112"/>
      <c r="GI23" s="112"/>
      <c r="GJ23" s="112"/>
      <c r="GK23" s="112"/>
      <c r="GL23" s="112"/>
      <c r="GM23" s="112"/>
      <c r="GN23" s="112"/>
      <c r="GO23" s="112"/>
      <c r="GP23" s="112"/>
      <c r="GQ23" s="112"/>
      <c r="GR23" s="112"/>
      <c r="GS23" s="112"/>
      <c r="GT23" s="112"/>
      <c r="GU23" s="112"/>
      <c r="GV23" s="112"/>
      <c r="GW23" s="112"/>
      <c r="GX23" s="112"/>
      <c r="GY23" s="112"/>
      <c r="GZ23" s="112"/>
      <c r="HA23" s="112"/>
      <c r="HB23" s="112"/>
      <c r="HC23" s="112"/>
      <c r="HD23" s="112"/>
      <c r="HE23" s="112"/>
      <c r="HF23" s="112"/>
      <c r="HG23" s="112"/>
      <c r="HH23" s="112"/>
      <c r="HI23" s="112"/>
      <c r="HJ23" s="112"/>
      <c r="HK23" s="112"/>
      <c r="HL23" s="112"/>
      <c r="HM23" s="112"/>
      <c r="HN23" s="112"/>
      <c r="HO23" s="112"/>
      <c r="HP23" s="112"/>
      <c r="HQ23" s="112"/>
      <c r="HR23" s="112"/>
      <c r="HS23" s="112"/>
      <c r="HT23" s="112"/>
      <c r="HU23" s="112"/>
      <c r="HV23" s="112"/>
      <c r="HW23" s="112"/>
      <c r="HX23" s="112"/>
      <c r="HY23" s="112"/>
      <c r="HZ23" s="112"/>
      <c r="IA23" s="112"/>
      <c r="IB23" s="112"/>
      <c r="IC23" s="112"/>
      <c r="ID23" s="112"/>
      <c r="IE23" s="112"/>
      <c r="IF23" s="112"/>
      <c r="IG23" s="112"/>
      <c r="IH23" s="112"/>
      <c r="II23" s="112"/>
      <c r="IJ23" s="112"/>
      <c r="IK23" s="112"/>
      <c r="IL23" s="112"/>
      <c r="IM23" s="112"/>
      <c r="IN23" s="112"/>
      <c r="IO23" s="112"/>
      <c r="IP23" s="112"/>
      <c r="IQ23" s="112"/>
      <c r="IR23" s="112"/>
      <c r="IS23" s="111"/>
    </row>
    <row r="24" spans="1:253" ht="97.5" customHeight="1">
      <c r="A24" s="904"/>
      <c r="B24" s="824"/>
      <c r="C24" s="905"/>
      <c r="D24" s="896"/>
      <c r="E24" s="810"/>
      <c r="F24" s="847"/>
      <c r="G24" s="386" t="s">
        <v>689</v>
      </c>
      <c r="H24" s="383" t="s">
        <v>505</v>
      </c>
      <c r="I24" s="615" t="s">
        <v>554</v>
      </c>
      <c r="J24" s="810"/>
      <c r="K24" s="813"/>
      <c r="L24" s="816"/>
      <c r="M24" s="112"/>
      <c r="N24" s="112"/>
      <c r="O24" s="112"/>
      <c r="P24" s="112"/>
      <c r="Q24" s="112"/>
      <c r="R24" s="112"/>
      <c r="S24" s="112"/>
      <c r="T24" s="112"/>
      <c r="U24" s="112"/>
      <c r="V24" s="112"/>
      <c r="W24" s="112"/>
      <c r="X24" s="112"/>
      <c r="Y24" s="112"/>
      <c r="Z24" s="112"/>
      <c r="AA24" s="112"/>
      <c r="AB24" s="112"/>
      <c r="AC24" s="112"/>
      <c r="AD24" s="112"/>
      <c r="AE24" s="112"/>
      <c r="AF24" s="112"/>
      <c r="AG24" s="112"/>
      <c r="AH24" s="112"/>
      <c r="AI24" s="112"/>
      <c r="AJ24" s="112"/>
      <c r="AK24" s="112"/>
      <c r="AL24" s="112"/>
      <c r="AM24" s="112"/>
      <c r="AN24" s="112"/>
      <c r="AO24" s="112"/>
      <c r="AP24" s="112"/>
      <c r="AQ24" s="112"/>
      <c r="AR24" s="112"/>
      <c r="AS24" s="112"/>
      <c r="AT24" s="112"/>
      <c r="AU24" s="112"/>
      <c r="AV24" s="112"/>
      <c r="AW24" s="112"/>
      <c r="AX24" s="112"/>
      <c r="AY24" s="112"/>
      <c r="AZ24" s="112"/>
      <c r="BA24" s="112"/>
      <c r="BB24" s="112"/>
      <c r="BC24" s="112"/>
      <c r="BD24" s="112"/>
      <c r="BE24" s="112"/>
      <c r="BF24" s="112"/>
      <c r="BG24" s="112"/>
      <c r="BH24" s="112"/>
      <c r="BI24" s="112"/>
      <c r="BJ24" s="112"/>
      <c r="BK24" s="112"/>
      <c r="BL24" s="112"/>
      <c r="BM24" s="112"/>
      <c r="BN24" s="112"/>
      <c r="BO24" s="112"/>
      <c r="BP24" s="112"/>
      <c r="BQ24" s="112"/>
      <c r="BR24" s="112"/>
      <c r="BS24" s="112"/>
      <c r="BT24" s="112"/>
      <c r="BU24" s="112"/>
      <c r="BV24" s="112"/>
      <c r="BW24" s="112"/>
      <c r="BX24" s="112"/>
      <c r="BY24" s="112"/>
      <c r="BZ24" s="112"/>
      <c r="CA24" s="112"/>
      <c r="CB24" s="112"/>
      <c r="CC24" s="112"/>
      <c r="CD24" s="112"/>
      <c r="CE24" s="112"/>
      <c r="CF24" s="112"/>
      <c r="CG24" s="112"/>
      <c r="CH24" s="112"/>
      <c r="CI24" s="112"/>
      <c r="CJ24" s="112"/>
      <c r="CK24" s="112"/>
      <c r="CL24" s="112"/>
      <c r="CM24" s="112"/>
      <c r="CN24" s="112"/>
      <c r="CO24" s="112"/>
      <c r="CP24" s="112"/>
      <c r="CQ24" s="112"/>
      <c r="CR24" s="112"/>
      <c r="CS24" s="112"/>
      <c r="CT24" s="112"/>
      <c r="CU24" s="112"/>
      <c r="CV24" s="112"/>
      <c r="CW24" s="112"/>
      <c r="CX24" s="112"/>
      <c r="CY24" s="112"/>
      <c r="CZ24" s="112"/>
      <c r="DA24" s="112"/>
      <c r="DB24" s="112"/>
      <c r="DC24" s="112"/>
      <c r="DD24" s="112"/>
      <c r="DE24" s="112"/>
      <c r="DF24" s="112"/>
      <c r="DG24" s="112"/>
      <c r="DH24" s="112"/>
      <c r="DI24" s="112"/>
      <c r="DJ24" s="112"/>
      <c r="DK24" s="112"/>
      <c r="DL24" s="112"/>
      <c r="DM24" s="112"/>
      <c r="DN24" s="112"/>
      <c r="DO24" s="112"/>
      <c r="DP24" s="112"/>
      <c r="DQ24" s="112"/>
      <c r="DR24" s="112"/>
      <c r="DS24" s="112"/>
      <c r="DT24" s="112"/>
      <c r="DU24" s="112"/>
      <c r="DV24" s="112"/>
      <c r="DW24" s="112"/>
      <c r="DX24" s="112"/>
      <c r="DY24" s="112"/>
      <c r="DZ24" s="112"/>
      <c r="EA24" s="112"/>
      <c r="EB24" s="112"/>
      <c r="EC24" s="112"/>
      <c r="ED24" s="112"/>
      <c r="EE24" s="112"/>
      <c r="EF24" s="112"/>
      <c r="EG24" s="112"/>
      <c r="EH24" s="112"/>
      <c r="EI24" s="112"/>
      <c r="EJ24" s="112"/>
      <c r="EK24" s="112"/>
      <c r="EL24" s="112"/>
      <c r="EM24" s="112"/>
      <c r="EN24" s="112"/>
      <c r="EO24" s="112"/>
      <c r="EP24" s="112"/>
      <c r="EQ24" s="112"/>
      <c r="ER24" s="112"/>
      <c r="ES24" s="112"/>
      <c r="ET24" s="112"/>
      <c r="EU24" s="112"/>
      <c r="EV24" s="112"/>
      <c r="EW24" s="112"/>
      <c r="EX24" s="112"/>
      <c r="EY24" s="112"/>
      <c r="EZ24" s="112"/>
      <c r="FA24" s="112"/>
      <c r="FB24" s="112"/>
      <c r="FC24" s="112"/>
      <c r="FD24" s="112"/>
      <c r="FE24" s="112"/>
      <c r="FF24" s="112"/>
      <c r="FG24" s="112"/>
      <c r="FH24" s="112"/>
      <c r="FI24" s="112"/>
      <c r="FJ24" s="112"/>
      <c r="FK24" s="112"/>
      <c r="FL24" s="112"/>
      <c r="FM24" s="112"/>
      <c r="FN24" s="112"/>
      <c r="FO24" s="112"/>
      <c r="FP24" s="112"/>
      <c r="FQ24" s="112"/>
      <c r="FR24" s="112"/>
      <c r="FS24" s="112"/>
      <c r="FT24" s="112"/>
      <c r="FU24" s="112"/>
      <c r="FV24" s="112"/>
      <c r="FW24" s="112"/>
      <c r="FX24" s="112"/>
      <c r="FY24" s="112"/>
      <c r="FZ24" s="112"/>
      <c r="GA24" s="112"/>
      <c r="GB24" s="112"/>
      <c r="GC24" s="112"/>
      <c r="GD24" s="112"/>
      <c r="GE24" s="112"/>
      <c r="GF24" s="112"/>
      <c r="GG24" s="112"/>
      <c r="GH24" s="112"/>
      <c r="GI24" s="112"/>
      <c r="GJ24" s="112"/>
      <c r="GK24" s="112"/>
      <c r="GL24" s="112"/>
      <c r="GM24" s="112"/>
      <c r="GN24" s="112"/>
      <c r="GO24" s="112"/>
      <c r="GP24" s="112"/>
      <c r="GQ24" s="112"/>
      <c r="GR24" s="112"/>
      <c r="GS24" s="112"/>
      <c r="GT24" s="112"/>
      <c r="GU24" s="112"/>
      <c r="GV24" s="112"/>
      <c r="GW24" s="112"/>
      <c r="GX24" s="112"/>
      <c r="GY24" s="112"/>
      <c r="GZ24" s="112"/>
      <c r="HA24" s="112"/>
      <c r="HB24" s="112"/>
      <c r="HC24" s="112"/>
      <c r="HD24" s="112"/>
      <c r="HE24" s="112"/>
      <c r="HF24" s="112"/>
      <c r="HG24" s="112"/>
      <c r="HH24" s="112"/>
      <c r="HI24" s="112"/>
      <c r="HJ24" s="112"/>
      <c r="HK24" s="112"/>
      <c r="HL24" s="112"/>
      <c r="HM24" s="112"/>
      <c r="HN24" s="112"/>
      <c r="HO24" s="112"/>
      <c r="HP24" s="112"/>
      <c r="HQ24" s="112"/>
      <c r="HR24" s="112"/>
      <c r="HS24" s="112"/>
      <c r="HT24" s="112"/>
      <c r="HU24" s="112"/>
      <c r="HV24" s="112"/>
      <c r="HW24" s="112"/>
      <c r="HX24" s="112"/>
      <c r="HY24" s="112"/>
      <c r="HZ24" s="112"/>
      <c r="IA24" s="112"/>
      <c r="IB24" s="112"/>
      <c r="IC24" s="112"/>
      <c r="ID24" s="112"/>
      <c r="IE24" s="112"/>
      <c r="IF24" s="112"/>
      <c r="IG24" s="112"/>
      <c r="IH24" s="112"/>
      <c r="II24" s="112"/>
      <c r="IJ24" s="112"/>
      <c r="IK24" s="112"/>
      <c r="IL24" s="112"/>
      <c r="IM24" s="112"/>
      <c r="IN24" s="112"/>
      <c r="IO24" s="112"/>
      <c r="IP24" s="112"/>
      <c r="IQ24" s="112"/>
      <c r="IR24" s="112"/>
      <c r="IS24" s="111"/>
    </row>
    <row r="25" spans="1:253" ht="32.25" customHeight="1">
      <c r="A25" s="904"/>
      <c r="B25" s="824"/>
      <c r="C25" s="905"/>
      <c r="D25" s="896"/>
      <c r="E25" s="810"/>
      <c r="F25" s="847"/>
      <c r="G25" s="623" t="s">
        <v>650</v>
      </c>
      <c r="H25" s="385" t="s">
        <v>502</v>
      </c>
      <c r="I25" s="616" t="s">
        <v>376</v>
      </c>
      <c r="J25" s="810"/>
      <c r="K25" s="814"/>
      <c r="L25" s="817"/>
      <c r="M25" s="110"/>
      <c r="N25" s="110"/>
      <c r="O25" s="110"/>
      <c r="P25" s="110"/>
      <c r="Q25" s="110"/>
      <c r="R25" s="110"/>
      <c r="S25" s="110"/>
      <c r="T25" s="110"/>
      <c r="U25" s="110"/>
      <c r="V25" s="110"/>
      <c r="W25" s="110"/>
      <c r="X25" s="110"/>
      <c r="Y25" s="110"/>
      <c r="Z25" s="110"/>
      <c r="AA25" s="110"/>
      <c r="AB25" s="110"/>
      <c r="AC25" s="110"/>
      <c r="AD25" s="110"/>
      <c r="AE25" s="110"/>
      <c r="AF25" s="110"/>
      <c r="AG25" s="110"/>
      <c r="AH25" s="110"/>
      <c r="AI25" s="110"/>
      <c r="AJ25" s="110"/>
      <c r="AK25" s="110"/>
      <c r="AL25" s="110"/>
      <c r="AM25" s="110"/>
      <c r="AN25" s="110"/>
      <c r="AO25" s="110"/>
      <c r="AP25" s="110"/>
      <c r="AQ25" s="110"/>
      <c r="AR25" s="110"/>
      <c r="AS25" s="110"/>
      <c r="AT25" s="110"/>
      <c r="AU25" s="110"/>
      <c r="AV25" s="110"/>
      <c r="AW25" s="110"/>
      <c r="AX25" s="110"/>
      <c r="AY25" s="110"/>
      <c r="AZ25" s="110"/>
      <c r="BA25" s="110"/>
      <c r="BB25" s="110"/>
      <c r="BC25" s="110"/>
      <c r="BD25" s="110"/>
      <c r="BE25" s="110"/>
      <c r="BF25" s="110"/>
      <c r="BG25" s="110"/>
      <c r="BH25" s="110"/>
      <c r="BI25" s="110"/>
      <c r="BJ25" s="110"/>
      <c r="BK25" s="110"/>
      <c r="BL25" s="110"/>
      <c r="BM25" s="110"/>
      <c r="BN25" s="110"/>
      <c r="BO25" s="110"/>
      <c r="BP25" s="110"/>
      <c r="BQ25" s="110"/>
      <c r="BR25" s="110"/>
      <c r="BS25" s="110"/>
      <c r="BT25" s="110"/>
      <c r="BU25" s="110"/>
      <c r="BV25" s="110"/>
      <c r="BW25" s="110"/>
      <c r="BX25" s="110"/>
      <c r="BY25" s="110"/>
      <c r="BZ25" s="110"/>
      <c r="CA25" s="110"/>
      <c r="CB25" s="110"/>
      <c r="CC25" s="110"/>
      <c r="CD25" s="110"/>
      <c r="CE25" s="110"/>
      <c r="CF25" s="110"/>
      <c r="CG25" s="110"/>
      <c r="CH25" s="110"/>
      <c r="CI25" s="110"/>
      <c r="CJ25" s="110"/>
      <c r="CK25" s="110"/>
      <c r="CL25" s="110"/>
      <c r="CM25" s="110"/>
      <c r="CN25" s="110"/>
      <c r="CO25" s="110"/>
      <c r="CP25" s="110"/>
      <c r="CQ25" s="110"/>
      <c r="CR25" s="110"/>
      <c r="CS25" s="110"/>
      <c r="CT25" s="110"/>
      <c r="CU25" s="110"/>
      <c r="CV25" s="110"/>
      <c r="CW25" s="110"/>
      <c r="CX25" s="110"/>
      <c r="CY25" s="110"/>
      <c r="CZ25" s="110"/>
      <c r="DA25" s="110"/>
      <c r="DB25" s="110"/>
      <c r="DC25" s="110"/>
      <c r="DD25" s="110"/>
      <c r="DE25" s="110"/>
      <c r="DF25" s="110"/>
      <c r="DG25" s="110"/>
      <c r="DH25" s="110"/>
      <c r="DI25" s="110"/>
      <c r="DJ25" s="110"/>
      <c r="DK25" s="110"/>
      <c r="DL25" s="110"/>
      <c r="DM25" s="110"/>
      <c r="DN25" s="110"/>
      <c r="DO25" s="110"/>
      <c r="DP25" s="110"/>
      <c r="DQ25" s="110"/>
      <c r="DR25" s="110"/>
      <c r="DS25" s="110"/>
      <c r="DT25" s="110"/>
      <c r="DU25" s="110"/>
      <c r="DV25" s="110"/>
      <c r="DW25" s="110"/>
      <c r="DX25" s="110"/>
      <c r="DY25" s="110"/>
      <c r="DZ25" s="110"/>
      <c r="EA25" s="110"/>
      <c r="EB25" s="110"/>
      <c r="EC25" s="110"/>
      <c r="ED25" s="110"/>
      <c r="EE25" s="110"/>
      <c r="EF25" s="110"/>
      <c r="EG25" s="110"/>
      <c r="EH25" s="110"/>
      <c r="EI25" s="110"/>
      <c r="EJ25" s="110"/>
      <c r="EK25" s="110"/>
      <c r="EL25" s="110"/>
      <c r="EM25" s="110"/>
      <c r="EN25" s="110"/>
      <c r="EO25" s="110"/>
      <c r="EP25" s="110"/>
      <c r="EQ25" s="110"/>
      <c r="ER25" s="110"/>
      <c r="ES25" s="110"/>
      <c r="ET25" s="110"/>
      <c r="EU25" s="110"/>
      <c r="EV25" s="110"/>
      <c r="EW25" s="110"/>
      <c r="EX25" s="110"/>
      <c r="EY25" s="110"/>
      <c r="EZ25" s="110"/>
      <c r="FA25" s="110"/>
      <c r="FB25" s="110"/>
      <c r="FC25" s="110"/>
      <c r="FD25" s="110"/>
      <c r="FE25" s="110"/>
      <c r="FF25" s="110"/>
      <c r="FG25" s="110"/>
      <c r="FH25" s="110"/>
      <c r="FI25" s="110"/>
      <c r="FJ25" s="110"/>
      <c r="FK25" s="110"/>
      <c r="FL25" s="110"/>
      <c r="FM25" s="110"/>
      <c r="FN25" s="110"/>
      <c r="FO25" s="110"/>
      <c r="FP25" s="110"/>
      <c r="FQ25" s="110"/>
      <c r="FR25" s="110"/>
      <c r="FS25" s="110"/>
      <c r="FT25" s="110"/>
      <c r="FU25" s="110"/>
      <c r="FV25" s="110"/>
      <c r="FW25" s="110"/>
      <c r="FX25" s="110"/>
      <c r="FY25" s="110"/>
      <c r="FZ25" s="110"/>
      <c r="GA25" s="110"/>
      <c r="GB25" s="110"/>
      <c r="GC25" s="110"/>
      <c r="GD25" s="110"/>
      <c r="GE25" s="110"/>
      <c r="GF25" s="110"/>
      <c r="GG25" s="110"/>
      <c r="GH25" s="110"/>
      <c r="GI25" s="110"/>
      <c r="GJ25" s="110"/>
      <c r="GK25" s="110"/>
      <c r="GL25" s="110"/>
      <c r="GM25" s="110"/>
      <c r="GN25" s="110"/>
      <c r="GO25" s="110"/>
      <c r="GP25" s="110"/>
      <c r="GQ25" s="110"/>
      <c r="GR25" s="110"/>
      <c r="GS25" s="110"/>
      <c r="GT25" s="110"/>
      <c r="GU25" s="110"/>
      <c r="GV25" s="110"/>
      <c r="GW25" s="110"/>
      <c r="GX25" s="110"/>
      <c r="GY25" s="110"/>
      <c r="GZ25" s="110"/>
      <c r="HA25" s="110"/>
      <c r="HB25" s="110"/>
      <c r="HC25" s="110"/>
      <c r="HD25" s="110"/>
      <c r="HE25" s="110"/>
      <c r="HF25" s="110"/>
      <c r="HG25" s="110"/>
      <c r="HH25" s="110"/>
      <c r="HI25" s="110"/>
      <c r="HJ25" s="110"/>
      <c r="HK25" s="110"/>
      <c r="HL25" s="110"/>
      <c r="HM25" s="110"/>
      <c r="HN25" s="110"/>
      <c r="HO25" s="110"/>
      <c r="HP25" s="110"/>
      <c r="HQ25" s="110"/>
      <c r="HR25" s="110"/>
      <c r="HS25" s="110"/>
      <c r="HT25" s="110"/>
      <c r="HU25" s="110"/>
      <c r="HV25" s="110"/>
      <c r="HW25" s="110"/>
      <c r="HX25" s="110"/>
      <c r="HY25" s="110"/>
      <c r="HZ25" s="110"/>
      <c r="IA25" s="110"/>
      <c r="IB25" s="110"/>
      <c r="IC25" s="110"/>
      <c r="ID25" s="110"/>
      <c r="IE25" s="110"/>
      <c r="IF25" s="110"/>
      <c r="IG25" s="110"/>
      <c r="IH25" s="110"/>
      <c r="II25" s="110"/>
      <c r="IJ25" s="110"/>
      <c r="IK25" s="110"/>
      <c r="IL25" s="110"/>
      <c r="IM25" s="110"/>
      <c r="IN25" s="110"/>
      <c r="IO25" s="110"/>
      <c r="IP25" s="110"/>
      <c r="IQ25" s="110"/>
      <c r="IR25" s="110"/>
      <c r="IS25" s="111"/>
    </row>
    <row r="26" spans="1:253" ht="6.75" customHeight="1">
      <c r="A26" s="826"/>
      <c r="B26" s="827"/>
      <c r="C26" s="827"/>
      <c r="D26" s="828"/>
      <c r="E26" s="810"/>
      <c r="F26" s="599"/>
      <c r="G26" s="632"/>
      <c r="H26" s="627"/>
      <c r="I26" s="628"/>
      <c r="J26" s="810"/>
      <c r="K26" s="818"/>
      <c r="L26" s="819"/>
      <c r="M26" s="112"/>
      <c r="N26" s="112"/>
      <c r="O26" s="112"/>
      <c r="P26" s="112"/>
      <c r="Q26" s="112"/>
      <c r="R26" s="112"/>
      <c r="S26" s="112"/>
      <c r="T26" s="112"/>
      <c r="U26" s="112"/>
      <c r="V26" s="112"/>
      <c r="W26" s="112"/>
      <c r="X26" s="112"/>
      <c r="Y26" s="112"/>
      <c r="Z26" s="112"/>
      <c r="AA26" s="112"/>
      <c r="AB26" s="112"/>
      <c r="AC26" s="112"/>
      <c r="AD26" s="112"/>
      <c r="AE26" s="112"/>
      <c r="AF26" s="112"/>
      <c r="AG26" s="112"/>
      <c r="AH26" s="112"/>
      <c r="AI26" s="112"/>
      <c r="AJ26" s="112"/>
      <c r="AK26" s="112"/>
      <c r="AL26" s="112"/>
      <c r="AM26" s="112"/>
      <c r="AN26" s="112"/>
      <c r="AO26" s="112"/>
      <c r="AP26" s="112"/>
      <c r="AQ26" s="112"/>
      <c r="AR26" s="112"/>
      <c r="AS26" s="112"/>
      <c r="AT26" s="112"/>
      <c r="AU26" s="112"/>
      <c r="AV26" s="112"/>
      <c r="AW26" s="112"/>
      <c r="AX26" s="112"/>
      <c r="AY26" s="112"/>
      <c r="AZ26" s="112"/>
      <c r="BA26" s="112"/>
      <c r="BB26" s="112"/>
      <c r="BC26" s="112"/>
      <c r="BD26" s="112"/>
      <c r="BE26" s="112"/>
      <c r="BF26" s="112"/>
      <c r="BG26" s="112"/>
      <c r="BH26" s="112"/>
      <c r="BI26" s="112"/>
      <c r="BJ26" s="112"/>
      <c r="BK26" s="112"/>
      <c r="BL26" s="112"/>
      <c r="BM26" s="112"/>
      <c r="BN26" s="112"/>
      <c r="BO26" s="112"/>
      <c r="BP26" s="112"/>
      <c r="BQ26" s="112"/>
      <c r="BR26" s="112"/>
      <c r="BS26" s="112"/>
      <c r="BT26" s="112"/>
      <c r="BU26" s="112"/>
      <c r="BV26" s="112"/>
      <c r="BW26" s="112"/>
      <c r="BX26" s="112"/>
      <c r="BY26" s="112"/>
      <c r="BZ26" s="112"/>
      <c r="CA26" s="112"/>
      <c r="CB26" s="112"/>
      <c r="CC26" s="112"/>
      <c r="CD26" s="112"/>
      <c r="CE26" s="112"/>
      <c r="CF26" s="112"/>
      <c r="CG26" s="112"/>
      <c r="CH26" s="112"/>
      <c r="CI26" s="112"/>
      <c r="CJ26" s="112"/>
      <c r="CK26" s="112"/>
      <c r="CL26" s="112"/>
      <c r="CM26" s="112"/>
      <c r="CN26" s="112"/>
      <c r="CO26" s="112"/>
      <c r="CP26" s="112"/>
      <c r="CQ26" s="112"/>
      <c r="CR26" s="112"/>
      <c r="CS26" s="112"/>
      <c r="CT26" s="112"/>
      <c r="CU26" s="112"/>
      <c r="CV26" s="112"/>
      <c r="CW26" s="112"/>
      <c r="CX26" s="112"/>
      <c r="CY26" s="112"/>
      <c r="CZ26" s="112"/>
      <c r="DA26" s="112"/>
      <c r="DB26" s="112"/>
      <c r="DC26" s="112"/>
      <c r="DD26" s="112"/>
      <c r="DE26" s="112"/>
      <c r="DF26" s="112"/>
      <c r="DG26" s="112"/>
      <c r="DH26" s="112"/>
      <c r="DI26" s="112"/>
      <c r="DJ26" s="112"/>
      <c r="DK26" s="112"/>
      <c r="DL26" s="112"/>
      <c r="DM26" s="112"/>
      <c r="DN26" s="112"/>
      <c r="DO26" s="112"/>
      <c r="DP26" s="112"/>
      <c r="DQ26" s="112"/>
      <c r="DR26" s="112"/>
      <c r="DS26" s="112"/>
      <c r="DT26" s="112"/>
      <c r="DU26" s="112"/>
      <c r="DV26" s="112"/>
      <c r="DW26" s="112"/>
      <c r="DX26" s="112"/>
      <c r="DY26" s="112"/>
      <c r="DZ26" s="112"/>
      <c r="EA26" s="112"/>
      <c r="EB26" s="112"/>
      <c r="EC26" s="112"/>
      <c r="ED26" s="112"/>
      <c r="EE26" s="112"/>
      <c r="EF26" s="112"/>
      <c r="EG26" s="112"/>
      <c r="EH26" s="112"/>
      <c r="EI26" s="112"/>
      <c r="EJ26" s="112"/>
      <c r="EK26" s="112"/>
      <c r="EL26" s="112"/>
      <c r="EM26" s="112"/>
      <c r="EN26" s="112"/>
      <c r="EO26" s="112"/>
      <c r="EP26" s="112"/>
      <c r="EQ26" s="112"/>
      <c r="ER26" s="112"/>
      <c r="ES26" s="112"/>
      <c r="ET26" s="112"/>
      <c r="EU26" s="112"/>
      <c r="EV26" s="112"/>
      <c r="EW26" s="112"/>
      <c r="EX26" s="112"/>
      <c r="EY26" s="112"/>
      <c r="EZ26" s="112"/>
      <c r="FA26" s="112"/>
      <c r="FB26" s="112"/>
      <c r="FC26" s="112"/>
      <c r="FD26" s="112"/>
      <c r="FE26" s="112"/>
      <c r="FF26" s="112"/>
      <c r="FG26" s="112"/>
      <c r="FH26" s="112"/>
      <c r="FI26" s="112"/>
      <c r="FJ26" s="112"/>
      <c r="FK26" s="112"/>
      <c r="FL26" s="112"/>
      <c r="FM26" s="112"/>
      <c r="FN26" s="112"/>
      <c r="FO26" s="112"/>
      <c r="FP26" s="112"/>
      <c r="FQ26" s="112"/>
      <c r="FR26" s="112"/>
      <c r="FS26" s="112"/>
      <c r="FT26" s="112"/>
      <c r="FU26" s="112"/>
      <c r="FV26" s="112"/>
      <c r="FW26" s="112"/>
      <c r="FX26" s="112"/>
      <c r="FY26" s="112"/>
      <c r="FZ26" s="112"/>
      <c r="GA26" s="112"/>
      <c r="GB26" s="112"/>
      <c r="GC26" s="112"/>
      <c r="GD26" s="112"/>
      <c r="GE26" s="112"/>
      <c r="GF26" s="112"/>
      <c r="GG26" s="112"/>
      <c r="GH26" s="112"/>
      <c r="GI26" s="112"/>
      <c r="GJ26" s="112"/>
      <c r="GK26" s="112"/>
      <c r="GL26" s="112"/>
      <c r="GM26" s="112"/>
      <c r="GN26" s="112"/>
      <c r="GO26" s="112"/>
      <c r="GP26" s="112"/>
      <c r="GQ26" s="112"/>
      <c r="GR26" s="112"/>
      <c r="GS26" s="112"/>
      <c r="GT26" s="112"/>
      <c r="GU26" s="112"/>
      <c r="GV26" s="112"/>
      <c r="GW26" s="112"/>
      <c r="GX26" s="112"/>
      <c r="GY26" s="112"/>
      <c r="GZ26" s="112"/>
      <c r="HA26" s="112"/>
      <c r="HB26" s="112"/>
      <c r="HC26" s="112"/>
      <c r="HD26" s="112"/>
      <c r="HE26" s="112"/>
      <c r="HF26" s="112"/>
      <c r="HG26" s="112"/>
      <c r="HH26" s="112"/>
      <c r="HI26" s="112"/>
      <c r="HJ26" s="112"/>
      <c r="HK26" s="112"/>
      <c r="HL26" s="112"/>
      <c r="HM26" s="112"/>
      <c r="HN26" s="112"/>
      <c r="HO26" s="112"/>
      <c r="HP26" s="112"/>
      <c r="HQ26" s="112"/>
      <c r="HR26" s="112"/>
      <c r="HS26" s="112"/>
      <c r="HT26" s="112"/>
      <c r="HU26" s="112"/>
      <c r="HV26" s="112"/>
      <c r="HW26" s="112"/>
      <c r="HX26" s="112"/>
      <c r="HY26" s="112"/>
      <c r="HZ26" s="112"/>
      <c r="IA26" s="112"/>
      <c r="IB26" s="112"/>
      <c r="IC26" s="112"/>
      <c r="ID26" s="112"/>
      <c r="IE26" s="112"/>
      <c r="IF26" s="112"/>
      <c r="IG26" s="112"/>
      <c r="IH26" s="112"/>
      <c r="II26" s="112"/>
      <c r="IJ26" s="112"/>
      <c r="IK26" s="112"/>
      <c r="IL26" s="112"/>
      <c r="IM26" s="112"/>
      <c r="IN26" s="112"/>
      <c r="IO26" s="112"/>
      <c r="IP26" s="112"/>
      <c r="IQ26" s="112"/>
      <c r="IR26" s="112"/>
      <c r="IS26" s="111"/>
    </row>
    <row r="27" spans="1:253" ht="93" customHeight="1">
      <c r="A27" s="906" t="s">
        <v>764</v>
      </c>
      <c r="B27" s="878" t="s">
        <v>377</v>
      </c>
      <c r="C27" s="879" t="s">
        <v>712</v>
      </c>
      <c r="D27" s="880" t="s">
        <v>378</v>
      </c>
      <c r="E27" s="810"/>
      <c r="F27" s="847" t="s">
        <v>765</v>
      </c>
      <c r="G27" s="631" t="s">
        <v>690</v>
      </c>
      <c r="H27" s="383" t="s">
        <v>502</v>
      </c>
      <c r="I27" s="617" t="s">
        <v>345</v>
      </c>
      <c r="J27" s="810"/>
      <c r="K27" s="812" t="s">
        <v>178</v>
      </c>
      <c r="L27" s="815"/>
      <c r="M27" s="110"/>
      <c r="N27" s="110"/>
      <c r="O27" s="110"/>
      <c r="P27" s="110"/>
      <c r="Q27" s="110"/>
      <c r="R27" s="110"/>
      <c r="S27" s="110"/>
      <c r="T27" s="110"/>
      <c r="U27" s="110"/>
      <c r="V27" s="110"/>
      <c r="W27" s="110"/>
      <c r="X27" s="110"/>
      <c r="Y27" s="110"/>
      <c r="Z27" s="110"/>
      <c r="AA27" s="110"/>
      <c r="AB27" s="110"/>
      <c r="AC27" s="110"/>
      <c r="AD27" s="110"/>
      <c r="AE27" s="110"/>
      <c r="AF27" s="110"/>
      <c r="AG27" s="110"/>
      <c r="AH27" s="110"/>
      <c r="AI27" s="110"/>
      <c r="AJ27" s="110"/>
      <c r="AK27" s="110"/>
      <c r="AL27" s="110"/>
      <c r="AM27" s="110"/>
      <c r="AN27" s="110"/>
      <c r="AO27" s="110"/>
      <c r="AP27" s="110"/>
      <c r="AQ27" s="110"/>
      <c r="AR27" s="110"/>
      <c r="AS27" s="110"/>
      <c r="AT27" s="110"/>
      <c r="AU27" s="110"/>
      <c r="AV27" s="110"/>
      <c r="AW27" s="110"/>
      <c r="AX27" s="110"/>
      <c r="AY27" s="110"/>
      <c r="AZ27" s="110"/>
      <c r="BA27" s="110"/>
      <c r="BB27" s="110"/>
      <c r="BC27" s="110"/>
      <c r="BD27" s="110"/>
      <c r="BE27" s="110"/>
      <c r="BF27" s="110"/>
      <c r="BG27" s="110"/>
      <c r="BH27" s="110"/>
      <c r="BI27" s="110"/>
      <c r="BJ27" s="110"/>
      <c r="BK27" s="110"/>
      <c r="BL27" s="110"/>
      <c r="BM27" s="110"/>
      <c r="BN27" s="110"/>
      <c r="BO27" s="110"/>
      <c r="BP27" s="110"/>
      <c r="BQ27" s="110"/>
      <c r="BR27" s="110"/>
      <c r="BS27" s="110"/>
      <c r="BT27" s="110"/>
      <c r="BU27" s="110"/>
      <c r="BV27" s="110"/>
      <c r="BW27" s="110"/>
      <c r="BX27" s="110"/>
      <c r="BY27" s="110"/>
      <c r="BZ27" s="110"/>
      <c r="CA27" s="110"/>
      <c r="CB27" s="110"/>
      <c r="CC27" s="110"/>
      <c r="CD27" s="110"/>
      <c r="CE27" s="110"/>
      <c r="CF27" s="110"/>
      <c r="CG27" s="110"/>
      <c r="CH27" s="110"/>
      <c r="CI27" s="110"/>
      <c r="CJ27" s="110"/>
      <c r="CK27" s="110"/>
      <c r="CL27" s="110"/>
      <c r="CM27" s="110"/>
      <c r="CN27" s="110"/>
      <c r="CO27" s="110"/>
      <c r="CP27" s="110"/>
      <c r="CQ27" s="110"/>
      <c r="CR27" s="110"/>
      <c r="CS27" s="110"/>
      <c r="CT27" s="110"/>
      <c r="CU27" s="110"/>
      <c r="CV27" s="110"/>
      <c r="CW27" s="110"/>
      <c r="CX27" s="110"/>
      <c r="CY27" s="110"/>
      <c r="CZ27" s="110"/>
      <c r="DA27" s="110"/>
      <c r="DB27" s="110"/>
      <c r="DC27" s="110"/>
      <c r="DD27" s="110"/>
      <c r="DE27" s="110"/>
      <c r="DF27" s="110"/>
      <c r="DG27" s="110"/>
      <c r="DH27" s="110"/>
      <c r="DI27" s="110"/>
      <c r="DJ27" s="110"/>
      <c r="DK27" s="110"/>
      <c r="DL27" s="110"/>
      <c r="DM27" s="110"/>
      <c r="DN27" s="110"/>
      <c r="DO27" s="110"/>
      <c r="DP27" s="110"/>
      <c r="DQ27" s="110"/>
      <c r="DR27" s="110"/>
      <c r="DS27" s="110"/>
      <c r="DT27" s="110"/>
      <c r="DU27" s="110"/>
      <c r="DV27" s="110"/>
      <c r="DW27" s="110"/>
      <c r="DX27" s="110"/>
      <c r="DY27" s="110"/>
      <c r="DZ27" s="110"/>
      <c r="EA27" s="110"/>
      <c r="EB27" s="110"/>
      <c r="EC27" s="110"/>
      <c r="ED27" s="110"/>
      <c r="EE27" s="110"/>
      <c r="EF27" s="110"/>
      <c r="EG27" s="110"/>
      <c r="EH27" s="110"/>
      <c r="EI27" s="110"/>
      <c r="EJ27" s="110"/>
      <c r="EK27" s="110"/>
      <c r="EL27" s="110"/>
      <c r="EM27" s="110"/>
      <c r="EN27" s="110"/>
      <c r="EO27" s="110"/>
      <c r="EP27" s="110"/>
      <c r="EQ27" s="110"/>
      <c r="ER27" s="110"/>
      <c r="ES27" s="110"/>
      <c r="ET27" s="110"/>
      <c r="EU27" s="110"/>
      <c r="EV27" s="110"/>
      <c r="EW27" s="110"/>
      <c r="EX27" s="110"/>
      <c r="EY27" s="110"/>
      <c r="EZ27" s="110"/>
      <c r="FA27" s="110"/>
      <c r="FB27" s="110"/>
      <c r="FC27" s="110"/>
      <c r="FD27" s="110"/>
      <c r="FE27" s="110"/>
      <c r="FF27" s="110"/>
      <c r="FG27" s="110"/>
      <c r="FH27" s="110"/>
      <c r="FI27" s="110"/>
      <c r="FJ27" s="110"/>
      <c r="FK27" s="110"/>
      <c r="FL27" s="110"/>
      <c r="FM27" s="110"/>
      <c r="FN27" s="110"/>
      <c r="FO27" s="110"/>
      <c r="FP27" s="110"/>
      <c r="FQ27" s="110"/>
      <c r="FR27" s="110"/>
      <c r="FS27" s="110"/>
      <c r="FT27" s="110"/>
      <c r="FU27" s="110"/>
      <c r="FV27" s="110"/>
      <c r="FW27" s="110"/>
      <c r="FX27" s="110"/>
      <c r="FY27" s="110"/>
      <c r="FZ27" s="110"/>
      <c r="GA27" s="110"/>
      <c r="GB27" s="110"/>
      <c r="GC27" s="110"/>
      <c r="GD27" s="110"/>
      <c r="GE27" s="110"/>
      <c r="GF27" s="110"/>
      <c r="GG27" s="110"/>
      <c r="GH27" s="110"/>
      <c r="GI27" s="110"/>
      <c r="GJ27" s="110"/>
      <c r="GK27" s="110"/>
      <c r="GL27" s="110"/>
      <c r="GM27" s="110"/>
      <c r="GN27" s="110"/>
      <c r="GO27" s="110"/>
      <c r="GP27" s="110"/>
      <c r="GQ27" s="110"/>
      <c r="GR27" s="110"/>
      <c r="GS27" s="110"/>
      <c r="GT27" s="110"/>
      <c r="GU27" s="110"/>
      <c r="GV27" s="110"/>
      <c r="GW27" s="110"/>
      <c r="GX27" s="110"/>
      <c r="GY27" s="110"/>
      <c r="GZ27" s="110"/>
      <c r="HA27" s="110"/>
      <c r="HB27" s="110"/>
      <c r="HC27" s="110"/>
      <c r="HD27" s="110"/>
      <c r="HE27" s="110"/>
      <c r="HF27" s="110"/>
      <c r="HG27" s="110"/>
      <c r="HH27" s="110"/>
      <c r="HI27" s="110"/>
      <c r="HJ27" s="110"/>
      <c r="HK27" s="110"/>
      <c r="HL27" s="110"/>
      <c r="HM27" s="110"/>
      <c r="HN27" s="110"/>
      <c r="HO27" s="110"/>
      <c r="HP27" s="110"/>
      <c r="HQ27" s="110"/>
      <c r="HR27" s="110"/>
      <c r="HS27" s="110"/>
      <c r="HT27" s="110"/>
      <c r="HU27" s="110"/>
      <c r="HV27" s="110"/>
      <c r="HW27" s="110"/>
      <c r="HX27" s="110"/>
      <c r="HY27" s="110"/>
      <c r="HZ27" s="110"/>
      <c r="IA27" s="110"/>
      <c r="IB27" s="110"/>
      <c r="IC27" s="110"/>
      <c r="ID27" s="110"/>
      <c r="IE27" s="110"/>
      <c r="IF27" s="110"/>
      <c r="IG27" s="110"/>
      <c r="IH27" s="110"/>
      <c r="II27" s="110"/>
      <c r="IJ27" s="110"/>
      <c r="IK27" s="110"/>
      <c r="IL27" s="110"/>
      <c r="IM27" s="110"/>
      <c r="IN27" s="110"/>
      <c r="IO27" s="110"/>
      <c r="IP27" s="110"/>
      <c r="IQ27" s="110"/>
      <c r="IR27" s="110"/>
      <c r="IS27" s="111"/>
    </row>
    <row r="28" spans="1:253" ht="59.25" customHeight="1">
      <c r="A28" s="906"/>
      <c r="B28" s="878"/>
      <c r="C28" s="879"/>
      <c r="D28" s="880"/>
      <c r="E28" s="810"/>
      <c r="F28" s="847"/>
      <c r="G28" s="126" t="s">
        <v>545</v>
      </c>
      <c r="H28" s="375" t="s">
        <v>504</v>
      </c>
      <c r="I28" s="615" t="s">
        <v>348</v>
      </c>
      <c r="J28" s="810"/>
      <c r="K28" s="813"/>
      <c r="L28" s="816"/>
      <c r="M28" s="110"/>
      <c r="N28" s="110"/>
      <c r="O28" s="110"/>
      <c r="P28" s="110"/>
      <c r="Q28" s="110"/>
      <c r="R28" s="110"/>
      <c r="S28" s="110"/>
      <c r="T28" s="110"/>
      <c r="U28" s="110"/>
      <c r="V28" s="110"/>
      <c r="W28" s="110"/>
      <c r="X28" s="110"/>
      <c r="Y28" s="110"/>
      <c r="Z28" s="110"/>
      <c r="AA28" s="110"/>
      <c r="AB28" s="110"/>
      <c r="AC28" s="110"/>
      <c r="AD28" s="110"/>
      <c r="AE28" s="110"/>
      <c r="AF28" s="110"/>
      <c r="AG28" s="110"/>
      <c r="AH28" s="110"/>
      <c r="AI28" s="110"/>
      <c r="AJ28" s="110"/>
      <c r="AK28" s="110"/>
      <c r="AL28" s="110"/>
      <c r="AM28" s="110"/>
      <c r="AN28" s="110"/>
      <c r="AO28" s="110"/>
      <c r="AP28" s="110"/>
      <c r="AQ28" s="110"/>
      <c r="AR28" s="110"/>
      <c r="AS28" s="110"/>
      <c r="AT28" s="110"/>
      <c r="AU28" s="110"/>
      <c r="AV28" s="110"/>
      <c r="AW28" s="110"/>
      <c r="AX28" s="110"/>
      <c r="AY28" s="110"/>
      <c r="AZ28" s="110"/>
      <c r="BA28" s="110"/>
      <c r="BB28" s="110"/>
      <c r="BC28" s="110"/>
      <c r="BD28" s="110"/>
      <c r="BE28" s="110"/>
      <c r="BF28" s="110"/>
      <c r="BG28" s="110"/>
      <c r="BH28" s="110"/>
      <c r="BI28" s="110"/>
      <c r="BJ28" s="110"/>
      <c r="BK28" s="110"/>
      <c r="BL28" s="110"/>
      <c r="BM28" s="110"/>
      <c r="BN28" s="110"/>
      <c r="BO28" s="110"/>
      <c r="BP28" s="110"/>
      <c r="BQ28" s="110"/>
      <c r="BR28" s="110"/>
      <c r="BS28" s="110"/>
      <c r="BT28" s="110"/>
      <c r="BU28" s="110"/>
      <c r="BV28" s="110"/>
      <c r="BW28" s="110"/>
      <c r="BX28" s="110"/>
      <c r="BY28" s="110"/>
      <c r="BZ28" s="110"/>
      <c r="CA28" s="110"/>
      <c r="CB28" s="110"/>
      <c r="CC28" s="110"/>
      <c r="CD28" s="110"/>
      <c r="CE28" s="110"/>
      <c r="CF28" s="110"/>
      <c r="CG28" s="110"/>
      <c r="CH28" s="110"/>
      <c r="CI28" s="110"/>
      <c r="CJ28" s="110"/>
      <c r="CK28" s="110"/>
      <c r="CL28" s="110"/>
      <c r="CM28" s="110"/>
      <c r="CN28" s="110"/>
      <c r="CO28" s="110"/>
      <c r="CP28" s="110"/>
      <c r="CQ28" s="110"/>
      <c r="CR28" s="110"/>
      <c r="CS28" s="110"/>
      <c r="CT28" s="110"/>
      <c r="CU28" s="110"/>
      <c r="CV28" s="110"/>
      <c r="CW28" s="110"/>
      <c r="CX28" s="110"/>
      <c r="CY28" s="110"/>
      <c r="CZ28" s="110"/>
      <c r="DA28" s="110"/>
      <c r="DB28" s="110"/>
      <c r="DC28" s="110"/>
      <c r="DD28" s="110"/>
      <c r="DE28" s="110"/>
      <c r="DF28" s="110"/>
      <c r="DG28" s="110"/>
      <c r="DH28" s="110"/>
      <c r="DI28" s="110"/>
      <c r="DJ28" s="110"/>
      <c r="DK28" s="110"/>
      <c r="DL28" s="110"/>
      <c r="DM28" s="110"/>
      <c r="DN28" s="110"/>
      <c r="DO28" s="110"/>
      <c r="DP28" s="110"/>
      <c r="DQ28" s="110"/>
      <c r="DR28" s="110"/>
      <c r="DS28" s="110"/>
      <c r="DT28" s="110"/>
      <c r="DU28" s="110"/>
      <c r="DV28" s="110"/>
      <c r="DW28" s="110"/>
      <c r="DX28" s="110"/>
      <c r="DY28" s="110"/>
      <c r="DZ28" s="110"/>
      <c r="EA28" s="110"/>
      <c r="EB28" s="110"/>
      <c r="EC28" s="110"/>
      <c r="ED28" s="110"/>
      <c r="EE28" s="110"/>
      <c r="EF28" s="110"/>
      <c r="EG28" s="110"/>
      <c r="EH28" s="110"/>
      <c r="EI28" s="110"/>
      <c r="EJ28" s="110"/>
      <c r="EK28" s="110"/>
      <c r="EL28" s="110"/>
      <c r="EM28" s="110"/>
      <c r="EN28" s="110"/>
      <c r="EO28" s="110"/>
      <c r="EP28" s="110"/>
      <c r="EQ28" s="110"/>
      <c r="ER28" s="110"/>
      <c r="ES28" s="110"/>
      <c r="ET28" s="110"/>
      <c r="EU28" s="110"/>
      <c r="EV28" s="110"/>
      <c r="EW28" s="110"/>
      <c r="EX28" s="110"/>
      <c r="EY28" s="110"/>
      <c r="EZ28" s="110"/>
      <c r="FA28" s="110"/>
      <c r="FB28" s="110"/>
      <c r="FC28" s="110"/>
      <c r="FD28" s="110"/>
      <c r="FE28" s="110"/>
      <c r="FF28" s="110"/>
      <c r="FG28" s="110"/>
      <c r="FH28" s="110"/>
      <c r="FI28" s="110"/>
      <c r="FJ28" s="110"/>
      <c r="FK28" s="110"/>
      <c r="FL28" s="110"/>
      <c r="FM28" s="110"/>
      <c r="FN28" s="110"/>
      <c r="FO28" s="110"/>
      <c r="FP28" s="110"/>
      <c r="FQ28" s="110"/>
      <c r="FR28" s="110"/>
      <c r="FS28" s="110"/>
      <c r="FT28" s="110"/>
      <c r="FU28" s="110"/>
      <c r="FV28" s="110"/>
      <c r="FW28" s="110"/>
      <c r="FX28" s="110"/>
      <c r="FY28" s="110"/>
      <c r="FZ28" s="110"/>
      <c r="GA28" s="110"/>
      <c r="GB28" s="110"/>
      <c r="GC28" s="110"/>
      <c r="GD28" s="110"/>
      <c r="GE28" s="110"/>
      <c r="GF28" s="110"/>
      <c r="GG28" s="110"/>
      <c r="GH28" s="110"/>
      <c r="GI28" s="110"/>
      <c r="GJ28" s="110"/>
      <c r="GK28" s="110"/>
      <c r="GL28" s="110"/>
      <c r="GM28" s="110"/>
      <c r="GN28" s="110"/>
      <c r="GO28" s="110"/>
      <c r="GP28" s="110"/>
      <c r="GQ28" s="110"/>
      <c r="GR28" s="110"/>
      <c r="GS28" s="110"/>
      <c r="GT28" s="110"/>
      <c r="GU28" s="110"/>
      <c r="GV28" s="110"/>
      <c r="GW28" s="110"/>
      <c r="GX28" s="110"/>
      <c r="GY28" s="110"/>
      <c r="GZ28" s="110"/>
      <c r="HA28" s="110"/>
      <c r="HB28" s="110"/>
      <c r="HC28" s="110"/>
      <c r="HD28" s="110"/>
      <c r="HE28" s="110"/>
      <c r="HF28" s="110"/>
      <c r="HG28" s="110"/>
      <c r="HH28" s="110"/>
      <c r="HI28" s="110"/>
      <c r="HJ28" s="110"/>
      <c r="HK28" s="110"/>
      <c r="HL28" s="110"/>
      <c r="HM28" s="110"/>
      <c r="HN28" s="110"/>
      <c r="HO28" s="110"/>
      <c r="HP28" s="110"/>
      <c r="HQ28" s="110"/>
      <c r="HR28" s="110"/>
      <c r="HS28" s="110"/>
      <c r="HT28" s="110"/>
      <c r="HU28" s="110"/>
      <c r="HV28" s="110"/>
      <c r="HW28" s="110"/>
      <c r="HX28" s="110"/>
      <c r="HY28" s="110"/>
      <c r="HZ28" s="110"/>
      <c r="IA28" s="110"/>
      <c r="IB28" s="110"/>
      <c r="IC28" s="110"/>
      <c r="ID28" s="110"/>
      <c r="IE28" s="110"/>
      <c r="IF28" s="110"/>
      <c r="IG28" s="110"/>
      <c r="IH28" s="110"/>
      <c r="II28" s="110"/>
      <c r="IJ28" s="110"/>
      <c r="IK28" s="110"/>
      <c r="IL28" s="110"/>
      <c r="IM28" s="110"/>
      <c r="IN28" s="110"/>
      <c r="IO28" s="110"/>
      <c r="IP28" s="110"/>
      <c r="IQ28" s="110"/>
      <c r="IR28" s="110"/>
      <c r="IS28" s="111"/>
    </row>
    <row r="29" spans="1:253" ht="57.75" customHeight="1">
      <c r="A29" s="906"/>
      <c r="B29" s="878"/>
      <c r="C29" s="879"/>
      <c r="D29" s="880"/>
      <c r="E29" s="810"/>
      <c r="F29" s="847"/>
      <c r="G29" s="126" t="s">
        <v>379</v>
      </c>
      <c r="H29" s="375" t="s">
        <v>502</v>
      </c>
      <c r="I29" s="615" t="s">
        <v>382</v>
      </c>
      <c r="J29" s="810"/>
      <c r="K29" s="813"/>
      <c r="L29" s="816"/>
      <c r="M29" s="112"/>
      <c r="N29" s="112"/>
      <c r="O29" s="112"/>
      <c r="P29" s="112"/>
      <c r="Q29" s="112"/>
      <c r="R29" s="112"/>
      <c r="S29" s="112"/>
      <c r="T29" s="112"/>
      <c r="U29" s="112"/>
      <c r="V29" s="112"/>
      <c r="W29" s="112"/>
      <c r="X29" s="112"/>
      <c r="Y29" s="112"/>
      <c r="Z29" s="112"/>
      <c r="AA29" s="112"/>
      <c r="AB29" s="112"/>
      <c r="AC29" s="112"/>
      <c r="AD29" s="112"/>
      <c r="AE29" s="112"/>
      <c r="AF29" s="112"/>
      <c r="AG29" s="112"/>
      <c r="AH29" s="112"/>
      <c r="AI29" s="112"/>
      <c r="AJ29" s="112"/>
      <c r="AK29" s="112"/>
      <c r="AL29" s="112"/>
      <c r="AM29" s="112"/>
      <c r="AN29" s="112"/>
      <c r="AO29" s="112"/>
      <c r="AP29" s="112"/>
      <c r="AQ29" s="112"/>
      <c r="AR29" s="112"/>
      <c r="AS29" s="112"/>
      <c r="AT29" s="112"/>
      <c r="AU29" s="112"/>
      <c r="AV29" s="112"/>
      <c r="AW29" s="112"/>
      <c r="AX29" s="112"/>
      <c r="AY29" s="112"/>
      <c r="AZ29" s="112"/>
      <c r="BA29" s="112"/>
      <c r="BB29" s="112"/>
      <c r="BC29" s="112"/>
      <c r="BD29" s="112"/>
      <c r="BE29" s="112"/>
      <c r="BF29" s="112"/>
      <c r="BG29" s="112"/>
      <c r="BH29" s="112"/>
      <c r="BI29" s="112"/>
      <c r="BJ29" s="112"/>
      <c r="BK29" s="112"/>
      <c r="BL29" s="112"/>
      <c r="BM29" s="112"/>
      <c r="BN29" s="112"/>
      <c r="BO29" s="112"/>
      <c r="BP29" s="112"/>
      <c r="BQ29" s="112"/>
      <c r="BR29" s="112"/>
      <c r="BS29" s="112"/>
      <c r="BT29" s="112"/>
      <c r="BU29" s="112"/>
      <c r="BV29" s="112"/>
      <c r="BW29" s="112"/>
      <c r="BX29" s="112"/>
      <c r="BY29" s="112"/>
      <c r="BZ29" s="112"/>
      <c r="CA29" s="112"/>
      <c r="CB29" s="112"/>
      <c r="CC29" s="112"/>
      <c r="CD29" s="112"/>
      <c r="CE29" s="112"/>
      <c r="CF29" s="112"/>
      <c r="CG29" s="112"/>
      <c r="CH29" s="112"/>
      <c r="CI29" s="112"/>
      <c r="CJ29" s="112"/>
      <c r="CK29" s="112"/>
      <c r="CL29" s="112"/>
      <c r="CM29" s="112"/>
      <c r="CN29" s="112"/>
      <c r="CO29" s="112"/>
      <c r="CP29" s="112"/>
      <c r="CQ29" s="112"/>
      <c r="CR29" s="112"/>
      <c r="CS29" s="112"/>
      <c r="CT29" s="112"/>
      <c r="CU29" s="112"/>
      <c r="CV29" s="112"/>
      <c r="CW29" s="112"/>
      <c r="CX29" s="112"/>
      <c r="CY29" s="112"/>
      <c r="CZ29" s="112"/>
      <c r="DA29" s="112"/>
      <c r="DB29" s="112"/>
      <c r="DC29" s="112"/>
      <c r="DD29" s="112"/>
      <c r="DE29" s="112"/>
      <c r="DF29" s="112"/>
      <c r="DG29" s="112"/>
      <c r="DH29" s="112"/>
      <c r="DI29" s="112"/>
      <c r="DJ29" s="112"/>
      <c r="DK29" s="112"/>
      <c r="DL29" s="112"/>
      <c r="DM29" s="112"/>
      <c r="DN29" s="112"/>
      <c r="DO29" s="112"/>
      <c r="DP29" s="112"/>
      <c r="DQ29" s="112"/>
      <c r="DR29" s="112"/>
      <c r="DS29" s="112"/>
      <c r="DT29" s="112"/>
      <c r="DU29" s="112"/>
      <c r="DV29" s="112"/>
      <c r="DW29" s="112"/>
      <c r="DX29" s="112"/>
      <c r="DY29" s="112"/>
      <c r="DZ29" s="112"/>
      <c r="EA29" s="112"/>
      <c r="EB29" s="112"/>
      <c r="EC29" s="112"/>
      <c r="ED29" s="112"/>
      <c r="EE29" s="112"/>
      <c r="EF29" s="112"/>
      <c r="EG29" s="112"/>
      <c r="EH29" s="112"/>
      <c r="EI29" s="112"/>
      <c r="EJ29" s="112"/>
      <c r="EK29" s="112"/>
      <c r="EL29" s="112"/>
      <c r="EM29" s="112"/>
      <c r="EN29" s="112"/>
      <c r="EO29" s="112"/>
      <c r="EP29" s="112"/>
      <c r="EQ29" s="112"/>
      <c r="ER29" s="112"/>
      <c r="ES29" s="112"/>
      <c r="ET29" s="112"/>
      <c r="EU29" s="112"/>
      <c r="EV29" s="112"/>
      <c r="EW29" s="112"/>
      <c r="EX29" s="112"/>
      <c r="EY29" s="112"/>
      <c r="EZ29" s="112"/>
      <c r="FA29" s="112"/>
      <c r="FB29" s="112"/>
      <c r="FC29" s="112"/>
      <c r="FD29" s="112"/>
      <c r="FE29" s="112"/>
      <c r="FF29" s="112"/>
      <c r="FG29" s="112"/>
      <c r="FH29" s="112"/>
      <c r="FI29" s="112"/>
      <c r="FJ29" s="112"/>
      <c r="FK29" s="112"/>
      <c r="FL29" s="112"/>
      <c r="FM29" s="112"/>
      <c r="FN29" s="112"/>
      <c r="FO29" s="112"/>
      <c r="FP29" s="112"/>
      <c r="FQ29" s="112"/>
      <c r="FR29" s="112"/>
      <c r="FS29" s="112"/>
      <c r="FT29" s="112"/>
      <c r="FU29" s="112"/>
      <c r="FV29" s="112"/>
      <c r="FW29" s="112"/>
      <c r="FX29" s="112"/>
      <c r="FY29" s="112"/>
      <c r="FZ29" s="112"/>
      <c r="GA29" s="112"/>
      <c r="GB29" s="112"/>
      <c r="GC29" s="112"/>
      <c r="GD29" s="112"/>
      <c r="GE29" s="112"/>
      <c r="GF29" s="112"/>
      <c r="GG29" s="112"/>
      <c r="GH29" s="112"/>
      <c r="GI29" s="112"/>
      <c r="GJ29" s="112"/>
      <c r="GK29" s="112"/>
      <c r="GL29" s="112"/>
      <c r="GM29" s="112"/>
      <c r="GN29" s="112"/>
      <c r="GO29" s="112"/>
      <c r="GP29" s="112"/>
      <c r="GQ29" s="112"/>
      <c r="GR29" s="112"/>
      <c r="GS29" s="112"/>
      <c r="GT29" s="112"/>
      <c r="GU29" s="112"/>
      <c r="GV29" s="112"/>
      <c r="GW29" s="112"/>
      <c r="GX29" s="112"/>
      <c r="GY29" s="112"/>
      <c r="GZ29" s="112"/>
      <c r="HA29" s="112"/>
      <c r="HB29" s="112"/>
      <c r="HC29" s="112"/>
      <c r="HD29" s="112"/>
      <c r="HE29" s="112"/>
      <c r="HF29" s="112"/>
      <c r="HG29" s="112"/>
      <c r="HH29" s="112"/>
      <c r="HI29" s="112"/>
      <c r="HJ29" s="112"/>
      <c r="HK29" s="112"/>
      <c r="HL29" s="112"/>
      <c r="HM29" s="112"/>
      <c r="HN29" s="112"/>
      <c r="HO29" s="112"/>
      <c r="HP29" s="112"/>
      <c r="HQ29" s="112"/>
      <c r="HR29" s="112"/>
      <c r="HS29" s="112"/>
      <c r="HT29" s="112"/>
      <c r="HU29" s="112"/>
      <c r="HV29" s="112"/>
      <c r="HW29" s="112"/>
      <c r="HX29" s="112"/>
      <c r="HY29" s="112"/>
      <c r="HZ29" s="112"/>
      <c r="IA29" s="112"/>
      <c r="IB29" s="112"/>
      <c r="IC29" s="112"/>
      <c r="ID29" s="112"/>
      <c r="IE29" s="112"/>
      <c r="IF29" s="112"/>
      <c r="IG29" s="112"/>
      <c r="IH29" s="112"/>
      <c r="II29" s="112"/>
      <c r="IJ29" s="112"/>
      <c r="IK29" s="112"/>
      <c r="IL29" s="112"/>
      <c r="IM29" s="112"/>
      <c r="IN29" s="112"/>
      <c r="IO29" s="112"/>
      <c r="IP29" s="112"/>
      <c r="IQ29" s="112"/>
      <c r="IR29" s="112"/>
      <c r="IS29" s="111"/>
    </row>
    <row r="30" spans="1:253" ht="46.5" customHeight="1">
      <c r="A30" s="906"/>
      <c r="B30" s="878"/>
      <c r="C30" s="879"/>
      <c r="D30" s="880"/>
      <c r="E30" s="810"/>
      <c r="F30" s="847"/>
      <c r="G30" s="126" t="s">
        <v>380</v>
      </c>
      <c r="H30" s="375" t="s">
        <v>505</v>
      </c>
      <c r="I30" s="615" t="s">
        <v>383</v>
      </c>
      <c r="J30" s="810"/>
      <c r="K30" s="813"/>
      <c r="L30" s="816"/>
      <c r="M30" s="112"/>
      <c r="N30" s="112"/>
      <c r="O30" s="112"/>
      <c r="P30" s="112"/>
      <c r="Q30" s="112"/>
      <c r="R30" s="112"/>
      <c r="S30" s="112"/>
      <c r="T30" s="112"/>
      <c r="U30" s="112"/>
      <c r="V30" s="112"/>
      <c r="W30" s="112"/>
      <c r="X30" s="112"/>
      <c r="Y30" s="112"/>
      <c r="Z30" s="112"/>
      <c r="AA30" s="112"/>
      <c r="AB30" s="112"/>
      <c r="AC30" s="112"/>
      <c r="AD30" s="112"/>
      <c r="AE30" s="112"/>
      <c r="AF30" s="112"/>
      <c r="AG30" s="112"/>
      <c r="AH30" s="112"/>
      <c r="AI30" s="112"/>
      <c r="AJ30" s="112"/>
      <c r="AK30" s="112"/>
      <c r="AL30" s="112"/>
      <c r="AM30" s="112"/>
      <c r="AN30" s="112"/>
      <c r="AO30" s="112"/>
      <c r="AP30" s="112"/>
      <c r="AQ30" s="112"/>
      <c r="AR30" s="112"/>
      <c r="AS30" s="112"/>
      <c r="AT30" s="112"/>
      <c r="AU30" s="112"/>
      <c r="AV30" s="112"/>
      <c r="AW30" s="112"/>
      <c r="AX30" s="112"/>
      <c r="AY30" s="112"/>
      <c r="AZ30" s="112"/>
      <c r="BA30" s="112"/>
      <c r="BB30" s="112"/>
      <c r="BC30" s="112"/>
      <c r="BD30" s="112"/>
      <c r="BE30" s="112"/>
      <c r="BF30" s="112"/>
      <c r="BG30" s="112"/>
      <c r="BH30" s="112"/>
      <c r="BI30" s="112"/>
      <c r="BJ30" s="112"/>
      <c r="BK30" s="112"/>
      <c r="BL30" s="112"/>
      <c r="BM30" s="112"/>
      <c r="BN30" s="112"/>
      <c r="BO30" s="112"/>
      <c r="BP30" s="112"/>
      <c r="BQ30" s="112"/>
      <c r="BR30" s="112"/>
      <c r="BS30" s="112"/>
      <c r="BT30" s="112"/>
      <c r="BU30" s="112"/>
      <c r="BV30" s="112"/>
      <c r="BW30" s="112"/>
      <c r="BX30" s="112"/>
      <c r="BY30" s="112"/>
      <c r="BZ30" s="112"/>
      <c r="CA30" s="112"/>
      <c r="CB30" s="112"/>
      <c r="CC30" s="112"/>
      <c r="CD30" s="112"/>
      <c r="CE30" s="112"/>
      <c r="CF30" s="112"/>
      <c r="CG30" s="112"/>
      <c r="CH30" s="112"/>
      <c r="CI30" s="112"/>
      <c r="CJ30" s="112"/>
      <c r="CK30" s="112"/>
      <c r="CL30" s="112"/>
      <c r="CM30" s="112"/>
      <c r="CN30" s="112"/>
      <c r="CO30" s="112"/>
      <c r="CP30" s="112"/>
      <c r="CQ30" s="112"/>
      <c r="CR30" s="112"/>
      <c r="CS30" s="112"/>
      <c r="CT30" s="112"/>
      <c r="CU30" s="112"/>
      <c r="CV30" s="112"/>
      <c r="CW30" s="112"/>
      <c r="CX30" s="112"/>
      <c r="CY30" s="112"/>
      <c r="CZ30" s="112"/>
      <c r="DA30" s="112"/>
      <c r="DB30" s="112"/>
      <c r="DC30" s="112"/>
      <c r="DD30" s="112"/>
      <c r="DE30" s="112"/>
      <c r="DF30" s="112"/>
      <c r="DG30" s="112"/>
      <c r="DH30" s="112"/>
      <c r="DI30" s="112"/>
      <c r="DJ30" s="112"/>
      <c r="DK30" s="112"/>
      <c r="DL30" s="112"/>
      <c r="DM30" s="112"/>
      <c r="DN30" s="112"/>
      <c r="DO30" s="112"/>
      <c r="DP30" s="112"/>
      <c r="DQ30" s="112"/>
      <c r="DR30" s="112"/>
      <c r="DS30" s="112"/>
      <c r="DT30" s="112"/>
      <c r="DU30" s="112"/>
      <c r="DV30" s="112"/>
      <c r="DW30" s="112"/>
      <c r="DX30" s="112"/>
      <c r="DY30" s="112"/>
      <c r="DZ30" s="112"/>
      <c r="EA30" s="112"/>
      <c r="EB30" s="112"/>
      <c r="EC30" s="112"/>
      <c r="ED30" s="112"/>
      <c r="EE30" s="112"/>
      <c r="EF30" s="112"/>
      <c r="EG30" s="112"/>
      <c r="EH30" s="112"/>
      <c r="EI30" s="112"/>
      <c r="EJ30" s="112"/>
      <c r="EK30" s="112"/>
      <c r="EL30" s="112"/>
      <c r="EM30" s="112"/>
      <c r="EN30" s="112"/>
      <c r="EO30" s="112"/>
      <c r="EP30" s="112"/>
      <c r="EQ30" s="112"/>
      <c r="ER30" s="112"/>
      <c r="ES30" s="112"/>
      <c r="ET30" s="112"/>
      <c r="EU30" s="112"/>
      <c r="EV30" s="112"/>
      <c r="EW30" s="112"/>
      <c r="EX30" s="112"/>
      <c r="EY30" s="112"/>
      <c r="EZ30" s="112"/>
      <c r="FA30" s="112"/>
      <c r="FB30" s="112"/>
      <c r="FC30" s="112"/>
      <c r="FD30" s="112"/>
      <c r="FE30" s="112"/>
      <c r="FF30" s="112"/>
      <c r="FG30" s="112"/>
      <c r="FH30" s="112"/>
      <c r="FI30" s="112"/>
      <c r="FJ30" s="112"/>
      <c r="FK30" s="112"/>
      <c r="FL30" s="112"/>
      <c r="FM30" s="112"/>
      <c r="FN30" s="112"/>
      <c r="FO30" s="112"/>
      <c r="FP30" s="112"/>
      <c r="FQ30" s="112"/>
      <c r="FR30" s="112"/>
      <c r="FS30" s="112"/>
      <c r="FT30" s="112"/>
      <c r="FU30" s="112"/>
      <c r="FV30" s="112"/>
      <c r="FW30" s="112"/>
      <c r="FX30" s="112"/>
      <c r="FY30" s="112"/>
      <c r="FZ30" s="112"/>
      <c r="GA30" s="112"/>
      <c r="GB30" s="112"/>
      <c r="GC30" s="112"/>
      <c r="GD30" s="112"/>
      <c r="GE30" s="112"/>
      <c r="GF30" s="112"/>
      <c r="GG30" s="112"/>
      <c r="GH30" s="112"/>
      <c r="GI30" s="112"/>
      <c r="GJ30" s="112"/>
      <c r="GK30" s="112"/>
      <c r="GL30" s="112"/>
      <c r="GM30" s="112"/>
      <c r="GN30" s="112"/>
      <c r="GO30" s="112"/>
      <c r="GP30" s="112"/>
      <c r="GQ30" s="112"/>
      <c r="GR30" s="112"/>
      <c r="GS30" s="112"/>
      <c r="GT30" s="112"/>
      <c r="GU30" s="112"/>
      <c r="GV30" s="112"/>
      <c r="GW30" s="112"/>
      <c r="GX30" s="112"/>
      <c r="GY30" s="112"/>
      <c r="GZ30" s="112"/>
      <c r="HA30" s="112"/>
      <c r="HB30" s="112"/>
      <c r="HC30" s="112"/>
      <c r="HD30" s="112"/>
      <c r="HE30" s="112"/>
      <c r="HF30" s="112"/>
      <c r="HG30" s="112"/>
      <c r="HH30" s="112"/>
      <c r="HI30" s="112"/>
      <c r="HJ30" s="112"/>
      <c r="HK30" s="112"/>
      <c r="HL30" s="112"/>
      <c r="HM30" s="112"/>
      <c r="HN30" s="112"/>
      <c r="HO30" s="112"/>
      <c r="HP30" s="112"/>
      <c r="HQ30" s="112"/>
      <c r="HR30" s="112"/>
      <c r="HS30" s="112"/>
      <c r="HT30" s="112"/>
      <c r="HU30" s="112"/>
      <c r="HV30" s="112"/>
      <c r="HW30" s="112"/>
      <c r="HX30" s="112"/>
      <c r="HY30" s="112"/>
      <c r="HZ30" s="112"/>
      <c r="IA30" s="112"/>
      <c r="IB30" s="112"/>
      <c r="IC30" s="112"/>
      <c r="ID30" s="112"/>
      <c r="IE30" s="112"/>
      <c r="IF30" s="112"/>
      <c r="IG30" s="112"/>
      <c r="IH30" s="112"/>
      <c r="II30" s="112"/>
      <c r="IJ30" s="112"/>
      <c r="IK30" s="112"/>
      <c r="IL30" s="112"/>
      <c r="IM30" s="112"/>
      <c r="IN30" s="112"/>
      <c r="IO30" s="112"/>
      <c r="IP30" s="112"/>
      <c r="IQ30" s="112"/>
      <c r="IR30" s="112"/>
      <c r="IS30" s="111"/>
    </row>
    <row r="31" spans="1:253" ht="63.75" customHeight="1" thickBot="1">
      <c r="A31" s="907"/>
      <c r="B31" s="908"/>
      <c r="C31" s="914"/>
      <c r="D31" s="915"/>
      <c r="E31" s="811"/>
      <c r="F31" s="911"/>
      <c r="G31" s="416" t="s">
        <v>381</v>
      </c>
      <c r="H31" s="410" t="s">
        <v>502</v>
      </c>
      <c r="I31" s="618" t="s">
        <v>546</v>
      </c>
      <c r="J31" s="811"/>
      <c r="K31" s="813"/>
      <c r="L31" s="816"/>
      <c r="M31" s="110"/>
      <c r="N31" s="110"/>
      <c r="O31" s="110"/>
      <c r="P31" s="110"/>
      <c r="Q31" s="110"/>
      <c r="R31" s="110"/>
      <c r="S31" s="110"/>
      <c r="T31" s="110"/>
      <c r="U31" s="110"/>
      <c r="V31" s="110"/>
      <c r="W31" s="110"/>
      <c r="X31" s="110"/>
      <c r="Y31" s="110"/>
      <c r="Z31" s="110"/>
      <c r="AA31" s="110"/>
      <c r="AB31" s="110"/>
      <c r="AC31" s="110"/>
      <c r="AD31" s="110"/>
      <c r="AE31" s="110"/>
      <c r="AF31" s="110"/>
      <c r="AG31" s="110"/>
      <c r="AH31" s="110"/>
      <c r="AI31" s="110"/>
      <c r="AJ31" s="110"/>
      <c r="AK31" s="110"/>
      <c r="AL31" s="110"/>
      <c r="AM31" s="110"/>
      <c r="AN31" s="110"/>
      <c r="AO31" s="110"/>
      <c r="AP31" s="110"/>
      <c r="AQ31" s="110"/>
      <c r="AR31" s="110"/>
      <c r="AS31" s="110"/>
      <c r="AT31" s="110"/>
      <c r="AU31" s="110"/>
      <c r="AV31" s="110"/>
      <c r="AW31" s="110"/>
      <c r="AX31" s="110"/>
      <c r="AY31" s="110"/>
      <c r="AZ31" s="110"/>
      <c r="BA31" s="110"/>
      <c r="BB31" s="110"/>
      <c r="BC31" s="110"/>
      <c r="BD31" s="110"/>
      <c r="BE31" s="110"/>
      <c r="BF31" s="110"/>
      <c r="BG31" s="110"/>
      <c r="BH31" s="110"/>
      <c r="BI31" s="110"/>
      <c r="BJ31" s="110"/>
      <c r="BK31" s="110"/>
      <c r="BL31" s="110"/>
      <c r="BM31" s="110"/>
      <c r="BN31" s="110"/>
      <c r="BO31" s="110"/>
      <c r="BP31" s="110"/>
      <c r="BQ31" s="110"/>
      <c r="BR31" s="110"/>
      <c r="BS31" s="110"/>
      <c r="BT31" s="110"/>
      <c r="BU31" s="110"/>
      <c r="BV31" s="110"/>
      <c r="BW31" s="110"/>
      <c r="BX31" s="110"/>
      <c r="BY31" s="110"/>
      <c r="BZ31" s="110"/>
      <c r="CA31" s="110"/>
      <c r="CB31" s="110"/>
      <c r="CC31" s="110"/>
      <c r="CD31" s="110"/>
      <c r="CE31" s="110"/>
      <c r="CF31" s="110"/>
      <c r="CG31" s="110"/>
      <c r="CH31" s="110"/>
      <c r="CI31" s="110"/>
      <c r="CJ31" s="110"/>
      <c r="CK31" s="110"/>
      <c r="CL31" s="110"/>
      <c r="CM31" s="110"/>
      <c r="CN31" s="110"/>
      <c r="CO31" s="110"/>
      <c r="CP31" s="110"/>
      <c r="CQ31" s="110"/>
      <c r="CR31" s="110"/>
      <c r="CS31" s="110"/>
      <c r="CT31" s="110"/>
      <c r="CU31" s="110"/>
      <c r="CV31" s="110"/>
      <c r="CW31" s="110"/>
      <c r="CX31" s="110"/>
      <c r="CY31" s="110"/>
      <c r="CZ31" s="110"/>
      <c r="DA31" s="110"/>
      <c r="DB31" s="110"/>
      <c r="DC31" s="110"/>
      <c r="DD31" s="110"/>
      <c r="DE31" s="110"/>
      <c r="DF31" s="110"/>
      <c r="DG31" s="110"/>
      <c r="DH31" s="110"/>
      <c r="DI31" s="110"/>
      <c r="DJ31" s="110"/>
      <c r="DK31" s="110"/>
      <c r="DL31" s="110"/>
      <c r="DM31" s="110"/>
      <c r="DN31" s="110"/>
      <c r="DO31" s="110"/>
      <c r="DP31" s="110"/>
      <c r="DQ31" s="110"/>
      <c r="DR31" s="110"/>
      <c r="DS31" s="110"/>
      <c r="DT31" s="110"/>
      <c r="DU31" s="110"/>
      <c r="DV31" s="110"/>
      <c r="DW31" s="110"/>
      <c r="DX31" s="110"/>
      <c r="DY31" s="110"/>
      <c r="DZ31" s="110"/>
      <c r="EA31" s="110"/>
      <c r="EB31" s="110"/>
      <c r="EC31" s="110"/>
      <c r="ED31" s="110"/>
      <c r="EE31" s="110"/>
      <c r="EF31" s="110"/>
      <c r="EG31" s="110"/>
      <c r="EH31" s="110"/>
      <c r="EI31" s="110"/>
      <c r="EJ31" s="110"/>
      <c r="EK31" s="110"/>
      <c r="EL31" s="110"/>
      <c r="EM31" s="110"/>
      <c r="EN31" s="110"/>
      <c r="EO31" s="110"/>
      <c r="EP31" s="110"/>
      <c r="EQ31" s="110"/>
      <c r="ER31" s="110"/>
      <c r="ES31" s="110"/>
      <c r="ET31" s="110"/>
      <c r="EU31" s="110"/>
      <c r="EV31" s="110"/>
      <c r="EW31" s="110"/>
      <c r="EX31" s="110"/>
      <c r="EY31" s="110"/>
      <c r="EZ31" s="110"/>
      <c r="FA31" s="110"/>
      <c r="FB31" s="110"/>
      <c r="FC31" s="110"/>
      <c r="FD31" s="110"/>
      <c r="FE31" s="110"/>
      <c r="FF31" s="110"/>
      <c r="FG31" s="110"/>
      <c r="FH31" s="110"/>
      <c r="FI31" s="110"/>
      <c r="FJ31" s="110"/>
      <c r="FK31" s="110"/>
      <c r="FL31" s="110"/>
      <c r="FM31" s="110"/>
      <c r="FN31" s="110"/>
      <c r="FO31" s="110"/>
      <c r="FP31" s="110"/>
      <c r="FQ31" s="110"/>
      <c r="FR31" s="110"/>
      <c r="FS31" s="110"/>
      <c r="FT31" s="110"/>
      <c r="FU31" s="110"/>
      <c r="FV31" s="110"/>
      <c r="FW31" s="110"/>
      <c r="FX31" s="110"/>
      <c r="FY31" s="110"/>
      <c r="FZ31" s="110"/>
      <c r="GA31" s="110"/>
      <c r="GB31" s="110"/>
      <c r="GC31" s="110"/>
      <c r="GD31" s="110"/>
      <c r="GE31" s="110"/>
      <c r="GF31" s="110"/>
      <c r="GG31" s="110"/>
      <c r="GH31" s="110"/>
      <c r="GI31" s="110"/>
      <c r="GJ31" s="110"/>
      <c r="GK31" s="110"/>
      <c r="GL31" s="110"/>
      <c r="GM31" s="110"/>
      <c r="GN31" s="110"/>
      <c r="GO31" s="110"/>
      <c r="GP31" s="110"/>
      <c r="GQ31" s="110"/>
      <c r="GR31" s="110"/>
      <c r="GS31" s="110"/>
      <c r="GT31" s="110"/>
      <c r="GU31" s="110"/>
      <c r="GV31" s="110"/>
      <c r="GW31" s="110"/>
      <c r="GX31" s="110"/>
      <c r="GY31" s="110"/>
      <c r="GZ31" s="110"/>
      <c r="HA31" s="110"/>
      <c r="HB31" s="110"/>
      <c r="HC31" s="110"/>
      <c r="HD31" s="110"/>
      <c r="HE31" s="110"/>
      <c r="HF31" s="110"/>
      <c r="HG31" s="110"/>
      <c r="HH31" s="110"/>
      <c r="HI31" s="110"/>
      <c r="HJ31" s="110"/>
      <c r="HK31" s="110"/>
      <c r="HL31" s="110"/>
      <c r="HM31" s="110"/>
      <c r="HN31" s="110"/>
      <c r="HO31" s="110"/>
      <c r="HP31" s="110"/>
      <c r="HQ31" s="110"/>
      <c r="HR31" s="110"/>
      <c r="HS31" s="110"/>
      <c r="HT31" s="110"/>
      <c r="HU31" s="110"/>
      <c r="HV31" s="110"/>
      <c r="HW31" s="110"/>
      <c r="HX31" s="110"/>
      <c r="HY31" s="110"/>
      <c r="HZ31" s="110"/>
      <c r="IA31" s="110"/>
      <c r="IB31" s="110"/>
      <c r="IC31" s="110"/>
      <c r="ID31" s="110"/>
      <c r="IE31" s="110"/>
      <c r="IF31" s="110"/>
      <c r="IG31" s="110"/>
      <c r="IH31" s="110"/>
      <c r="II31" s="110"/>
      <c r="IJ31" s="110"/>
      <c r="IK31" s="110"/>
      <c r="IL31" s="110"/>
      <c r="IM31" s="110"/>
      <c r="IN31" s="110"/>
      <c r="IO31" s="110"/>
      <c r="IP31" s="110"/>
      <c r="IQ31" s="110"/>
      <c r="IR31" s="110"/>
      <c r="IS31" s="111"/>
    </row>
    <row r="32" spans="1:253" s="79" customFormat="1" ht="14.65" customHeight="1">
      <c r="A32" s="411"/>
      <c r="B32" s="411"/>
      <c r="C32" s="411"/>
      <c r="D32" s="411"/>
      <c r="E32" s="411"/>
      <c r="F32" s="412"/>
      <c r="G32" s="413"/>
      <c r="H32" s="414"/>
      <c r="I32" s="415"/>
      <c r="J32" s="325"/>
      <c r="K32" s="93"/>
      <c r="L32" s="102"/>
      <c r="M32" s="102"/>
      <c r="N32" s="102"/>
      <c r="O32" s="102"/>
      <c r="P32" s="102"/>
      <c r="Q32" s="102"/>
      <c r="R32" s="102"/>
      <c r="S32" s="102"/>
      <c r="T32" s="102"/>
      <c r="U32" s="102"/>
      <c r="V32" s="102"/>
      <c r="W32" s="102"/>
      <c r="X32" s="102"/>
      <c r="Y32" s="102"/>
      <c r="Z32" s="102"/>
      <c r="AA32" s="102"/>
      <c r="AB32" s="102"/>
      <c r="AC32" s="102"/>
      <c r="AD32" s="102"/>
      <c r="AE32" s="102"/>
      <c r="AF32" s="102"/>
      <c r="AG32" s="102"/>
      <c r="AH32" s="102"/>
      <c r="AI32" s="102"/>
      <c r="AJ32" s="102"/>
      <c r="AK32" s="102"/>
      <c r="AL32" s="102"/>
      <c r="AM32" s="102"/>
      <c r="AN32" s="102"/>
      <c r="AO32" s="102"/>
      <c r="AP32" s="102"/>
      <c r="AQ32" s="102"/>
      <c r="AR32" s="102"/>
      <c r="AS32" s="102"/>
      <c r="AT32" s="102"/>
      <c r="AU32" s="102"/>
      <c r="AV32" s="102"/>
      <c r="AW32" s="102"/>
      <c r="AX32" s="102"/>
      <c r="AY32" s="102"/>
      <c r="AZ32" s="102"/>
      <c r="BA32" s="102"/>
      <c r="BB32" s="102"/>
      <c r="BC32" s="102"/>
      <c r="BD32" s="102"/>
      <c r="BE32" s="102"/>
      <c r="BF32" s="102"/>
      <c r="BG32" s="102"/>
      <c r="BH32" s="102"/>
      <c r="BI32" s="102"/>
      <c r="BJ32" s="102"/>
      <c r="BK32" s="102"/>
      <c r="BL32" s="102"/>
      <c r="BM32" s="102"/>
      <c r="BN32" s="102"/>
      <c r="BO32" s="102"/>
      <c r="BP32" s="102"/>
      <c r="BQ32" s="102"/>
      <c r="BR32" s="102"/>
      <c r="BS32" s="102"/>
      <c r="BT32" s="102"/>
      <c r="BU32" s="102"/>
      <c r="BV32" s="102"/>
      <c r="BW32" s="102"/>
      <c r="BX32" s="102"/>
      <c r="BY32" s="102"/>
      <c r="BZ32" s="102"/>
      <c r="CA32" s="102"/>
      <c r="CB32" s="102"/>
      <c r="CC32" s="102"/>
      <c r="CD32" s="102"/>
      <c r="CE32" s="102"/>
      <c r="CF32" s="102"/>
      <c r="CG32" s="102"/>
      <c r="CH32" s="102"/>
      <c r="CI32" s="102"/>
      <c r="CJ32" s="102"/>
      <c r="CK32" s="102"/>
      <c r="CL32" s="102"/>
      <c r="CM32" s="102"/>
      <c r="CN32" s="102"/>
      <c r="CO32" s="102"/>
      <c r="CP32" s="102"/>
      <c r="CQ32" s="102"/>
      <c r="CR32" s="102"/>
      <c r="CS32" s="102"/>
      <c r="CT32" s="102"/>
      <c r="CU32" s="102"/>
      <c r="CV32" s="102"/>
      <c r="CW32" s="102"/>
      <c r="CX32" s="102"/>
      <c r="CY32" s="102"/>
      <c r="CZ32" s="102"/>
      <c r="DA32" s="102"/>
      <c r="DB32" s="102"/>
      <c r="DC32" s="102"/>
      <c r="DD32" s="102"/>
      <c r="DE32" s="102"/>
      <c r="DF32" s="102"/>
      <c r="DG32" s="102"/>
      <c r="DH32" s="102"/>
      <c r="DI32" s="102"/>
      <c r="DJ32" s="102"/>
      <c r="DK32" s="102"/>
      <c r="DL32" s="102"/>
      <c r="DM32" s="102"/>
      <c r="DN32" s="102"/>
      <c r="DO32" s="102"/>
      <c r="DP32" s="102"/>
      <c r="DQ32" s="102"/>
      <c r="DR32" s="102"/>
      <c r="DS32" s="102"/>
      <c r="DT32" s="102"/>
      <c r="DU32" s="102"/>
      <c r="DV32" s="102"/>
      <c r="DW32" s="102"/>
      <c r="DX32" s="102"/>
      <c r="DY32" s="102"/>
      <c r="DZ32" s="102"/>
      <c r="EA32" s="102"/>
      <c r="EB32" s="102"/>
      <c r="EC32" s="102"/>
      <c r="ED32" s="102"/>
      <c r="EE32" s="102"/>
      <c r="EF32" s="102"/>
      <c r="EG32" s="102"/>
      <c r="EH32" s="102"/>
      <c r="EI32" s="102"/>
      <c r="EJ32" s="102"/>
      <c r="EK32" s="102"/>
      <c r="EL32" s="102"/>
      <c r="EM32" s="102"/>
      <c r="EN32" s="102"/>
      <c r="EO32" s="102"/>
      <c r="EP32" s="102"/>
      <c r="EQ32" s="102"/>
      <c r="ER32" s="102"/>
      <c r="ES32" s="102"/>
      <c r="ET32" s="102"/>
      <c r="EU32" s="102"/>
      <c r="EV32" s="102"/>
      <c r="EW32" s="102"/>
      <c r="EX32" s="102"/>
      <c r="EY32" s="102"/>
      <c r="EZ32" s="102"/>
      <c r="FA32" s="102"/>
      <c r="FB32" s="102"/>
      <c r="FC32" s="102"/>
      <c r="FD32" s="102"/>
      <c r="FE32" s="102"/>
      <c r="FF32" s="102"/>
      <c r="FG32" s="102"/>
      <c r="FH32" s="102"/>
      <c r="FI32" s="102"/>
      <c r="FJ32" s="102"/>
      <c r="FK32" s="102"/>
      <c r="FL32" s="102"/>
      <c r="FM32" s="102"/>
      <c r="FN32" s="102"/>
      <c r="FO32" s="102"/>
      <c r="FP32" s="102"/>
      <c r="FQ32" s="102"/>
      <c r="FR32" s="102"/>
      <c r="FS32" s="102"/>
      <c r="FT32" s="102"/>
      <c r="FU32" s="102"/>
      <c r="FV32" s="102"/>
      <c r="FW32" s="102"/>
      <c r="FX32" s="102"/>
      <c r="FY32" s="102"/>
      <c r="FZ32" s="102"/>
      <c r="GA32" s="102"/>
      <c r="GB32" s="102"/>
      <c r="GC32" s="102"/>
      <c r="GD32" s="102"/>
      <c r="GE32" s="102"/>
      <c r="GF32" s="102"/>
      <c r="GG32" s="102"/>
      <c r="GH32" s="102"/>
      <c r="GI32" s="102"/>
      <c r="GJ32" s="102"/>
      <c r="GK32" s="102"/>
      <c r="GL32" s="102"/>
      <c r="GM32" s="102"/>
      <c r="GN32" s="102"/>
      <c r="GO32" s="102"/>
      <c r="GP32" s="102"/>
      <c r="GQ32" s="102"/>
      <c r="GR32" s="102"/>
      <c r="GS32" s="102"/>
      <c r="GT32" s="102"/>
      <c r="GU32" s="102"/>
      <c r="GV32" s="102"/>
      <c r="GW32" s="102"/>
      <c r="GX32" s="102"/>
      <c r="GY32" s="102"/>
      <c r="GZ32" s="102"/>
      <c r="HA32" s="102"/>
      <c r="HB32" s="102"/>
      <c r="HC32" s="102"/>
      <c r="HD32" s="102"/>
      <c r="HE32" s="102"/>
      <c r="HF32" s="102"/>
      <c r="HG32" s="102"/>
      <c r="HH32" s="102"/>
      <c r="HI32" s="102"/>
      <c r="HJ32" s="102"/>
      <c r="HK32" s="102"/>
      <c r="HL32" s="102"/>
      <c r="HM32" s="102"/>
      <c r="HN32" s="102"/>
      <c r="HO32" s="102"/>
      <c r="HP32" s="102"/>
      <c r="HQ32" s="102"/>
      <c r="HR32" s="102"/>
      <c r="HS32" s="102"/>
      <c r="HT32" s="102"/>
      <c r="HU32" s="102"/>
      <c r="HV32" s="102"/>
      <c r="HW32" s="102"/>
      <c r="HX32" s="102"/>
      <c r="HY32" s="102"/>
      <c r="HZ32" s="102"/>
      <c r="IA32" s="102"/>
      <c r="IB32" s="102"/>
      <c r="IC32" s="102"/>
      <c r="ID32" s="102"/>
      <c r="IE32" s="102"/>
      <c r="IF32" s="102"/>
      <c r="IG32" s="102"/>
      <c r="IH32" s="102"/>
      <c r="II32" s="102"/>
      <c r="IJ32" s="102"/>
      <c r="IK32" s="102"/>
      <c r="IL32" s="102"/>
      <c r="IM32" s="102"/>
      <c r="IN32" s="102"/>
      <c r="IO32" s="102"/>
      <c r="IP32" s="102"/>
      <c r="IQ32" s="102"/>
      <c r="IR32" s="102"/>
      <c r="IS32" s="125"/>
    </row>
    <row r="33" spans="1:253" ht="62.25" customHeight="1">
      <c r="A33" s="272"/>
      <c r="B33" s="272"/>
      <c r="C33" s="272"/>
      <c r="D33" s="272"/>
      <c r="E33" s="117"/>
      <c r="F33" s="119"/>
      <c r="G33" s="118"/>
      <c r="H33" s="376"/>
      <c r="I33" s="731" t="s">
        <v>512</v>
      </c>
      <c r="J33" s="611"/>
      <c r="K33" s="94" t="s">
        <v>683</v>
      </c>
      <c r="L33" s="164"/>
      <c r="M33" s="112"/>
      <c r="N33" s="112"/>
      <c r="O33" s="112"/>
      <c r="P33" s="112"/>
      <c r="Q33" s="112"/>
      <c r="R33" s="112"/>
      <c r="S33" s="112"/>
      <c r="T33" s="112"/>
      <c r="U33" s="112"/>
      <c r="V33" s="112"/>
      <c r="W33" s="112"/>
      <c r="X33" s="112"/>
      <c r="Y33" s="112"/>
      <c r="Z33" s="112"/>
      <c r="AA33" s="112"/>
      <c r="AB33" s="112"/>
      <c r="AC33" s="112"/>
      <c r="AD33" s="112"/>
      <c r="AE33" s="112"/>
      <c r="AF33" s="112"/>
      <c r="AG33" s="112"/>
      <c r="AH33" s="112"/>
      <c r="AI33" s="112"/>
      <c r="AJ33" s="112"/>
      <c r="AK33" s="112"/>
      <c r="AL33" s="112"/>
      <c r="AM33" s="112"/>
      <c r="AN33" s="112"/>
      <c r="AO33" s="112"/>
      <c r="AP33" s="112"/>
      <c r="AQ33" s="112"/>
      <c r="AR33" s="112"/>
      <c r="AS33" s="112"/>
      <c r="AT33" s="112"/>
      <c r="AU33" s="112"/>
      <c r="AV33" s="112"/>
      <c r="AW33" s="112"/>
      <c r="AX33" s="112"/>
      <c r="AY33" s="112"/>
      <c r="AZ33" s="112"/>
      <c r="BA33" s="112"/>
      <c r="BB33" s="112"/>
      <c r="BC33" s="112"/>
      <c r="BD33" s="112"/>
      <c r="BE33" s="112"/>
      <c r="BF33" s="112"/>
      <c r="BG33" s="112"/>
      <c r="BH33" s="112"/>
      <c r="BI33" s="112"/>
      <c r="BJ33" s="112"/>
      <c r="BK33" s="112"/>
      <c r="BL33" s="112"/>
      <c r="BM33" s="112"/>
      <c r="BN33" s="112"/>
      <c r="BO33" s="112"/>
      <c r="BP33" s="112"/>
      <c r="BQ33" s="112"/>
      <c r="BR33" s="112"/>
      <c r="BS33" s="112"/>
      <c r="BT33" s="112"/>
      <c r="BU33" s="112"/>
      <c r="BV33" s="112"/>
      <c r="BW33" s="112"/>
      <c r="BX33" s="112"/>
      <c r="BY33" s="112"/>
      <c r="BZ33" s="112"/>
      <c r="CA33" s="112"/>
      <c r="CB33" s="112"/>
      <c r="CC33" s="112"/>
      <c r="CD33" s="112"/>
      <c r="CE33" s="112"/>
      <c r="CF33" s="112"/>
      <c r="CG33" s="112"/>
      <c r="CH33" s="112"/>
      <c r="CI33" s="112"/>
      <c r="CJ33" s="112"/>
      <c r="CK33" s="112"/>
      <c r="CL33" s="112"/>
      <c r="CM33" s="112"/>
      <c r="CN33" s="112"/>
      <c r="CO33" s="112"/>
      <c r="CP33" s="112"/>
      <c r="CQ33" s="112"/>
      <c r="CR33" s="112"/>
      <c r="CS33" s="112"/>
      <c r="CT33" s="112"/>
      <c r="CU33" s="112"/>
      <c r="CV33" s="112"/>
      <c r="CW33" s="112"/>
      <c r="CX33" s="112"/>
      <c r="CY33" s="112"/>
      <c r="CZ33" s="112"/>
      <c r="DA33" s="112"/>
      <c r="DB33" s="112"/>
      <c r="DC33" s="112"/>
      <c r="DD33" s="112"/>
      <c r="DE33" s="112"/>
      <c r="DF33" s="112"/>
      <c r="DG33" s="112"/>
      <c r="DH33" s="112"/>
      <c r="DI33" s="112"/>
      <c r="DJ33" s="112"/>
      <c r="DK33" s="112"/>
      <c r="DL33" s="112"/>
      <c r="DM33" s="112"/>
      <c r="DN33" s="112"/>
      <c r="DO33" s="112"/>
      <c r="DP33" s="112"/>
      <c r="DQ33" s="112"/>
      <c r="DR33" s="112"/>
      <c r="DS33" s="112"/>
      <c r="DT33" s="112"/>
      <c r="DU33" s="112"/>
      <c r="DV33" s="112"/>
      <c r="DW33" s="112"/>
      <c r="DX33" s="112"/>
      <c r="DY33" s="112"/>
      <c r="DZ33" s="112"/>
      <c r="EA33" s="112"/>
      <c r="EB33" s="112"/>
      <c r="EC33" s="112"/>
      <c r="ED33" s="112"/>
      <c r="EE33" s="112"/>
      <c r="EF33" s="112"/>
      <c r="EG33" s="112"/>
      <c r="EH33" s="112"/>
      <c r="EI33" s="112"/>
      <c r="EJ33" s="112"/>
      <c r="EK33" s="112"/>
      <c r="EL33" s="112"/>
      <c r="EM33" s="112"/>
      <c r="EN33" s="112"/>
      <c r="EO33" s="112"/>
      <c r="EP33" s="112"/>
      <c r="EQ33" s="112"/>
      <c r="ER33" s="112"/>
      <c r="ES33" s="112"/>
      <c r="ET33" s="112"/>
      <c r="EU33" s="112"/>
      <c r="EV33" s="112"/>
      <c r="EW33" s="112"/>
      <c r="EX33" s="112"/>
      <c r="EY33" s="112"/>
      <c r="EZ33" s="112"/>
      <c r="FA33" s="112"/>
      <c r="FB33" s="112"/>
      <c r="FC33" s="112"/>
      <c r="FD33" s="112"/>
      <c r="FE33" s="112"/>
      <c r="FF33" s="112"/>
      <c r="FG33" s="112"/>
      <c r="FH33" s="112"/>
      <c r="FI33" s="112"/>
      <c r="FJ33" s="112"/>
      <c r="FK33" s="112"/>
      <c r="FL33" s="112"/>
      <c r="FM33" s="112"/>
      <c r="FN33" s="112"/>
      <c r="FO33" s="112"/>
      <c r="FP33" s="112"/>
      <c r="FQ33" s="112"/>
      <c r="FR33" s="112"/>
      <c r="FS33" s="112"/>
      <c r="FT33" s="112"/>
      <c r="FU33" s="112"/>
      <c r="FV33" s="112"/>
      <c r="FW33" s="112"/>
      <c r="FX33" s="112"/>
      <c r="FY33" s="112"/>
      <c r="FZ33" s="112"/>
      <c r="GA33" s="112"/>
      <c r="GB33" s="112"/>
      <c r="GC33" s="112"/>
      <c r="GD33" s="112"/>
      <c r="GE33" s="112"/>
      <c r="GF33" s="112"/>
      <c r="GG33" s="112"/>
      <c r="GH33" s="112"/>
      <c r="GI33" s="112"/>
      <c r="GJ33" s="112"/>
      <c r="GK33" s="112"/>
      <c r="GL33" s="112"/>
      <c r="GM33" s="112"/>
      <c r="GN33" s="112"/>
      <c r="GO33" s="112"/>
      <c r="GP33" s="112"/>
      <c r="GQ33" s="112"/>
      <c r="GR33" s="112"/>
      <c r="GS33" s="112"/>
      <c r="GT33" s="112"/>
      <c r="GU33" s="112"/>
      <c r="GV33" s="112"/>
      <c r="GW33" s="112"/>
      <c r="GX33" s="112"/>
      <c r="GY33" s="112"/>
      <c r="GZ33" s="112"/>
      <c r="HA33" s="112"/>
      <c r="HB33" s="112"/>
      <c r="HC33" s="112"/>
      <c r="HD33" s="112"/>
      <c r="HE33" s="112"/>
      <c r="HF33" s="112"/>
      <c r="HG33" s="112"/>
      <c r="HH33" s="112"/>
      <c r="HI33" s="112"/>
      <c r="HJ33" s="112"/>
      <c r="HK33" s="112"/>
      <c r="HL33" s="112"/>
      <c r="HM33" s="112"/>
      <c r="HN33" s="112"/>
      <c r="HO33" s="112"/>
      <c r="HP33" s="112"/>
      <c r="HQ33" s="112"/>
      <c r="HR33" s="112"/>
      <c r="HS33" s="112"/>
      <c r="HT33" s="112"/>
      <c r="HU33" s="112"/>
      <c r="HV33" s="112"/>
      <c r="HW33" s="112"/>
      <c r="HX33" s="112"/>
      <c r="HY33" s="112"/>
      <c r="HZ33" s="112"/>
      <c r="IA33" s="112"/>
      <c r="IB33" s="112"/>
      <c r="IC33" s="112"/>
      <c r="ID33" s="112"/>
      <c r="IE33" s="112"/>
      <c r="IF33" s="112"/>
      <c r="IG33" s="112"/>
      <c r="IH33" s="112"/>
      <c r="II33" s="112"/>
      <c r="IJ33" s="112"/>
      <c r="IK33" s="112"/>
      <c r="IL33" s="112"/>
      <c r="IM33" s="112"/>
      <c r="IN33" s="112"/>
      <c r="IO33" s="112"/>
      <c r="IP33" s="112"/>
      <c r="IQ33" s="112"/>
      <c r="IR33" s="112"/>
      <c r="IS33" s="111"/>
    </row>
    <row r="34" spans="1:253" s="79" customFormat="1" ht="14.65" customHeight="1">
      <c r="A34" s="128"/>
      <c r="B34" s="128"/>
      <c r="C34" s="128"/>
      <c r="D34" s="128"/>
      <c r="E34" s="128"/>
      <c r="F34" s="122"/>
      <c r="G34" s="121"/>
      <c r="H34" s="377"/>
      <c r="I34" s="129"/>
      <c r="J34" s="325"/>
      <c r="K34" s="93"/>
      <c r="L34" s="102"/>
      <c r="M34" s="102"/>
      <c r="N34" s="102"/>
      <c r="O34" s="102"/>
      <c r="P34" s="102"/>
      <c r="Q34" s="102"/>
      <c r="R34" s="102"/>
      <c r="S34" s="102"/>
      <c r="T34" s="102"/>
      <c r="U34" s="102"/>
      <c r="V34" s="102"/>
      <c r="W34" s="102"/>
      <c r="X34" s="102"/>
      <c r="Y34" s="102"/>
      <c r="Z34" s="102"/>
      <c r="AA34" s="102"/>
      <c r="AB34" s="102"/>
      <c r="AC34" s="102"/>
      <c r="AD34" s="102"/>
      <c r="AE34" s="102"/>
      <c r="AF34" s="102"/>
      <c r="AG34" s="102"/>
      <c r="AH34" s="102"/>
      <c r="AI34" s="102"/>
      <c r="AJ34" s="102"/>
      <c r="AK34" s="102"/>
      <c r="AL34" s="102"/>
      <c r="AM34" s="102"/>
      <c r="AN34" s="102"/>
      <c r="AO34" s="102"/>
      <c r="AP34" s="102"/>
      <c r="AQ34" s="102"/>
      <c r="AR34" s="102"/>
      <c r="AS34" s="102"/>
      <c r="AT34" s="102"/>
      <c r="AU34" s="102"/>
      <c r="AV34" s="102"/>
      <c r="AW34" s="102"/>
      <c r="AX34" s="102"/>
      <c r="AY34" s="102"/>
      <c r="AZ34" s="102"/>
      <c r="BA34" s="102"/>
      <c r="BB34" s="102"/>
      <c r="BC34" s="102"/>
      <c r="BD34" s="102"/>
      <c r="BE34" s="102"/>
      <c r="BF34" s="102"/>
      <c r="BG34" s="102"/>
      <c r="BH34" s="102"/>
      <c r="BI34" s="102"/>
      <c r="BJ34" s="102"/>
      <c r="BK34" s="102"/>
      <c r="BL34" s="102"/>
      <c r="BM34" s="102"/>
      <c r="BN34" s="102"/>
      <c r="BO34" s="102"/>
      <c r="BP34" s="102"/>
      <c r="BQ34" s="102"/>
      <c r="BR34" s="102"/>
      <c r="BS34" s="102"/>
      <c r="BT34" s="102"/>
      <c r="BU34" s="102"/>
      <c r="BV34" s="102"/>
      <c r="BW34" s="102"/>
      <c r="BX34" s="102"/>
      <c r="BY34" s="102"/>
      <c r="BZ34" s="102"/>
      <c r="CA34" s="102"/>
      <c r="CB34" s="102"/>
      <c r="CC34" s="102"/>
      <c r="CD34" s="102"/>
      <c r="CE34" s="102"/>
      <c r="CF34" s="102"/>
      <c r="CG34" s="102"/>
      <c r="CH34" s="102"/>
      <c r="CI34" s="102"/>
      <c r="CJ34" s="102"/>
      <c r="CK34" s="102"/>
      <c r="CL34" s="102"/>
      <c r="CM34" s="102"/>
      <c r="CN34" s="102"/>
      <c r="CO34" s="102"/>
      <c r="CP34" s="102"/>
      <c r="CQ34" s="102"/>
      <c r="CR34" s="102"/>
      <c r="CS34" s="102"/>
      <c r="CT34" s="102"/>
      <c r="CU34" s="102"/>
      <c r="CV34" s="102"/>
      <c r="CW34" s="102"/>
      <c r="CX34" s="102"/>
      <c r="CY34" s="102"/>
      <c r="CZ34" s="102"/>
      <c r="DA34" s="102"/>
      <c r="DB34" s="102"/>
      <c r="DC34" s="102"/>
      <c r="DD34" s="102"/>
      <c r="DE34" s="102"/>
      <c r="DF34" s="102"/>
      <c r="DG34" s="102"/>
      <c r="DH34" s="102"/>
      <c r="DI34" s="102"/>
      <c r="DJ34" s="102"/>
      <c r="DK34" s="102"/>
      <c r="DL34" s="102"/>
      <c r="DM34" s="102"/>
      <c r="DN34" s="102"/>
      <c r="DO34" s="102"/>
      <c r="DP34" s="102"/>
      <c r="DQ34" s="102"/>
      <c r="DR34" s="102"/>
      <c r="DS34" s="102"/>
      <c r="DT34" s="102"/>
      <c r="DU34" s="102"/>
      <c r="DV34" s="102"/>
      <c r="DW34" s="102"/>
      <c r="DX34" s="102"/>
      <c r="DY34" s="102"/>
      <c r="DZ34" s="102"/>
      <c r="EA34" s="102"/>
      <c r="EB34" s="102"/>
      <c r="EC34" s="102"/>
      <c r="ED34" s="102"/>
      <c r="EE34" s="102"/>
      <c r="EF34" s="102"/>
      <c r="EG34" s="102"/>
      <c r="EH34" s="102"/>
      <c r="EI34" s="102"/>
      <c r="EJ34" s="102"/>
      <c r="EK34" s="102"/>
      <c r="EL34" s="102"/>
      <c r="EM34" s="102"/>
      <c r="EN34" s="102"/>
      <c r="EO34" s="102"/>
      <c r="EP34" s="102"/>
      <c r="EQ34" s="102"/>
      <c r="ER34" s="102"/>
      <c r="ES34" s="102"/>
      <c r="ET34" s="102"/>
      <c r="EU34" s="102"/>
      <c r="EV34" s="102"/>
      <c r="EW34" s="102"/>
      <c r="EX34" s="102"/>
      <c r="EY34" s="102"/>
      <c r="EZ34" s="102"/>
      <c r="FA34" s="102"/>
      <c r="FB34" s="102"/>
      <c r="FC34" s="102"/>
      <c r="FD34" s="102"/>
      <c r="FE34" s="102"/>
      <c r="FF34" s="102"/>
      <c r="FG34" s="102"/>
      <c r="FH34" s="102"/>
      <c r="FI34" s="102"/>
      <c r="FJ34" s="102"/>
      <c r="FK34" s="102"/>
      <c r="FL34" s="102"/>
      <c r="FM34" s="102"/>
      <c r="FN34" s="102"/>
      <c r="FO34" s="102"/>
      <c r="FP34" s="102"/>
      <c r="FQ34" s="102"/>
      <c r="FR34" s="102"/>
      <c r="FS34" s="102"/>
      <c r="FT34" s="102"/>
      <c r="FU34" s="102"/>
      <c r="FV34" s="102"/>
      <c r="FW34" s="102"/>
      <c r="FX34" s="102"/>
      <c r="FY34" s="102"/>
      <c r="FZ34" s="102"/>
      <c r="GA34" s="102"/>
      <c r="GB34" s="102"/>
      <c r="GC34" s="102"/>
      <c r="GD34" s="102"/>
      <c r="GE34" s="102"/>
      <c r="GF34" s="102"/>
      <c r="GG34" s="102"/>
      <c r="GH34" s="102"/>
      <c r="GI34" s="102"/>
      <c r="GJ34" s="102"/>
      <c r="GK34" s="102"/>
      <c r="GL34" s="102"/>
      <c r="GM34" s="102"/>
      <c r="GN34" s="102"/>
      <c r="GO34" s="102"/>
      <c r="GP34" s="102"/>
      <c r="GQ34" s="102"/>
      <c r="GR34" s="102"/>
      <c r="GS34" s="102"/>
      <c r="GT34" s="102"/>
      <c r="GU34" s="102"/>
      <c r="GV34" s="102"/>
      <c r="GW34" s="102"/>
      <c r="GX34" s="102"/>
      <c r="GY34" s="102"/>
      <c r="GZ34" s="102"/>
      <c r="HA34" s="102"/>
      <c r="HB34" s="102"/>
      <c r="HC34" s="102"/>
      <c r="HD34" s="102"/>
      <c r="HE34" s="102"/>
      <c r="HF34" s="102"/>
      <c r="HG34" s="102"/>
      <c r="HH34" s="102"/>
      <c r="HI34" s="102"/>
      <c r="HJ34" s="102"/>
      <c r="HK34" s="102"/>
      <c r="HL34" s="102"/>
      <c r="HM34" s="102"/>
      <c r="HN34" s="102"/>
      <c r="HO34" s="102"/>
      <c r="HP34" s="102"/>
      <c r="HQ34" s="102"/>
      <c r="HR34" s="102"/>
      <c r="HS34" s="102"/>
      <c r="HT34" s="102"/>
      <c r="HU34" s="102"/>
      <c r="HV34" s="102"/>
      <c r="HW34" s="102"/>
      <c r="HX34" s="102"/>
      <c r="HY34" s="102"/>
      <c r="HZ34" s="102"/>
      <c r="IA34" s="102"/>
      <c r="IB34" s="102"/>
      <c r="IC34" s="102"/>
      <c r="ID34" s="102"/>
      <c r="IE34" s="102"/>
      <c r="IF34" s="102"/>
      <c r="IG34" s="102"/>
      <c r="IH34" s="102"/>
      <c r="II34" s="102"/>
      <c r="IJ34" s="102"/>
      <c r="IK34" s="102"/>
      <c r="IL34" s="102"/>
      <c r="IM34" s="102"/>
      <c r="IN34" s="102"/>
      <c r="IO34" s="102"/>
      <c r="IP34" s="102"/>
      <c r="IQ34" s="102"/>
      <c r="IR34" s="102"/>
      <c r="IS34" s="125"/>
    </row>
  </sheetData>
  <mergeCells count="41">
    <mergeCell ref="A27:A31"/>
    <mergeCell ref="B27:B31"/>
    <mergeCell ref="C10:C17"/>
    <mergeCell ref="B10:B17"/>
    <mergeCell ref="F27:F31"/>
    <mergeCell ref="F19:F25"/>
    <mergeCell ref="A10:A17"/>
    <mergeCell ref="C27:C31"/>
    <mergeCell ref="D27:D31"/>
    <mergeCell ref="B19:B25"/>
    <mergeCell ref="A1:F1"/>
    <mergeCell ref="A2:F2"/>
    <mergeCell ref="D19:D25"/>
    <mergeCell ref="F10:F17"/>
    <mergeCell ref="D10:D17"/>
    <mergeCell ref="A4:A8"/>
    <mergeCell ref="A19:A25"/>
    <mergeCell ref="C19:C25"/>
    <mergeCell ref="K3:L3"/>
    <mergeCell ref="B4:B8"/>
    <mergeCell ref="C4:C8"/>
    <mergeCell ref="D4:D8"/>
    <mergeCell ref="F4:F8"/>
    <mergeCell ref="E3:E31"/>
    <mergeCell ref="J3:J31"/>
    <mergeCell ref="A9:D9"/>
    <mergeCell ref="F9:I9"/>
    <mergeCell ref="K9:L9"/>
    <mergeCell ref="A18:D18"/>
    <mergeCell ref="F18:I18"/>
    <mergeCell ref="K18:L18"/>
    <mergeCell ref="A26:D26"/>
    <mergeCell ref="K26:L26"/>
    <mergeCell ref="K4:K8"/>
    <mergeCell ref="K27:K31"/>
    <mergeCell ref="L27:L31"/>
    <mergeCell ref="L4:L8"/>
    <mergeCell ref="K10:K17"/>
    <mergeCell ref="L10:L17"/>
    <mergeCell ref="K19:K25"/>
    <mergeCell ref="L19:L25"/>
  </mergeCells>
  <pageMargins left="1" right="1" top="1" bottom="1" header="0.25" footer="0.25"/>
  <pageSetup orientation="portrait" r:id="rId1"/>
  <headerFooter>
    <oddFooter>&amp;C&amp;"Helvetica Neue,Regular"&amp;12&amp;K000000&amp;P</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4337" r:id="rId4" name="Drop Down 1">
              <controlPr defaultSize="0" autoLine="0" autoPict="0">
                <anchor moveWithCells="1">
                  <from>
                    <xdr:col>0</xdr:col>
                    <xdr:colOff>638175</xdr:colOff>
                    <xdr:row>5</xdr:row>
                    <xdr:rowOff>514350</xdr:rowOff>
                  </from>
                  <to>
                    <xdr:col>0</xdr:col>
                    <xdr:colOff>1914525</xdr:colOff>
                    <xdr:row>6</xdr:row>
                    <xdr:rowOff>57150</xdr:rowOff>
                  </to>
                </anchor>
              </controlPr>
            </control>
          </mc:Choice>
        </mc:AlternateContent>
        <mc:AlternateContent xmlns:mc="http://schemas.openxmlformats.org/markup-compatibility/2006">
          <mc:Choice Requires="x14">
            <control shapeId="14338" r:id="rId5" name="Drop Down 2">
              <controlPr defaultSize="0" autoLine="0" autoPict="0">
                <anchor moveWithCells="1">
                  <from>
                    <xdr:col>0</xdr:col>
                    <xdr:colOff>619125</xdr:colOff>
                    <xdr:row>14</xdr:row>
                    <xdr:rowOff>123825</xdr:rowOff>
                  </from>
                  <to>
                    <xdr:col>0</xdr:col>
                    <xdr:colOff>1895475</xdr:colOff>
                    <xdr:row>14</xdr:row>
                    <xdr:rowOff>523875</xdr:rowOff>
                  </to>
                </anchor>
              </controlPr>
            </control>
          </mc:Choice>
        </mc:AlternateContent>
        <mc:AlternateContent xmlns:mc="http://schemas.openxmlformats.org/markup-compatibility/2006">
          <mc:Choice Requires="x14">
            <control shapeId="14339" r:id="rId6" name="Drop Down 3">
              <controlPr defaultSize="0" autoLine="0" autoPict="0">
                <anchor moveWithCells="1">
                  <from>
                    <xdr:col>0</xdr:col>
                    <xdr:colOff>609600</xdr:colOff>
                    <xdr:row>22</xdr:row>
                    <xdr:rowOff>476250</xdr:rowOff>
                  </from>
                  <to>
                    <xdr:col>0</xdr:col>
                    <xdr:colOff>1885950</xdr:colOff>
                    <xdr:row>23</xdr:row>
                    <xdr:rowOff>47625</xdr:rowOff>
                  </to>
                </anchor>
              </controlPr>
            </control>
          </mc:Choice>
        </mc:AlternateContent>
        <mc:AlternateContent xmlns:mc="http://schemas.openxmlformats.org/markup-compatibility/2006">
          <mc:Choice Requires="x14">
            <control shapeId="14340" r:id="rId7" name="Drop Down 4">
              <controlPr defaultSize="0" autoLine="0" autoPict="0">
                <anchor moveWithCells="1">
                  <from>
                    <xdr:col>0</xdr:col>
                    <xdr:colOff>638175</xdr:colOff>
                    <xdr:row>28</xdr:row>
                    <xdr:rowOff>285750</xdr:rowOff>
                  </from>
                  <to>
                    <xdr:col>0</xdr:col>
                    <xdr:colOff>1914525</xdr:colOff>
                    <xdr:row>28</xdr:row>
                    <xdr:rowOff>600075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2" id="{F5EA7B64-C258-4C8A-82DA-B59906D03A07}">
            <xm:f>Data!$AB$4=2</xm:f>
            <x14:dxf>
              <fill>
                <patternFill>
                  <bgColor theme="6" tint="0.79998168889431442"/>
                </patternFill>
              </fill>
            </x14:dxf>
          </x14:cfRule>
          <xm:sqref>B4:B8</xm:sqref>
        </x14:conditionalFormatting>
        <x14:conditionalFormatting xmlns:xm="http://schemas.microsoft.com/office/excel/2006/main">
          <x14:cfRule type="expression" priority="11" id="{85FF35F6-FD7F-4333-AC0E-FC08FB996340}">
            <xm:f>Data!$AB$4=3</xm:f>
            <x14:dxf>
              <fill>
                <patternFill>
                  <bgColor theme="6" tint="0.79998168889431442"/>
                </patternFill>
              </fill>
            </x14:dxf>
          </x14:cfRule>
          <xm:sqref>C4:C8</xm:sqref>
        </x14:conditionalFormatting>
        <x14:conditionalFormatting xmlns:xm="http://schemas.microsoft.com/office/excel/2006/main">
          <x14:cfRule type="expression" priority="10" id="{7E49AA25-C763-47C8-A198-8F9F7B5CC9B8}">
            <xm:f>Data!$AB$4=4</xm:f>
            <x14:dxf>
              <fill>
                <patternFill>
                  <bgColor theme="6" tint="0.79998168889431442"/>
                </patternFill>
              </fill>
            </x14:dxf>
          </x14:cfRule>
          <xm:sqref>D4:D8</xm:sqref>
        </x14:conditionalFormatting>
        <x14:conditionalFormatting xmlns:xm="http://schemas.microsoft.com/office/excel/2006/main">
          <x14:cfRule type="expression" priority="9" id="{078DD877-F770-4284-A15A-83216282266B}">
            <xm:f>Data!$AC$4=2</xm:f>
            <x14:dxf>
              <fill>
                <patternFill>
                  <bgColor theme="6" tint="0.79998168889431442"/>
                </patternFill>
              </fill>
            </x14:dxf>
          </x14:cfRule>
          <xm:sqref>B10:B17</xm:sqref>
        </x14:conditionalFormatting>
        <x14:conditionalFormatting xmlns:xm="http://schemas.microsoft.com/office/excel/2006/main">
          <x14:cfRule type="expression" priority="8" id="{DE8835DA-3BF9-4DF9-9EE5-52088C1B19B9}">
            <xm:f>Data!$AC$4=3</xm:f>
            <x14:dxf>
              <fill>
                <patternFill>
                  <bgColor theme="6" tint="0.79998168889431442"/>
                </patternFill>
              </fill>
            </x14:dxf>
          </x14:cfRule>
          <xm:sqref>C10:C17</xm:sqref>
        </x14:conditionalFormatting>
        <x14:conditionalFormatting xmlns:xm="http://schemas.microsoft.com/office/excel/2006/main">
          <x14:cfRule type="expression" priority="7" id="{7E61A718-E312-4D6B-8C6F-EA1C7FFD6D7E}">
            <xm:f>Data!$AC$4=4</xm:f>
            <x14:dxf>
              <fill>
                <patternFill>
                  <bgColor theme="6" tint="0.79998168889431442"/>
                </patternFill>
              </fill>
            </x14:dxf>
          </x14:cfRule>
          <xm:sqref>D10:D17</xm:sqref>
        </x14:conditionalFormatting>
        <x14:conditionalFormatting xmlns:xm="http://schemas.microsoft.com/office/excel/2006/main">
          <x14:cfRule type="expression" priority="6" id="{F01182E3-D993-4DBD-BE23-B43C41F34A3C}">
            <xm:f>Data!$AD$4=2</xm:f>
            <x14:dxf>
              <fill>
                <patternFill>
                  <bgColor theme="6" tint="0.79998168889431442"/>
                </patternFill>
              </fill>
            </x14:dxf>
          </x14:cfRule>
          <xm:sqref>B19:B25</xm:sqref>
        </x14:conditionalFormatting>
        <x14:conditionalFormatting xmlns:xm="http://schemas.microsoft.com/office/excel/2006/main">
          <x14:cfRule type="expression" priority="5" id="{5533A318-0CDC-4C7F-8A88-E5AF24117B69}">
            <xm:f>Data!$AD$4=3</xm:f>
            <x14:dxf>
              <fill>
                <patternFill>
                  <bgColor theme="6" tint="0.79998168889431442"/>
                </patternFill>
              </fill>
            </x14:dxf>
          </x14:cfRule>
          <xm:sqref>C19:C25</xm:sqref>
        </x14:conditionalFormatting>
        <x14:conditionalFormatting xmlns:xm="http://schemas.microsoft.com/office/excel/2006/main">
          <x14:cfRule type="expression" priority="4" id="{E91583A2-33EB-4610-919C-05D3C7303FBD}">
            <xm:f>Data!$AD$4=4</xm:f>
            <x14:dxf>
              <fill>
                <patternFill>
                  <bgColor theme="6" tint="0.79998168889431442"/>
                </patternFill>
              </fill>
            </x14:dxf>
          </x14:cfRule>
          <xm:sqref>D19:D25</xm:sqref>
        </x14:conditionalFormatting>
        <x14:conditionalFormatting xmlns:xm="http://schemas.microsoft.com/office/excel/2006/main">
          <x14:cfRule type="expression" priority="3" id="{4ACEE138-62D5-4032-A65B-7A21E9D443F9}">
            <xm:f>Data!$AE$4=2</xm:f>
            <x14:dxf>
              <fill>
                <patternFill>
                  <bgColor theme="6" tint="0.79998168889431442"/>
                </patternFill>
              </fill>
            </x14:dxf>
          </x14:cfRule>
          <xm:sqref>B27:B31</xm:sqref>
        </x14:conditionalFormatting>
        <x14:conditionalFormatting xmlns:xm="http://schemas.microsoft.com/office/excel/2006/main">
          <x14:cfRule type="expression" priority="2" id="{777F049D-4238-4FA4-ACEF-11643AC2E07F}">
            <xm:f>Data!$AE$4=3</xm:f>
            <x14:dxf>
              <fill>
                <patternFill>
                  <bgColor theme="6" tint="0.79998168889431442"/>
                </patternFill>
              </fill>
            </x14:dxf>
          </x14:cfRule>
          <xm:sqref>C27:C31</xm:sqref>
        </x14:conditionalFormatting>
        <x14:conditionalFormatting xmlns:xm="http://schemas.microsoft.com/office/excel/2006/main">
          <x14:cfRule type="expression" priority="1" id="{B7D0E9BB-A1C4-4C9F-B7B2-61B8FB35682B}">
            <xm:f>Data!$AE$4=4</xm:f>
            <x14:dxf>
              <fill>
                <patternFill>
                  <bgColor theme="6" tint="0.79998168889431442"/>
                </patternFill>
              </fill>
            </x14:dxf>
          </x14:cfRule>
          <xm:sqref>D27:D31</xm:sqref>
        </x14:conditionalFormatting>
      </x14:conditionalFormatting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13">
    <tabColor rgb="FFFFDEA3"/>
    <pageSetUpPr fitToPage="1"/>
  </sheetPr>
  <dimension ref="A1:IT69"/>
  <sheetViews>
    <sheetView showGridLines="0" zoomScale="89" zoomScaleNormal="89" workbookViewId="0">
      <pane xSplit="1" topLeftCell="B1" activePane="topRight" state="frozen"/>
      <selection activeCell="B9" sqref="B9:B16"/>
      <selection pane="topRight" activeCell="F25" sqref="F25:F27"/>
    </sheetView>
  </sheetViews>
  <sheetFormatPr baseColWidth="10" defaultColWidth="16.28515625" defaultRowHeight="12.75" customHeight="1"/>
  <cols>
    <col min="1" max="1" width="35.85546875" style="392" customWidth="1"/>
    <col min="2" max="3" width="60.85546875" style="52" customWidth="1"/>
    <col min="4" max="4" width="61.140625" style="52" customWidth="1"/>
    <col min="5" max="5" width="1.5703125" style="52" customWidth="1"/>
    <col min="6" max="6" width="39.28515625" style="82" customWidth="1"/>
    <col min="7" max="7" width="70.85546875" style="52" customWidth="1"/>
    <col min="8" max="8" width="31.28515625" style="379" customWidth="1"/>
    <col min="9" max="9" width="75" style="52" customWidth="1"/>
    <col min="10" max="10" width="1.5703125" style="52" customWidth="1"/>
    <col min="11" max="11" width="37.28515625" style="24" customWidth="1"/>
    <col min="12" max="12" width="125.140625" style="24" customWidth="1"/>
    <col min="13" max="254" width="16.28515625" style="24" customWidth="1"/>
  </cols>
  <sheetData>
    <row r="1" spans="1:254" s="78" customFormat="1" ht="37.5" customHeight="1">
      <c r="A1" s="926" t="s">
        <v>349</v>
      </c>
      <c r="B1" s="926"/>
      <c r="C1" s="926"/>
      <c r="D1" s="926"/>
      <c r="E1" s="926"/>
      <c r="F1" s="926"/>
      <c r="G1" s="79"/>
      <c r="H1" s="387"/>
      <c r="I1" s="79"/>
      <c r="J1" s="79"/>
      <c r="K1" s="79"/>
      <c r="L1" s="79"/>
      <c r="M1" s="79"/>
      <c r="N1" s="79"/>
      <c r="O1" s="79"/>
      <c r="P1" s="79"/>
      <c r="Q1" s="79"/>
      <c r="R1" s="79"/>
      <c r="S1" s="79"/>
      <c r="T1" s="79"/>
      <c r="U1" s="79"/>
      <c r="V1" s="79"/>
      <c r="W1" s="79"/>
      <c r="X1" s="79"/>
      <c r="Y1" s="79"/>
      <c r="Z1" s="79"/>
      <c r="AA1" s="79"/>
      <c r="AB1" s="79"/>
      <c r="AC1" s="79"/>
      <c r="AD1" s="79"/>
      <c r="AE1" s="79"/>
      <c r="AF1" s="79"/>
      <c r="AG1" s="79"/>
      <c r="AH1" s="79"/>
      <c r="AI1" s="79"/>
      <c r="AJ1" s="79"/>
      <c r="AK1" s="79"/>
      <c r="AL1" s="79"/>
      <c r="AM1" s="79"/>
      <c r="AN1" s="79"/>
      <c r="AO1" s="79"/>
      <c r="AP1" s="79"/>
      <c r="AQ1" s="79"/>
      <c r="AR1" s="79"/>
      <c r="AS1" s="79"/>
      <c r="AT1" s="79"/>
      <c r="AU1" s="79"/>
      <c r="AV1" s="79"/>
      <c r="AW1" s="79"/>
      <c r="AX1" s="79"/>
      <c r="AY1" s="79"/>
      <c r="AZ1" s="79"/>
      <c r="BA1" s="79"/>
      <c r="BB1" s="79"/>
      <c r="BC1" s="79"/>
      <c r="BD1" s="79"/>
      <c r="BE1" s="79"/>
      <c r="BF1" s="79"/>
      <c r="BG1" s="79"/>
      <c r="BH1" s="79"/>
      <c r="BI1" s="79"/>
      <c r="BJ1" s="79"/>
      <c r="BK1" s="79"/>
      <c r="BL1" s="79"/>
      <c r="BM1" s="79"/>
      <c r="BN1" s="79"/>
      <c r="BO1" s="79"/>
      <c r="BP1" s="79"/>
      <c r="BQ1" s="79"/>
      <c r="BR1" s="79"/>
      <c r="BS1" s="79"/>
      <c r="BT1" s="79"/>
      <c r="BU1" s="79"/>
      <c r="BV1" s="79"/>
      <c r="BW1" s="79"/>
      <c r="BX1" s="79"/>
      <c r="BY1" s="79"/>
      <c r="BZ1" s="79"/>
      <c r="CA1" s="79"/>
      <c r="CB1" s="79"/>
      <c r="CC1" s="79"/>
      <c r="CD1" s="79"/>
      <c r="CE1" s="79"/>
      <c r="CF1" s="79"/>
      <c r="CG1" s="79"/>
      <c r="CH1" s="79"/>
      <c r="CI1" s="79"/>
      <c r="CJ1" s="79"/>
      <c r="CK1" s="79"/>
      <c r="CL1" s="79"/>
      <c r="CM1" s="79"/>
      <c r="CN1" s="79"/>
      <c r="CO1" s="79"/>
      <c r="CP1" s="79"/>
      <c r="CQ1" s="79"/>
      <c r="CR1" s="79"/>
      <c r="CS1" s="79"/>
      <c r="CT1" s="79"/>
      <c r="CU1" s="79"/>
      <c r="CV1" s="79"/>
      <c r="CW1" s="79"/>
      <c r="CX1" s="79"/>
      <c r="CY1" s="79"/>
      <c r="CZ1" s="79"/>
      <c r="DA1" s="79"/>
      <c r="DB1" s="79"/>
      <c r="DC1" s="79"/>
      <c r="DD1" s="79"/>
      <c r="DE1" s="79"/>
      <c r="DF1" s="79"/>
      <c r="DG1" s="79"/>
      <c r="DH1" s="79"/>
      <c r="DI1" s="79"/>
      <c r="DJ1" s="79"/>
      <c r="DK1" s="79"/>
      <c r="DL1" s="79"/>
      <c r="DM1" s="79"/>
      <c r="DN1" s="79"/>
      <c r="DO1" s="79"/>
      <c r="DP1" s="79"/>
      <c r="DQ1" s="79"/>
      <c r="DR1" s="79"/>
      <c r="DS1" s="79"/>
      <c r="DT1" s="79"/>
      <c r="DU1" s="79"/>
      <c r="DV1" s="79"/>
      <c r="DW1" s="79"/>
      <c r="DX1" s="79"/>
      <c r="DY1" s="79"/>
      <c r="DZ1" s="79"/>
      <c r="EA1" s="79"/>
      <c r="EB1" s="79"/>
      <c r="EC1" s="79"/>
      <c r="ED1" s="79"/>
      <c r="EE1" s="79"/>
      <c r="EF1" s="79"/>
      <c r="EG1" s="79"/>
      <c r="EH1" s="79"/>
      <c r="EI1" s="79"/>
      <c r="EJ1" s="79"/>
      <c r="EK1" s="79"/>
      <c r="EL1" s="79"/>
      <c r="EM1" s="79"/>
      <c r="EN1" s="79"/>
      <c r="EO1" s="79"/>
      <c r="EP1" s="79"/>
      <c r="EQ1" s="79"/>
      <c r="ER1" s="79"/>
      <c r="ES1" s="79"/>
      <c r="ET1" s="79"/>
      <c r="EU1" s="79"/>
      <c r="EV1" s="79"/>
      <c r="EW1" s="79"/>
      <c r="EX1" s="79"/>
      <c r="EY1" s="79"/>
      <c r="EZ1" s="79"/>
      <c r="FA1" s="79"/>
      <c r="FB1" s="79"/>
      <c r="FC1" s="79"/>
      <c r="FD1" s="79"/>
      <c r="FE1" s="79"/>
      <c r="FF1" s="79"/>
      <c r="FG1" s="79"/>
      <c r="FH1" s="79"/>
      <c r="FI1" s="79"/>
      <c r="FJ1" s="79"/>
      <c r="FK1" s="79"/>
      <c r="FL1" s="79"/>
      <c r="FM1" s="79"/>
      <c r="FN1" s="79"/>
      <c r="FO1" s="79"/>
      <c r="FP1" s="79"/>
      <c r="FQ1" s="79"/>
      <c r="FR1" s="79"/>
      <c r="FS1" s="79"/>
      <c r="FT1" s="79"/>
      <c r="FU1" s="79"/>
      <c r="FV1" s="79"/>
      <c r="FW1" s="79"/>
      <c r="FX1" s="79"/>
      <c r="FY1" s="79"/>
      <c r="FZ1" s="79"/>
      <c r="GA1" s="79"/>
      <c r="GB1" s="79"/>
      <c r="GC1" s="79"/>
      <c r="GD1" s="79"/>
      <c r="GE1" s="79"/>
      <c r="GF1" s="79"/>
      <c r="GG1" s="79"/>
      <c r="GH1" s="79"/>
      <c r="GI1" s="79"/>
      <c r="GJ1" s="79"/>
      <c r="GK1" s="79"/>
      <c r="GL1" s="79"/>
      <c r="GM1" s="79"/>
      <c r="GN1" s="79"/>
      <c r="GO1" s="79"/>
      <c r="GP1" s="79"/>
      <c r="GQ1" s="79"/>
      <c r="GR1" s="79"/>
      <c r="GS1" s="79"/>
      <c r="GT1" s="79"/>
      <c r="GU1" s="79"/>
      <c r="GV1" s="79"/>
      <c r="GW1" s="79"/>
      <c r="GX1" s="79"/>
      <c r="GY1" s="79"/>
      <c r="GZ1" s="79"/>
      <c r="HA1" s="79"/>
      <c r="HB1" s="79"/>
      <c r="HC1" s="79"/>
      <c r="HD1" s="79"/>
      <c r="HE1" s="79"/>
      <c r="HF1" s="79"/>
      <c r="HG1" s="79"/>
      <c r="HH1" s="79"/>
      <c r="HI1" s="79"/>
      <c r="HJ1" s="79"/>
      <c r="HK1" s="79"/>
      <c r="HL1" s="79"/>
      <c r="HM1" s="79"/>
      <c r="HN1" s="79"/>
      <c r="HO1" s="79"/>
      <c r="HP1" s="79"/>
      <c r="HQ1" s="79"/>
      <c r="HR1" s="79"/>
      <c r="HS1" s="79"/>
      <c r="HT1" s="79"/>
      <c r="HU1" s="79"/>
      <c r="HV1" s="79"/>
      <c r="HW1" s="79"/>
      <c r="HX1" s="79"/>
      <c r="HY1" s="79"/>
      <c r="HZ1" s="79"/>
      <c r="IA1" s="79"/>
      <c r="IB1" s="79"/>
      <c r="IC1" s="79"/>
      <c r="ID1" s="79"/>
      <c r="IE1" s="79"/>
      <c r="IF1" s="79"/>
      <c r="IG1" s="79"/>
      <c r="IH1" s="79"/>
      <c r="II1" s="79"/>
      <c r="IJ1" s="79"/>
      <c r="IK1" s="79"/>
      <c r="IL1" s="79"/>
      <c r="IM1" s="79"/>
      <c r="IN1" s="79"/>
      <c r="IO1" s="79"/>
      <c r="IP1" s="79"/>
      <c r="IQ1" s="79"/>
      <c r="IR1" s="79"/>
      <c r="IS1" s="79"/>
      <c r="IT1" s="79"/>
    </row>
    <row r="2" spans="1:254" s="252" customFormat="1" ht="35.25" customHeight="1">
      <c r="A2" s="927" t="s">
        <v>518</v>
      </c>
      <c r="B2" s="928"/>
      <c r="C2" s="928"/>
      <c r="D2" s="928"/>
      <c r="E2" s="928"/>
      <c r="F2" s="927"/>
      <c r="G2" s="321"/>
      <c r="H2" s="393"/>
      <c r="I2" s="322"/>
      <c r="J2" s="648"/>
      <c r="K2" s="319"/>
      <c r="L2" s="319"/>
      <c r="M2" s="248"/>
      <c r="N2" s="248"/>
      <c r="O2" s="248"/>
      <c r="P2" s="248"/>
      <c r="Q2" s="248"/>
      <c r="R2" s="248"/>
      <c r="S2" s="248"/>
      <c r="T2" s="248"/>
      <c r="U2" s="248"/>
      <c r="V2" s="248"/>
      <c r="W2" s="248"/>
      <c r="X2" s="248"/>
      <c r="Y2" s="248"/>
      <c r="Z2" s="248"/>
      <c r="AA2" s="248"/>
      <c r="AB2" s="248"/>
      <c r="AC2" s="248"/>
      <c r="AD2" s="248"/>
      <c r="AE2" s="248"/>
      <c r="AF2" s="248"/>
      <c r="AG2" s="248"/>
      <c r="AH2" s="248"/>
      <c r="AI2" s="248"/>
      <c r="AJ2" s="248"/>
      <c r="AK2" s="248"/>
      <c r="AL2" s="248"/>
      <c r="AM2" s="248"/>
      <c r="AN2" s="248"/>
      <c r="AO2" s="248"/>
      <c r="AP2" s="248"/>
      <c r="AQ2" s="248"/>
      <c r="AR2" s="248"/>
      <c r="AS2" s="248"/>
      <c r="AT2" s="248"/>
      <c r="AU2" s="248"/>
      <c r="AV2" s="248"/>
      <c r="AW2" s="248"/>
      <c r="AX2" s="248"/>
      <c r="AY2" s="248"/>
      <c r="AZ2" s="248"/>
      <c r="BA2" s="248"/>
      <c r="BB2" s="248"/>
      <c r="BC2" s="248"/>
      <c r="BD2" s="248"/>
      <c r="BE2" s="248"/>
      <c r="BF2" s="248"/>
      <c r="BG2" s="248"/>
      <c r="BH2" s="248"/>
      <c r="BI2" s="248"/>
      <c r="BJ2" s="248"/>
      <c r="BK2" s="248"/>
      <c r="BL2" s="248"/>
      <c r="BM2" s="248"/>
      <c r="BN2" s="248"/>
      <c r="BO2" s="248"/>
      <c r="BP2" s="248"/>
      <c r="BQ2" s="248"/>
      <c r="BR2" s="248"/>
      <c r="BS2" s="248"/>
      <c r="BT2" s="248"/>
      <c r="BU2" s="248"/>
      <c r="BV2" s="248"/>
      <c r="BW2" s="248"/>
      <c r="BX2" s="248"/>
      <c r="BY2" s="248"/>
      <c r="BZ2" s="248"/>
      <c r="CA2" s="248"/>
      <c r="CB2" s="248"/>
      <c r="CC2" s="248"/>
      <c r="CD2" s="248"/>
      <c r="CE2" s="248"/>
      <c r="CF2" s="248"/>
      <c r="CG2" s="248"/>
      <c r="CH2" s="248"/>
      <c r="CI2" s="248"/>
      <c r="CJ2" s="248"/>
      <c r="CK2" s="248"/>
      <c r="CL2" s="248"/>
      <c r="CM2" s="248"/>
      <c r="CN2" s="248"/>
      <c r="CO2" s="248"/>
      <c r="CP2" s="248"/>
      <c r="CQ2" s="248"/>
      <c r="CR2" s="248"/>
      <c r="CS2" s="248"/>
      <c r="CT2" s="248"/>
      <c r="CU2" s="248"/>
      <c r="CV2" s="248"/>
      <c r="CW2" s="248"/>
      <c r="CX2" s="248"/>
      <c r="CY2" s="248"/>
      <c r="CZ2" s="248"/>
      <c r="DA2" s="248"/>
      <c r="DB2" s="248"/>
      <c r="DC2" s="248"/>
      <c r="DD2" s="248"/>
      <c r="DE2" s="248"/>
      <c r="DF2" s="248"/>
      <c r="DG2" s="248"/>
      <c r="DH2" s="248"/>
      <c r="DI2" s="248"/>
      <c r="DJ2" s="248"/>
      <c r="DK2" s="248"/>
      <c r="DL2" s="248"/>
      <c r="DM2" s="248"/>
      <c r="DN2" s="248"/>
      <c r="DO2" s="248"/>
      <c r="DP2" s="248"/>
      <c r="DQ2" s="248"/>
      <c r="DR2" s="248"/>
      <c r="DS2" s="248"/>
      <c r="DT2" s="248"/>
      <c r="DU2" s="248"/>
      <c r="DV2" s="248"/>
      <c r="DW2" s="248"/>
      <c r="DX2" s="248"/>
      <c r="DY2" s="248"/>
      <c r="DZ2" s="248"/>
      <c r="EA2" s="248"/>
      <c r="EB2" s="248"/>
      <c r="EC2" s="248"/>
      <c r="ED2" s="248"/>
      <c r="EE2" s="248"/>
      <c r="EF2" s="248"/>
      <c r="EG2" s="248"/>
      <c r="EH2" s="248"/>
      <c r="EI2" s="248"/>
      <c r="EJ2" s="248"/>
      <c r="EK2" s="248"/>
      <c r="EL2" s="248"/>
      <c r="EM2" s="248"/>
      <c r="EN2" s="248"/>
      <c r="EO2" s="248"/>
      <c r="EP2" s="248"/>
      <c r="EQ2" s="248"/>
      <c r="ER2" s="248"/>
      <c r="ES2" s="248"/>
      <c r="ET2" s="248"/>
      <c r="EU2" s="248"/>
      <c r="EV2" s="248"/>
      <c r="EW2" s="248"/>
      <c r="EX2" s="248"/>
      <c r="EY2" s="248"/>
      <c r="EZ2" s="248"/>
      <c r="FA2" s="248"/>
      <c r="FB2" s="248"/>
      <c r="FC2" s="248"/>
      <c r="FD2" s="248"/>
      <c r="FE2" s="248"/>
      <c r="FF2" s="248"/>
      <c r="FG2" s="248"/>
      <c r="FH2" s="248"/>
      <c r="FI2" s="248"/>
      <c r="FJ2" s="248"/>
      <c r="FK2" s="248"/>
      <c r="FL2" s="248"/>
      <c r="FM2" s="248"/>
      <c r="FN2" s="248"/>
      <c r="FO2" s="248"/>
      <c r="FP2" s="248"/>
      <c r="FQ2" s="248"/>
      <c r="FR2" s="248"/>
      <c r="FS2" s="248"/>
      <c r="FT2" s="248"/>
      <c r="FU2" s="248"/>
      <c r="FV2" s="248"/>
      <c r="FW2" s="248"/>
      <c r="FX2" s="248"/>
      <c r="FY2" s="248"/>
      <c r="FZ2" s="248"/>
      <c r="GA2" s="248"/>
      <c r="GB2" s="248"/>
      <c r="GC2" s="248"/>
      <c r="GD2" s="248"/>
      <c r="GE2" s="248"/>
      <c r="GF2" s="248"/>
      <c r="GG2" s="248"/>
      <c r="GH2" s="248"/>
      <c r="GI2" s="248"/>
      <c r="GJ2" s="248"/>
      <c r="GK2" s="248"/>
      <c r="GL2" s="248"/>
      <c r="GM2" s="248"/>
      <c r="GN2" s="248"/>
      <c r="GO2" s="248"/>
      <c r="GP2" s="248"/>
      <c r="GQ2" s="248"/>
      <c r="GR2" s="248"/>
      <c r="GS2" s="248"/>
      <c r="GT2" s="248"/>
      <c r="GU2" s="248"/>
      <c r="GV2" s="248"/>
      <c r="GW2" s="248"/>
      <c r="GX2" s="248"/>
      <c r="GY2" s="248"/>
      <c r="GZ2" s="248"/>
      <c r="HA2" s="248"/>
      <c r="HB2" s="248"/>
      <c r="HC2" s="248"/>
      <c r="HD2" s="248"/>
      <c r="HE2" s="248"/>
      <c r="HF2" s="248"/>
      <c r="HG2" s="248"/>
      <c r="HH2" s="248"/>
      <c r="HI2" s="248"/>
      <c r="HJ2" s="248"/>
      <c r="HK2" s="248"/>
      <c r="HL2" s="248"/>
      <c r="HM2" s="248"/>
      <c r="HN2" s="248"/>
      <c r="HO2" s="248"/>
      <c r="HP2" s="248"/>
      <c r="HQ2" s="248"/>
      <c r="HR2" s="248"/>
      <c r="HS2" s="248"/>
      <c r="HT2" s="248"/>
      <c r="HU2" s="248"/>
      <c r="HV2" s="248"/>
      <c r="HW2" s="248"/>
      <c r="HX2" s="248"/>
      <c r="HY2" s="248"/>
      <c r="HZ2" s="248"/>
      <c r="IA2" s="248"/>
      <c r="IB2" s="248"/>
      <c r="IC2" s="248"/>
      <c r="ID2" s="248"/>
      <c r="IE2" s="248"/>
      <c r="IF2" s="248"/>
      <c r="IG2" s="248"/>
      <c r="IH2" s="248"/>
      <c r="II2" s="248"/>
      <c r="IJ2" s="248"/>
      <c r="IK2" s="248"/>
      <c r="IL2" s="248"/>
      <c r="IM2" s="248"/>
      <c r="IN2" s="248"/>
      <c r="IO2" s="248"/>
      <c r="IP2" s="248"/>
      <c r="IQ2" s="248"/>
      <c r="IR2" s="248"/>
      <c r="IS2" s="248"/>
      <c r="IT2" s="248"/>
    </row>
    <row r="3" spans="1:254" s="634" customFormat="1" ht="42" customHeight="1" thickBot="1">
      <c r="A3" s="633" t="s">
        <v>387</v>
      </c>
      <c r="B3" s="520" t="s">
        <v>112</v>
      </c>
      <c r="C3" s="633" t="s">
        <v>113</v>
      </c>
      <c r="D3" s="633" t="s">
        <v>114</v>
      </c>
      <c r="E3" s="944"/>
      <c r="F3" s="647" t="s">
        <v>3</v>
      </c>
      <c r="G3" s="417" t="s">
        <v>94</v>
      </c>
      <c r="H3" s="417" t="s">
        <v>501</v>
      </c>
      <c r="I3" s="633" t="s">
        <v>6</v>
      </c>
      <c r="J3" s="944"/>
      <c r="K3" s="942" t="s">
        <v>244</v>
      </c>
      <c r="L3" s="943"/>
      <c r="M3" s="609"/>
      <c r="N3" s="609"/>
      <c r="O3" s="609"/>
      <c r="P3" s="609"/>
      <c r="Q3" s="609"/>
      <c r="R3" s="609"/>
      <c r="S3" s="609"/>
      <c r="T3" s="609"/>
      <c r="U3" s="609"/>
      <c r="V3" s="609"/>
      <c r="W3" s="609"/>
      <c r="X3" s="609"/>
      <c r="Y3" s="609"/>
      <c r="Z3" s="609"/>
      <c r="AA3" s="609"/>
      <c r="AB3" s="609"/>
      <c r="AC3" s="609"/>
      <c r="AD3" s="609"/>
      <c r="AE3" s="609"/>
      <c r="AF3" s="609"/>
      <c r="AG3" s="609"/>
      <c r="AH3" s="609"/>
      <c r="AI3" s="609"/>
      <c r="AJ3" s="609"/>
      <c r="AK3" s="609"/>
      <c r="AL3" s="609"/>
      <c r="AM3" s="609"/>
      <c r="AN3" s="609"/>
      <c r="AO3" s="609"/>
      <c r="AP3" s="609"/>
      <c r="AQ3" s="609"/>
      <c r="AR3" s="609"/>
      <c r="AS3" s="609"/>
      <c r="AT3" s="609"/>
      <c r="AU3" s="609"/>
      <c r="AV3" s="609"/>
      <c r="AW3" s="609"/>
      <c r="AX3" s="609"/>
      <c r="AY3" s="609"/>
      <c r="AZ3" s="609"/>
      <c r="BA3" s="609"/>
      <c r="BB3" s="609"/>
      <c r="BC3" s="609"/>
      <c r="BD3" s="609"/>
      <c r="BE3" s="609"/>
      <c r="BF3" s="609"/>
      <c r="BG3" s="609"/>
      <c r="BH3" s="609"/>
      <c r="BI3" s="609"/>
      <c r="BJ3" s="609"/>
      <c r="BK3" s="609"/>
      <c r="BL3" s="609"/>
      <c r="BM3" s="609"/>
      <c r="BN3" s="609"/>
      <c r="BO3" s="609"/>
      <c r="BP3" s="609"/>
      <c r="BQ3" s="609"/>
      <c r="BR3" s="609"/>
      <c r="BS3" s="609"/>
      <c r="BT3" s="609"/>
      <c r="BU3" s="609"/>
      <c r="BV3" s="609"/>
      <c r="BW3" s="609"/>
      <c r="BX3" s="609"/>
      <c r="BY3" s="609"/>
      <c r="BZ3" s="609"/>
      <c r="CA3" s="609"/>
      <c r="CB3" s="609"/>
      <c r="CC3" s="609"/>
      <c r="CD3" s="609"/>
      <c r="CE3" s="609"/>
      <c r="CF3" s="609"/>
      <c r="CG3" s="609"/>
      <c r="CH3" s="609"/>
      <c r="CI3" s="609"/>
      <c r="CJ3" s="609"/>
      <c r="CK3" s="609"/>
      <c r="CL3" s="609"/>
      <c r="CM3" s="609"/>
      <c r="CN3" s="609"/>
      <c r="CO3" s="609"/>
      <c r="CP3" s="609"/>
      <c r="CQ3" s="609"/>
      <c r="CR3" s="609"/>
      <c r="CS3" s="609"/>
      <c r="CT3" s="609"/>
      <c r="CU3" s="609"/>
      <c r="CV3" s="609"/>
      <c r="CW3" s="609"/>
      <c r="CX3" s="609"/>
      <c r="CY3" s="609"/>
      <c r="CZ3" s="609"/>
      <c r="DA3" s="609"/>
      <c r="DB3" s="609"/>
      <c r="DC3" s="609"/>
      <c r="DD3" s="609"/>
      <c r="DE3" s="609"/>
      <c r="DF3" s="609"/>
      <c r="DG3" s="609"/>
      <c r="DH3" s="609"/>
      <c r="DI3" s="609"/>
      <c r="DJ3" s="609"/>
      <c r="DK3" s="609"/>
      <c r="DL3" s="609"/>
      <c r="DM3" s="609"/>
      <c r="DN3" s="609"/>
      <c r="DO3" s="609"/>
      <c r="DP3" s="609"/>
      <c r="DQ3" s="609"/>
      <c r="DR3" s="609"/>
      <c r="DS3" s="609"/>
      <c r="DT3" s="609"/>
      <c r="DU3" s="609"/>
      <c r="DV3" s="609"/>
      <c r="DW3" s="609"/>
      <c r="DX3" s="609"/>
      <c r="DY3" s="609"/>
      <c r="DZ3" s="609"/>
      <c r="EA3" s="609"/>
      <c r="EB3" s="609"/>
      <c r="EC3" s="609"/>
      <c r="ED3" s="609"/>
      <c r="EE3" s="609"/>
      <c r="EF3" s="609"/>
      <c r="EG3" s="609"/>
      <c r="EH3" s="609"/>
      <c r="EI3" s="609"/>
      <c r="EJ3" s="609"/>
      <c r="EK3" s="609"/>
      <c r="EL3" s="609"/>
      <c r="EM3" s="609"/>
      <c r="EN3" s="609"/>
      <c r="EO3" s="609"/>
      <c r="EP3" s="609"/>
      <c r="EQ3" s="609"/>
      <c r="ER3" s="609"/>
      <c r="ES3" s="609"/>
      <c r="ET3" s="609"/>
      <c r="EU3" s="609"/>
      <c r="EV3" s="609"/>
      <c r="EW3" s="609"/>
      <c r="EX3" s="609"/>
      <c r="EY3" s="609"/>
      <c r="EZ3" s="609"/>
      <c r="FA3" s="609"/>
      <c r="FB3" s="609"/>
      <c r="FC3" s="609"/>
      <c r="FD3" s="609"/>
      <c r="FE3" s="609"/>
      <c r="FF3" s="609"/>
      <c r="FG3" s="609"/>
      <c r="FH3" s="609"/>
      <c r="FI3" s="609"/>
      <c r="FJ3" s="609"/>
      <c r="FK3" s="609"/>
      <c r="FL3" s="609"/>
      <c r="FM3" s="609"/>
      <c r="FN3" s="609"/>
      <c r="FO3" s="609"/>
      <c r="FP3" s="609"/>
      <c r="FQ3" s="609"/>
      <c r="FR3" s="609"/>
      <c r="FS3" s="609"/>
      <c r="FT3" s="609"/>
      <c r="FU3" s="609"/>
      <c r="FV3" s="609"/>
      <c r="FW3" s="609"/>
      <c r="FX3" s="609"/>
      <c r="FY3" s="609"/>
      <c r="FZ3" s="609"/>
      <c r="GA3" s="609"/>
      <c r="GB3" s="609"/>
      <c r="GC3" s="609"/>
      <c r="GD3" s="609"/>
      <c r="GE3" s="609"/>
      <c r="GF3" s="609"/>
      <c r="GG3" s="609"/>
      <c r="GH3" s="609"/>
      <c r="GI3" s="609"/>
      <c r="GJ3" s="609"/>
      <c r="GK3" s="609"/>
      <c r="GL3" s="609"/>
      <c r="GM3" s="609"/>
      <c r="GN3" s="609"/>
      <c r="GO3" s="609"/>
      <c r="GP3" s="609"/>
      <c r="GQ3" s="609"/>
      <c r="GR3" s="609"/>
      <c r="GS3" s="609"/>
      <c r="GT3" s="609"/>
      <c r="GU3" s="609"/>
      <c r="GV3" s="609"/>
      <c r="GW3" s="609"/>
      <c r="GX3" s="609"/>
      <c r="GY3" s="609"/>
      <c r="GZ3" s="609"/>
      <c r="HA3" s="609"/>
      <c r="HB3" s="609"/>
      <c r="HC3" s="609"/>
      <c r="HD3" s="609"/>
      <c r="HE3" s="609"/>
      <c r="HF3" s="609"/>
      <c r="HG3" s="609"/>
      <c r="HH3" s="609"/>
      <c r="HI3" s="609"/>
      <c r="HJ3" s="609"/>
      <c r="HK3" s="609"/>
      <c r="HL3" s="609"/>
      <c r="HM3" s="609"/>
      <c r="HN3" s="609"/>
      <c r="HO3" s="609"/>
      <c r="HP3" s="609"/>
      <c r="HQ3" s="609"/>
      <c r="HR3" s="609"/>
      <c r="HS3" s="609"/>
      <c r="HT3" s="609"/>
      <c r="HU3" s="609"/>
      <c r="HV3" s="609"/>
      <c r="HW3" s="609"/>
      <c r="HX3" s="609"/>
      <c r="HY3" s="609"/>
      <c r="HZ3" s="609"/>
      <c r="IA3" s="609"/>
      <c r="IB3" s="609"/>
      <c r="IC3" s="609"/>
      <c r="ID3" s="609"/>
      <c r="IE3" s="609"/>
      <c r="IF3" s="609"/>
      <c r="IG3" s="609"/>
      <c r="IH3" s="609"/>
      <c r="II3" s="609"/>
      <c r="IJ3" s="609"/>
      <c r="IK3" s="609"/>
      <c r="IL3" s="609"/>
      <c r="IM3" s="609"/>
      <c r="IN3" s="609"/>
      <c r="IO3" s="609"/>
      <c r="IP3" s="609"/>
      <c r="IQ3" s="609"/>
      <c r="IR3" s="609"/>
      <c r="IS3" s="609"/>
      <c r="IT3" s="609"/>
    </row>
    <row r="4" spans="1:254" s="227" customFormat="1" ht="55.5" customHeight="1">
      <c r="A4" s="934" t="s">
        <v>660</v>
      </c>
      <c r="B4" s="929" t="s">
        <v>486</v>
      </c>
      <c r="C4" s="931" t="s">
        <v>487</v>
      </c>
      <c r="D4" s="933" t="s">
        <v>534</v>
      </c>
      <c r="E4" s="945"/>
      <c r="F4" s="936" t="s">
        <v>678</v>
      </c>
      <c r="G4" s="636" t="s">
        <v>384</v>
      </c>
      <c r="H4" s="637" t="s">
        <v>502</v>
      </c>
      <c r="I4" s="651" t="s">
        <v>489</v>
      </c>
      <c r="J4" s="945"/>
      <c r="K4" s="917" t="s">
        <v>179</v>
      </c>
      <c r="L4" s="920"/>
      <c r="M4" s="226"/>
      <c r="N4" s="226"/>
      <c r="O4" s="226"/>
      <c r="P4" s="226"/>
      <c r="Q4" s="226"/>
      <c r="R4" s="226"/>
      <c r="S4" s="226"/>
      <c r="T4" s="226"/>
      <c r="U4" s="226"/>
      <c r="V4" s="226"/>
      <c r="W4" s="226"/>
      <c r="X4" s="226"/>
      <c r="Y4" s="226"/>
      <c r="Z4" s="226"/>
      <c r="AA4" s="226"/>
      <c r="AB4" s="226"/>
      <c r="AC4" s="226"/>
      <c r="AD4" s="226"/>
      <c r="AE4" s="226"/>
      <c r="AF4" s="226"/>
      <c r="AG4" s="226"/>
      <c r="AH4" s="226"/>
      <c r="AI4" s="226"/>
      <c r="AJ4" s="226"/>
      <c r="AK4" s="226"/>
      <c r="AL4" s="226"/>
      <c r="AM4" s="226"/>
      <c r="AN4" s="226"/>
      <c r="AO4" s="226"/>
      <c r="AP4" s="226"/>
      <c r="AQ4" s="226"/>
      <c r="AR4" s="226"/>
      <c r="AS4" s="226"/>
      <c r="AT4" s="226"/>
      <c r="AU4" s="226"/>
      <c r="AV4" s="226"/>
      <c r="AW4" s="226"/>
      <c r="AX4" s="226"/>
      <c r="AY4" s="226"/>
      <c r="AZ4" s="226"/>
      <c r="BA4" s="226"/>
      <c r="BB4" s="226"/>
      <c r="BC4" s="226"/>
      <c r="BD4" s="226"/>
      <c r="BE4" s="226"/>
      <c r="BF4" s="226"/>
      <c r="BG4" s="226"/>
      <c r="BH4" s="226"/>
      <c r="BI4" s="226"/>
      <c r="BJ4" s="226"/>
      <c r="BK4" s="226"/>
      <c r="BL4" s="226"/>
      <c r="BM4" s="226"/>
      <c r="BN4" s="226"/>
      <c r="BO4" s="226"/>
      <c r="BP4" s="226"/>
      <c r="BQ4" s="226"/>
      <c r="BR4" s="226"/>
      <c r="BS4" s="226"/>
      <c r="BT4" s="226"/>
      <c r="BU4" s="226"/>
      <c r="BV4" s="226"/>
      <c r="BW4" s="226"/>
      <c r="BX4" s="226"/>
      <c r="BY4" s="226"/>
      <c r="BZ4" s="226"/>
      <c r="CA4" s="226"/>
      <c r="CB4" s="226"/>
      <c r="CC4" s="226"/>
      <c r="CD4" s="226"/>
      <c r="CE4" s="226"/>
      <c r="CF4" s="226"/>
      <c r="CG4" s="226"/>
      <c r="CH4" s="226"/>
      <c r="CI4" s="226"/>
      <c r="CJ4" s="226"/>
      <c r="CK4" s="226"/>
      <c r="CL4" s="226"/>
      <c r="CM4" s="226"/>
      <c r="CN4" s="226"/>
      <c r="CO4" s="226"/>
      <c r="CP4" s="226"/>
      <c r="CQ4" s="226"/>
      <c r="CR4" s="226"/>
      <c r="CS4" s="226"/>
      <c r="CT4" s="226"/>
      <c r="CU4" s="226"/>
      <c r="CV4" s="226"/>
      <c r="CW4" s="226"/>
      <c r="CX4" s="226"/>
      <c r="CY4" s="226"/>
      <c r="CZ4" s="226"/>
      <c r="DA4" s="226"/>
      <c r="DB4" s="226"/>
      <c r="DC4" s="226"/>
      <c r="DD4" s="226"/>
      <c r="DE4" s="226"/>
      <c r="DF4" s="226"/>
      <c r="DG4" s="226"/>
      <c r="DH4" s="226"/>
      <c r="DI4" s="226"/>
      <c r="DJ4" s="226"/>
      <c r="DK4" s="226"/>
      <c r="DL4" s="226"/>
      <c r="DM4" s="226"/>
      <c r="DN4" s="226"/>
      <c r="DO4" s="226"/>
      <c r="DP4" s="226"/>
      <c r="DQ4" s="226"/>
      <c r="DR4" s="226"/>
      <c r="DS4" s="226"/>
      <c r="DT4" s="226"/>
      <c r="DU4" s="226"/>
      <c r="DV4" s="226"/>
      <c r="DW4" s="226"/>
      <c r="DX4" s="226"/>
      <c r="DY4" s="226"/>
      <c r="DZ4" s="226"/>
      <c r="EA4" s="226"/>
      <c r="EB4" s="226"/>
      <c r="EC4" s="226"/>
      <c r="ED4" s="226"/>
      <c r="EE4" s="226"/>
      <c r="EF4" s="226"/>
      <c r="EG4" s="226"/>
      <c r="EH4" s="226"/>
      <c r="EI4" s="226"/>
      <c r="EJ4" s="226"/>
      <c r="EK4" s="226"/>
      <c r="EL4" s="226"/>
      <c r="EM4" s="226"/>
      <c r="EN4" s="226"/>
      <c r="EO4" s="226"/>
      <c r="EP4" s="226"/>
      <c r="EQ4" s="226"/>
      <c r="ER4" s="226"/>
      <c r="ES4" s="226"/>
      <c r="ET4" s="226"/>
      <c r="EU4" s="226"/>
      <c r="EV4" s="226"/>
      <c r="EW4" s="226"/>
      <c r="EX4" s="226"/>
      <c r="EY4" s="226"/>
      <c r="EZ4" s="226"/>
      <c r="FA4" s="226"/>
      <c r="FB4" s="226"/>
      <c r="FC4" s="226"/>
      <c r="FD4" s="226"/>
      <c r="FE4" s="226"/>
      <c r="FF4" s="226"/>
      <c r="FG4" s="226"/>
      <c r="FH4" s="226"/>
      <c r="FI4" s="226"/>
      <c r="FJ4" s="226"/>
      <c r="FK4" s="226"/>
      <c r="FL4" s="226"/>
      <c r="FM4" s="226"/>
      <c r="FN4" s="226"/>
      <c r="FO4" s="226"/>
      <c r="FP4" s="226"/>
      <c r="FQ4" s="226"/>
      <c r="FR4" s="226"/>
      <c r="FS4" s="226"/>
      <c r="FT4" s="226"/>
      <c r="FU4" s="226"/>
      <c r="FV4" s="226"/>
      <c r="FW4" s="226"/>
      <c r="FX4" s="226"/>
      <c r="FY4" s="226"/>
      <c r="FZ4" s="226"/>
      <c r="GA4" s="226"/>
      <c r="GB4" s="226"/>
      <c r="GC4" s="226"/>
      <c r="GD4" s="226"/>
      <c r="GE4" s="226"/>
      <c r="GF4" s="226"/>
      <c r="GG4" s="226"/>
      <c r="GH4" s="226"/>
      <c r="GI4" s="226"/>
      <c r="GJ4" s="226"/>
      <c r="GK4" s="226"/>
      <c r="GL4" s="226"/>
      <c r="GM4" s="226"/>
      <c r="GN4" s="226"/>
      <c r="GO4" s="226"/>
      <c r="GP4" s="226"/>
      <c r="GQ4" s="226"/>
      <c r="GR4" s="226"/>
      <c r="GS4" s="226"/>
      <c r="GT4" s="226"/>
      <c r="GU4" s="226"/>
      <c r="GV4" s="226"/>
      <c r="GW4" s="226"/>
      <c r="GX4" s="226"/>
      <c r="GY4" s="226"/>
      <c r="GZ4" s="226"/>
      <c r="HA4" s="226"/>
      <c r="HB4" s="226"/>
      <c r="HC4" s="226"/>
      <c r="HD4" s="226"/>
      <c r="HE4" s="226"/>
      <c r="HF4" s="226"/>
      <c r="HG4" s="226"/>
      <c r="HH4" s="226"/>
      <c r="HI4" s="226"/>
      <c r="HJ4" s="226"/>
      <c r="HK4" s="226"/>
      <c r="HL4" s="226"/>
      <c r="HM4" s="226"/>
      <c r="HN4" s="226"/>
      <c r="HO4" s="226"/>
      <c r="HP4" s="226"/>
      <c r="HQ4" s="226"/>
      <c r="HR4" s="226"/>
      <c r="HS4" s="226"/>
      <c r="HT4" s="226"/>
      <c r="HU4" s="226"/>
      <c r="HV4" s="226"/>
      <c r="HW4" s="226"/>
      <c r="HX4" s="226"/>
      <c r="HY4" s="226"/>
      <c r="HZ4" s="226"/>
      <c r="IA4" s="226"/>
      <c r="IB4" s="226"/>
      <c r="IC4" s="226"/>
      <c r="ID4" s="226"/>
      <c r="IE4" s="226"/>
      <c r="IF4" s="226"/>
      <c r="IG4" s="226"/>
      <c r="IH4" s="226"/>
      <c r="II4" s="226"/>
      <c r="IJ4" s="226"/>
      <c r="IK4" s="226"/>
      <c r="IL4" s="226"/>
      <c r="IM4" s="226"/>
      <c r="IN4" s="226"/>
      <c r="IO4" s="226"/>
      <c r="IP4" s="226"/>
      <c r="IQ4" s="226"/>
      <c r="IR4" s="226"/>
      <c r="IS4" s="226"/>
      <c r="IT4" s="226"/>
    </row>
    <row r="5" spans="1:254" ht="58.5" customHeight="1">
      <c r="A5" s="935"/>
      <c r="B5" s="930"/>
      <c r="C5" s="932"/>
      <c r="D5" s="916"/>
      <c r="E5" s="945"/>
      <c r="F5" s="937"/>
      <c r="G5" s="638" t="s">
        <v>708</v>
      </c>
      <c r="H5" s="639" t="s">
        <v>502</v>
      </c>
      <c r="I5" s="652" t="s">
        <v>488</v>
      </c>
      <c r="J5" s="945"/>
      <c r="K5" s="918"/>
      <c r="L5" s="921"/>
    </row>
    <row r="6" spans="1:254" ht="51" customHeight="1">
      <c r="A6" s="935"/>
      <c r="B6" s="930"/>
      <c r="C6" s="932"/>
      <c r="D6" s="916"/>
      <c r="E6" s="945"/>
      <c r="F6" s="937"/>
      <c r="G6" s="638" t="s">
        <v>385</v>
      </c>
      <c r="H6" s="639" t="s">
        <v>502</v>
      </c>
      <c r="I6" s="652" t="s">
        <v>388</v>
      </c>
      <c r="J6" s="945"/>
      <c r="K6" s="918"/>
      <c r="L6" s="921"/>
      <c r="M6" s="52"/>
      <c r="N6" s="52"/>
      <c r="O6" s="52"/>
      <c r="P6" s="52"/>
      <c r="Q6" s="52"/>
      <c r="R6" s="52"/>
      <c r="S6" s="52"/>
      <c r="T6" s="52"/>
      <c r="U6" s="52"/>
      <c r="V6" s="52"/>
      <c r="W6" s="52"/>
      <c r="X6" s="52"/>
      <c r="Y6" s="52"/>
      <c r="Z6" s="52"/>
      <c r="AA6" s="52"/>
      <c r="AB6" s="52"/>
      <c r="AC6" s="52"/>
      <c r="AD6" s="52"/>
      <c r="AE6" s="52"/>
      <c r="AF6" s="52"/>
      <c r="AG6" s="52"/>
      <c r="AH6" s="52"/>
      <c r="AI6" s="52"/>
      <c r="AJ6" s="52"/>
      <c r="AK6" s="52"/>
      <c r="AL6" s="52"/>
      <c r="AM6" s="52"/>
      <c r="AN6" s="52"/>
      <c r="AO6" s="52"/>
      <c r="AP6" s="52"/>
      <c r="AQ6" s="52"/>
      <c r="AR6" s="52"/>
      <c r="AS6" s="52"/>
      <c r="AT6" s="52"/>
      <c r="AU6" s="52"/>
      <c r="AV6" s="52"/>
      <c r="AW6" s="52"/>
      <c r="AX6" s="52"/>
      <c r="AY6" s="52"/>
      <c r="AZ6" s="52"/>
      <c r="BA6" s="52"/>
      <c r="BB6" s="52"/>
      <c r="BC6" s="52"/>
      <c r="BD6" s="52"/>
      <c r="BE6" s="52"/>
      <c r="BF6" s="52"/>
      <c r="BG6" s="52"/>
      <c r="BH6" s="52"/>
      <c r="BI6" s="52"/>
      <c r="BJ6" s="52"/>
      <c r="BK6" s="52"/>
      <c r="BL6" s="52"/>
      <c r="BM6" s="52"/>
      <c r="BN6" s="52"/>
      <c r="BO6" s="52"/>
      <c r="BP6" s="52"/>
      <c r="BQ6" s="52"/>
      <c r="BR6" s="52"/>
      <c r="BS6" s="52"/>
      <c r="BT6" s="52"/>
      <c r="BU6" s="52"/>
      <c r="BV6" s="52"/>
      <c r="BW6" s="52"/>
      <c r="BX6" s="52"/>
      <c r="BY6" s="52"/>
      <c r="BZ6" s="52"/>
      <c r="CA6" s="52"/>
      <c r="CB6" s="52"/>
      <c r="CC6" s="52"/>
      <c r="CD6" s="52"/>
      <c r="CE6" s="52"/>
      <c r="CF6" s="52"/>
      <c r="CG6" s="52"/>
      <c r="CH6" s="52"/>
      <c r="CI6" s="52"/>
      <c r="CJ6" s="52"/>
      <c r="CK6" s="52"/>
      <c r="CL6" s="52"/>
      <c r="CM6" s="52"/>
      <c r="CN6" s="52"/>
      <c r="CO6" s="52"/>
      <c r="CP6" s="52"/>
      <c r="CQ6" s="52"/>
      <c r="CR6" s="52"/>
      <c r="CS6" s="52"/>
      <c r="CT6" s="52"/>
      <c r="CU6" s="52"/>
      <c r="CV6" s="52"/>
      <c r="CW6" s="52"/>
      <c r="CX6" s="52"/>
      <c r="CY6" s="52"/>
      <c r="CZ6" s="52"/>
      <c r="DA6" s="52"/>
      <c r="DB6" s="52"/>
      <c r="DC6" s="52"/>
      <c r="DD6" s="52"/>
      <c r="DE6" s="52"/>
      <c r="DF6" s="52"/>
      <c r="DG6" s="52"/>
      <c r="DH6" s="52"/>
      <c r="DI6" s="52"/>
      <c r="DJ6" s="52"/>
      <c r="DK6" s="52"/>
      <c r="DL6" s="52"/>
      <c r="DM6" s="52"/>
      <c r="DN6" s="52"/>
      <c r="DO6" s="52"/>
      <c r="DP6" s="52"/>
      <c r="DQ6" s="52"/>
      <c r="DR6" s="52"/>
      <c r="DS6" s="52"/>
      <c r="DT6" s="52"/>
      <c r="DU6" s="52"/>
      <c r="DV6" s="52"/>
      <c r="DW6" s="52"/>
      <c r="DX6" s="52"/>
      <c r="DY6" s="52"/>
      <c r="DZ6" s="52"/>
      <c r="EA6" s="52"/>
      <c r="EB6" s="52"/>
      <c r="EC6" s="52"/>
      <c r="ED6" s="52"/>
      <c r="EE6" s="52"/>
      <c r="EF6" s="52"/>
      <c r="EG6" s="52"/>
      <c r="EH6" s="52"/>
      <c r="EI6" s="52"/>
      <c r="EJ6" s="52"/>
      <c r="EK6" s="52"/>
      <c r="EL6" s="52"/>
      <c r="EM6" s="52"/>
      <c r="EN6" s="52"/>
      <c r="EO6" s="52"/>
      <c r="EP6" s="52"/>
      <c r="EQ6" s="52"/>
      <c r="ER6" s="52"/>
      <c r="ES6" s="52"/>
      <c r="ET6" s="52"/>
      <c r="EU6" s="52"/>
      <c r="EV6" s="52"/>
      <c r="EW6" s="52"/>
      <c r="EX6" s="52"/>
      <c r="EY6" s="52"/>
      <c r="EZ6" s="52"/>
      <c r="FA6" s="52"/>
      <c r="FB6" s="52"/>
      <c r="FC6" s="52"/>
      <c r="FD6" s="52"/>
      <c r="FE6" s="52"/>
      <c r="FF6" s="52"/>
      <c r="FG6" s="52"/>
      <c r="FH6" s="52"/>
      <c r="FI6" s="52"/>
      <c r="FJ6" s="52"/>
      <c r="FK6" s="52"/>
      <c r="FL6" s="52"/>
      <c r="FM6" s="52"/>
      <c r="FN6" s="52"/>
      <c r="FO6" s="52"/>
      <c r="FP6" s="52"/>
      <c r="FQ6" s="52"/>
      <c r="FR6" s="52"/>
      <c r="FS6" s="52"/>
      <c r="FT6" s="52"/>
      <c r="FU6" s="52"/>
      <c r="FV6" s="52"/>
      <c r="FW6" s="52"/>
      <c r="FX6" s="52"/>
      <c r="FY6" s="52"/>
      <c r="FZ6" s="52"/>
      <c r="GA6" s="52"/>
      <c r="GB6" s="52"/>
      <c r="GC6" s="52"/>
      <c r="GD6" s="52"/>
      <c r="GE6" s="52"/>
      <c r="GF6" s="52"/>
      <c r="GG6" s="52"/>
      <c r="GH6" s="52"/>
      <c r="GI6" s="52"/>
      <c r="GJ6" s="52"/>
      <c r="GK6" s="52"/>
      <c r="GL6" s="52"/>
      <c r="GM6" s="52"/>
      <c r="GN6" s="52"/>
      <c r="GO6" s="52"/>
      <c r="GP6" s="52"/>
      <c r="GQ6" s="52"/>
      <c r="GR6" s="52"/>
      <c r="GS6" s="52"/>
      <c r="GT6" s="52"/>
      <c r="GU6" s="52"/>
      <c r="GV6" s="52"/>
      <c r="GW6" s="52"/>
      <c r="GX6" s="52"/>
      <c r="GY6" s="52"/>
      <c r="GZ6" s="52"/>
      <c r="HA6" s="52"/>
      <c r="HB6" s="52"/>
      <c r="HC6" s="52"/>
      <c r="HD6" s="52"/>
      <c r="HE6" s="52"/>
      <c r="HF6" s="52"/>
      <c r="HG6" s="52"/>
      <c r="HH6" s="52"/>
      <c r="HI6" s="52"/>
      <c r="HJ6" s="52"/>
      <c r="HK6" s="52"/>
      <c r="HL6" s="52"/>
      <c r="HM6" s="52"/>
      <c r="HN6" s="52"/>
      <c r="HO6" s="52"/>
      <c r="HP6" s="52"/>
      <c r="HQ6" s="52"/>
      <c r="HR6" s="52"/>
      <c r="HS6" s="52"/>
      <c r="HT6" s="52"/>
      <c r="HU6" s="52"/>
      <c r="HV6" s="52"/>
      <c r="HW6" s="52"/>
      <c r="HX6" s="52"/>
      <c r="HY6" s="52"/>
      <c r="HZ6" s="52"/>
      <c r="IA6" s="52"/>
      <c r="IB6" s="52"/>
      <c r="IC6" s="52"/>
      <c r="ID6" s="52"/>
      <c r="IE6" s="52"/>
      <c r="IF6" s="52"/>
      <c r="IG6" s="52"/>
      <c r="IH6" s="52"/>
      <c r="II6" s="52"/>
      <c r="IJ6" s="52"/>
      <c r="IK6" s="52"/>
      <c r="IL6" s="52"/>
      <c r="IM6" s="52"/>
      <c r="IN6" s="52"/>
      <c r="IO6" s="52"/>
      <c r="IP6" s="52"/>
      <c r="IQ6" s="52"/>
      <c r="IR6" s="52"/>
      <c r="IS6" s="52"/>
      <c r="IT6" s="52"/>
    </row>
    <row r="7" spans="1:254" ht="45.75" customHeight="1">
      <c r="A7" s="935"/>
      <c r="B7" s="930"/>
      <c r="C7" s="932"/>
      <c r="D7" s="916"/>
      <c r="E7" s="945"/>
      <c r="F7" s="937"/>
      <c r="G7" s="638" t="s">
        <v>386</v>
      </c>
      <c r="H7" s="639" t="s">
        <v>502</v>
      </c>
      <c r="I7" s="652" t="s">
        <v>389</v>
      </c>
      <c r="J7" s="945"/>
      <c r="K7" s="918"/>
      <c r="L7" s="921"/>
      <c r="M7" s="52"/>
      <c r="N7" s="52"/>
      <c r="O7" s="52"/>
      <c r="P7" s="52"/>
      <c r="Q7" s="52"/>
      <c r="R7" s="52"/>
      <c r="S7" s="52"/>
      <c r="T7" s="52"/>
      <c r="U7" s="52"/>
      <c r="V7" s="52"/>
      <c r="W7" s="52"/>
      <c r="X7" s="52"/>
      <c r="Y7" s="52"/>
      <c r="Z7" s="52"/>
      <c r="AA7" s="52"/>
      <c r="AB7" s="52"/>
      <c r="AC7" s="52"/>
      <c r="AD7" s="52"/>
      <c r="AE7" s="52"/>
      <c r="AF7" s="52"/>
      <c r="AG7" s="52"/>
      <c r="AH7" s="52"/>
      <c r="AI7" s="52"/>
      <c r="AJ7" s="52"/>
      <c r="AK7" s="52"/>
      <c r="AL7" s="52"/>
      <c r="AM7" s="52"/>
      <c r="AN7" s="52"/>
      <c r="AO7" s="52"/>
      <c r="AP7" s="52"/>
      <c r="AQ7" s="52"/>
      <c r="AR7" s="52"/>
      <c r="AS7" s="52"/>
      <c r="AT7" s="52"/>
      <c r="AU7" s="52"/>
      <c r="AV7" s="52"/>
      <c r="AW7" s="52"/>
      <c r="AX7" s="52"/>
      <c r="AY7" s="52"/>
      <c r="AZ7" s="52"/>
      <c r="BA7" s="52"/>
      <c r="BB7" s="52"/>
      <c r="BC7" s="52"/>
      <c r="BD7" s="52"/>
      <c r="BE7" s="52"/>
      <c r="BF7" s="52"/>
      <c r="BG7" s="52"/>
      <c r="BH7" s="52"/>
      <c r="BI7" s="52"/>
      <c r="BJ7" s="52"/>
      <c r="BK7" s="52"/>
      <c r="BL7" s="52"/>
      <c r="BM7" s="52"/>
      <c r="BN7" s="52"/>
      <c r="BO7" s="52"/>
      <c r="BP7" s="52"/>
      <c r="BQ7" s="52"/>
      <c r="BR7" s="52"/>
      <c r="BS7" s="52"/>
      <c r="BT7" s="52"/>
      <c r="BU7" s="52"/>
      <c r="BV7" s="52"/>
      <c r="BW7" s="52"/>
      <c r="BX7" s="52"/>
      <c r="BY7" s="52"/>
      <c r="BZ7" s="52"/>
      <c r="CA7" s="52"/>
      <c r="CB7" s="52"/>
      <c r="CC7" s="52"/>
      <c r="CD7" s="52"/>
      <c r="CE7" s="52"/>
      <c r="CF7" s="52"/>
      <c r="CG7" s="52"/>
      <c r="CH7" s="52"/>
      <c r="CI7" s="52"/>
      <c r="CJ7" s="52"/>
      <c r="CK7" s="52"/>
      <c r="CL7" s="52"/>
      <c r="CM7" s="52"/>
      <c r="CN7" s="52"/>
      <c r="CO7" s="52"/>
      <c r="CP7" s="52"/>
      <c r="CQ7" s="52"/>
      <c r="CR7" s="52"/>
      <c r="CS7" s="52"/>
      <c r="CT7" s="52"/>
      <c r="CU7" s="52"/>
      <c r="CV7" s="52"/>
      <c r="CW7" s="52"/>
      <c r="CX7" s="52"/>
      <c r="CY7" s="52"/>
      <c r="CZ7" s="52"/>
      <c r="DA7" s="52"/>
      <c r="DB7" s="52"/>
      <c r="DC7" s="52"/>
      <c r="DD7" s="52"/>
      <c r="DE7" s="52"/>
      <c r="DF7" s="52"/>
      <c r="DG7" s="52"/>
      <c r="DH7" s="52"/>
      <c r="DI7" s="52"/>
      <c r="DJ7" s="52"/>
      <c r="DK7" s="52"/>
      <c r="DL7" s="52"/>
      <c r="DM7" s="52"/>
      <c r="DN7" s="52"/>
      <c r="DO7" s="52"/>
      <c r="DP7" s="52"/>
      <c r="DQ7" s="52"/>
      <c r="DR7" s="52"/>
      <c r="DS7" s="52"/>
      <c r="DT7" s="52"/>
      <c r="DU7" s="52"/>
      <c r="DV7" s="52"/>
      <c r="DW7" s="52"/>
      <c r="DX7" s="52"/>
      <c r="DY7" s="52"/>
      <c r="DZ7" s="52"/>
      <c r="EA7" s="52"/>
      <c r="EB7" s="52"/>
      <c r="EC7" s="52"/>
      <c r="ED7" s="52"/>
      <c r="EE7" s="52"/>
      <c r="EF7" s="52"/>
      <c r="EG7" s="52"/>
      <c r="EH7" s="52"/>
      <c r="EI7" s="52"/>
      <c r="EJ7" s="52"/>
      <c r="EK7" s="52"/>
      <c r="EL7" s="52"/>
      <c r="EM7" s="52"/>
      <c r="EN7" s="52"/>
      <c r="EO7" s="52"/>
      <c r="EP7" s="52"/>
      <c r="EQ7" s="52"/>
      <c r="ER7" s="52"/>
      <c r="ES7" s="52"/>
      <c r="ET7" s="52"/>
      <c r="EU7" s="52"/>
      <c r="EV7" s="52"/>
      <c r="EW7" s="52"/>
      <c r="EX7" s="52"/>
      <c r="EY7" s="52"/>
      <c r="EZ7" s="52"/>
      <c r="FA7" s="52"/>
      <c r="FB7" s="52"/>
      <c r="FC7" s="52"/>
      <c r="FD7" s="52"/>
      <c r="FE7" s="52"/>
      <c r="FF7" s="52"/>
      <c r="FG7" s="52"/>
      <c r="FH7" s="52"/>
      <c r="FI7" s="52"/>
      <c r="FJ7" s="52"/>
      <c r="FK7" s="52"/>
      <c r="FL7" s="52"/>
      <c r="FM7" s="52"/>
      <c r="FN7" s="52"/>
      <c r="FO7" s="52"/>
      <c r="FP7" s="52"/>
      <c r="FQ7" s="52"/>
      <c r="FR7" s="52"/>
      <c r="FS7" s="52"/>
      <c r="FT7" s="52"/>
      <c r="FU7" s="52"/>
      <c r="FV7" s="52"/>
      <c r="FW7" s="52"/>
      <c r="FX7" s="52"/>
      <c r="FY7" s="52"/>
      <c r="FZ7" s="52"/>
      <c r="GA7" s="52"/>
      <c r="GB7" s="52"/>
      <c r="GC7" s="52"/>
      <c r="GD7" s="52"/>
      <c r="GE7" s="52"/>
      <c r="GF7" s="52"/>
      <c r="GG7" s="52"/>
      <c r="GH7" s="52"/>
      <c r="GI7" s="52"/>
      <c r="GJ7" s="52"/>
      <c r="GK7" s="52"/>
      <c r="GL7" s="52"/>
      <c r="GM7" s="52"/>
      <c r="GN7" s="52"/>
      <c r="GO7" s="52"/>
      <c r="GP7" s="52"/>
      <c r="GQ7" s="52"/>
      <c r="GR7" s="52"/>
      <c r="GS7" s="52"/>
      <c r="GT7" s="52"/>
      <c r="GU7" s="52"/>
      <c r="GV7" s="52"/>
      <c r="GW7" s="52"/>
      <c r="GX7" s="52"/>
      <c r="GY7" s="52"/>
      <c r="GZ7" s="52"/>
      <c r="HA7" s="52"/>
      <c r="HB7" s="52"/>
      <c r="HC7" s="52"/>
      <c r="HD7" s="52"/>
      <c r="HE7" s="52"/>
      <c r="HF7" s="52"/>
      <c r="HG7" s="52"/>
      <c r="HH7" s="52"/>
      <c r="HI7" s="52"/>
      <c r="HJ7" s="52"/>
      <c r="HK7" s="52"/>
      <c r="HL7" s="52"/>
      <c r="HM7" s="52"/>
      <c r="HN7" s="52"/>
      <c r="HO7" s="52"/>
      <c r="HP7" s="52"/>
      <c r="HQ7" s="52"/>
      <c r="HR7" s="52"/>
      <c r="HS7" s="52"/>
      <c r="HT7" s="52"/>
      <c r="HU7" s="52"/>
      <c r="HV7" s="52"/>
      <c r="HW7" s="52"/>
      <c r="HX7" s="52"/>
      <c r="HY7" s="52"/>
      <c r="HZ7" s="52"/>
      <c r="IA7" s="52"/>
      <c r="IB7" s="52"/>
      <c r="IC7" s="52"/>
      <c r="ID7" s="52"/>
      <c r="IE7" s="52"/>
      <c r="IF7" s="52"/>
      <c r="IG7" s="52"/>
      <c r="IH7" s="52"/>
      <c r="II7" s="52"/>
      <c r="IJ7" s="52"/>
      <c r="IK7" s="52"/>
      <c r="IL7" s="52"/>
      <c r="IM7" s="52"/>
      <c r="IN7" s="52"/>
      <c r="IO7" s="52"/>
      <c r="IP7" s="52"/>
      <c r="IQ7" s="52"/>
      <c r="IR7" s="52"/>
      <c r="IS7" s="52"/>
      <c r="IT7" s="52"/>
    </row>
    <row r="8" spans="1:254" ht="51" customHeight="1">
      <c r="A8" s="935"/>
      <c r="B8" s="930"/>
      <c r="C8" s="932"/>
      <c r="D8" s="916"/>
      <c r="E8" s="945"/>
      <c r="F8" s="937"/>
      <c r="G8" s="658" t="s">
        <v>661</v>
      </c>
      <c r="H8" s="659" t="s">
        <v>502</v>
      </c>
      <c r="I8" s="660" t="s">
        <v>490</v>
      </c>
      <c r="J8" s="945"/>
      <c r="K8" s="919"/>
      <c r="L8" s="922"/>
    </row>
    <row r="9" spans="1:254" ht="6.75" customHeight="1">
      <c r="A9" s="947"/>
      <c r="B9" s="948"/>
      <c r="C9" s="948"/>
      <c r="D9" s="949"/>
      <c r="E9" s="945"/>
      <c r="F9" s="923"/>
      <c r="G9" s="924"/>
      <c r="H9" s="924"/>
      <c r="I9" s="925"/>
      <c r="J9" s="945"/>
      <c r="K9" s="818"/>
      <c r="L9" s="819"/>
      <c r="M9" s="52"/>
      <c r="N9" s="52"/>
      <c r="O9" s="52"/>
      <c r="P9" s="52"/>
      <c r="Q9" s="52"/>
      <c r="R9" s="52"/>
      <c r="S9" s="52"/>
      <c r="T9" s="52"/>
      <c r="U9" s="52"/>
      <c r="V9" s="52"/>
      <c r="W9" s="52"/>
      <c r="X9" s="52"/>
      <c r="Y9" s="52"/>
      <c r="Z9" s="52"/>
      <c r="AA9" s="52"/>
      <c r="AB9" s="52"/>
      <c r="AC9" s="52"/>
      <c r="AD9" s="52"/>
      <c r="AE9" s="52"/>
      <c r="AF9" s="52"/>
      <c r="AG9" s="52"/>
      <c r="AH9" s="52"/>
      <c r="AI9" s="52"/>
      <c r="AJ9" s="52"/>
      <c r="AK9" s="52"/>
      <c r="AL9" s="52"/>
      <c r="AM9" s="52"/>
      <c r="AN9" s="52"/>
      <c r="AO9" s="52"/>
      <c r="AP9" s="52"/>
      <c r="AQ9" s="52"/>
      <c r="AR9" s="52"/>
      <c r="AS9" s="52"/>
      <c r="AT9" s="52"/>
      <c r="AU9" s="52"/>
      <c r="AV9" s="52"/>
      <c r="AW9" s="52"/>
      <c r="AX9" s="52"/>
      <c r="AY9" s="52"/>
      <c r="AZ9" s="52"/>
      <c r="BA9" s="52"/>
      <c r="BB9" s="52"/>
      <c r="BC9" s="52"/>
      <c r="BD9" s="52"/>
      <c r="BE9" s="52"/>
      <c r="BF9" s="52"/>
      <c r="BG9" s="52"/>
      <c r="BH9" s="52"/>
      <c r="BI9" s="52"/>
      <c r="BJ9" s="52"/>
      <c r="BK9" s="52"/>
      <c r="BL9" s="52"/>
      <c r="BM9" s="52"/>
      <c r="BN9" s="52"/>
      <c r="BO9" s="52"/>
      <c r="BP9" s="52"/>
      <c r="BQ9" s="52"/>
      <c r="BR9" s="52"/>
      <c r="BS9" s="52"/>
      <c r="BT9" s="52"/>
      <c r="BU9" s="52"/>
      <c r="BV9" s="52"/>
      <c r="BW9" s="52"/>
      <c r="BX9" s="52"/>
      <c r="BY9" s="52"/>
      <c r="BZ9" s="52"/>
      <c r="CA9" s="52"/>
      <c r="CB9" s="52"/>
      <c r="CC9" s="52"/>
      <c r="CD9" s="52"/>
      <c r="CE9" s="52"/>
      <c r="CF9" s="52"/>
      <c r="CG9" s="52"/>
      <c r="CH9" s="52"/>
      <c r="CI9" s="52"/>
      <c r="CJ9" s="52"/>
      <c r="CK9" s="52"/>
      <c r="CL9" s="52"/>
      <c r="CM9" s="52"/>
      <c r="CN9" s="52"/>
      <c r="CO9" s="52"/>
      <c r="CP9" s="52"/>
      <c r="CQ9" s="52"/>
      <c r="CR9" s="52"/>
      <c r="CS9" s="52"/>
      <c r="CT9" s="52"/>
      <c r="CU9" s="52"/>
      <c r="CV9" s="52"/>
      <c r="CW9" s="52"/>
      <c r="CX9" s="52"/>
      <c r="CY9" s="52"/>
      <c r="CZ9" s="52"/>
      <c r="DA9" s="52"/>
      <c r="DB9" s="52"/>
      <c r="DC9" s="52"/>
      <c r="DD9" s="52"/>
      <c r="DE9" s="52"/>
      <c r="DF9" s="52"/>
      <c r="DG9" s="52"/>
      <c r="DH9" s="52"/>
      <c r="DI9" s="52"/>
      <c r="DJ9" s="52"/>
      <c r="DK9" s="52"/>
      <c r="DL9" s="52"/>
      <c r="DM9" s="52"/>
      <c r="DN9" s="52"/>
      <c r="DO9" s="52"/>
      <c r="DP9" s="52"/>
      <c r="DQ9" s="52"/>
      <c r="DR9" s="52"/>
      <c r="DS9" s="52"/>
      <c r="DT9" s="52"/>
      <c r="DU9" s="52"/>
      <c r="DV9" s="52"/>
      <c r="DW9" s="52"/>
      <c r="DX9" s="52"/>
      <c r="DY9" s="52"/>
      <c r="DZ9" s="52"/>
      <c r="EA9" s="52"/>
      <c r="EB9" s="52"/>
      <c r="EC9" s="52"/>
      <c r="ED9" s="52"/>
      <c r="EE9" s="52"/>
      <c r="EF9" s="52"/>
      <c r="EG9" s="52"/>
      <c r="EH9" s="52"/>
      <c r="EI9" s="52"/>
      <c r="EJ9" s="52"/>
      <c r="EK9" s="52"/>
      <c r="EL9" s="52"/>
      <c r="EM9" s="52"/>
      <c r="EN9" s="52"/>
      <c r="EO9" s="52"/>
      <c r="EP9" s="52"/>
      <c r="EQ9" s="52"/>
      <c r="ER9" s="52"/>
      <c r="ES9" s="52"/>
      <c r="ET9" s="52"/>
      <c r="EU9" s="52"/>
      <c r="EV9" s="52"/>
      <c r="EW9" s="52"/>
      <c r="EX9" s="52"/>
      <c r="EY9" s="52"/>
      <c r="EZ9" s="52"/>
      <c r="FA9" s="52"/>
      <c r="FB9" s="52"/>
      <c r="FC9" s="52"/>
      <c r="FD9" s="52"/>
      <c r="FE9" s="52"/>
      <c r="FF9" s="52"/>
      <c r="FG9" s="52"/>
      <c r="FH9" s="52"/>
      <c r="FI9" s="52"/>
      <c r="FJ9" s="52"/>
      <c r="FK9" s="52"/>
      <c r="FL9" s="52"/>
      <c r="FM9" s="52"/>
      <c r="FN9" s="52"/>
      <c r="FO9" s="52"/>
      <c r="FP9" s="52"/>
      <c r="FQ9" s="52"/>
      <c r="FR9" s="52"/>
      <c r="FS9" s="52"/>
      <c r="FT9" s="52"/>
      <c r="FU9" s="52"/>
      <c r="FV9" s="52"/>
      <c r="FW9" s="52"/>
      <c r="FX9" s="52"/>
      <c r="FY9" s="52"/>
      <c r="FZ9" s="52"/>
      <c r="GA9" s="52"/>
      <c r="GB9" s="52"/>
      <c r="GC9" s="52"/>
      <c r="GD9" s="52"/>
      <c r="GE9" s="52"/>
      <c r="GF9" s="52"/>
      <c r="GG9" s="52"/>
      <c r="GH9" s="52"/>
      <c r="GI9" s="52"/>
      <c r="GJ9" s="52"/>
      <c r="GK9" s="52"/>
      <c r="GL9" s="52"/>
      <c r="GM9" s="52"/>
      <c r="GN9" s="52"/>
      <c r="GO9" s="52"/>
      <c r="GP9" s="52"/>
      <c r="GQ9" s="52"/>
      <c r="GR9" s="52"/>
      <c r="GS9" s="52"/>
      <c r="GT9" s="52"/>
      <c r="GU9" s="52"/>
      <c r="GV9" s="52"/>
      <c r="GW9" s="52"/>
      <c r="GX9" s="52"/>
      <c r="GY9" s="52"/>
      <c r="GZ9" s="52"/>
      <c r="HA9" s="52"/>
      <c r="HB9" s="52"/>
      <c r="HC9" s="52"/>
      <c r="HD9" s="52"/>
      <c r="HE9" s="52"/>
      <c r="HF9" s="52"/>
      <c r="HG9" s="52"/>
      <c r="HH9" s="52"/>
      <c r="HI9" s="52"/>
      <c r="HJ9" s="52"/>
      <c r="HK9" s="52"/>
      <c r="HL9" s="52"/>
      <c r="HM9" s="52"/>
      <c r="HN9" s="52"/>
      <c r="HO9" s="52"/>
      <c r="HP9" s="52"/>
      <c r="HQ9" s="52"/>
      <c r="HR9" s="52"/>
      <c r="HS9" s="52"/>
      <c r="HT9" s="52"/>
      <c r="HU9" s="52"/>
      <c r="HV9" s="52"/>
      <c r="HW9" s="52"/>
      <c r="HX9" s="52"/>
      <c r="HY9" s="52"/>
      <c r="HZ9" s="52"/>
      <c r="IA9" s="52"/>
      <c r="IB9" s="52"/>
      <c r="IC9" s="52"/>
      <c r="ID9" s="52"/>
      <c r="IE9" s="52"/>
      <c r="IF9" s="52"/>
      <c r="IG9" s="52"/>
      <c r="IH9" s="52"/>
      <c r="II9" s="52"/>
      <c r="IJ9" s="52"/>
      <c r="IK9" s="52"/>
      <c r="IL9" s="52"/>
      <c r="IM9" s="52"/>
      <c r="IN9" s="52"/>
      <c r="IO9" s="52"/>
      <c r="IP9" s="52"/>
      <c r="IQ9" s="52"/>
      <c r="IR9" s="52"/>
      <c r="IS9" s="52"/>
      <c r="IT9" s="52"/>
    </row>
    <row r="10" spans="1:254" ht="41.25" customHeight="1">
      <c r="A10" s="956" t="s">
        <v>643</v>
      </c>
      <c r="B10" s="940" t="s">
        <v>396</v>
      </c>
      <c r="C10" s="967" t="s">
        <v>397</v>
      </c>
      <c r="D10" s="962" t="s">
        <v>397</v>
      </c>
      <c r="E10" s="945"/>
      <c r="F10" s="961" t="s">
        <v>679</v>
      </c>
      <c r="G10" s="661" t="s">
        <v>398</v>
      </c>
      <c r="H10" s="662" t="s">
        <v>502</v>
      </c>
      <c r="I10" s="657" t="s">
        <v>403</v>
      </c>
      <c r="J10" s="945"/>
      <c r="K10" s="812" t="s">
        <v>180</v>
      </c>
      <c r="L10" s="815"/>
    </row>
    <row r="11" spans="1:254" ht="39" customHeight="1">
      <c r="A11" s="956"/>
      <c r="B11" s="940"/>
      <c r="C11" s="967"/>
      <c r="D11" s="962"/>
      <c r="E11" s="945"/>
      <c r="F11" s="961"/>
      <c r="G11" s="638" t="s">
        <v>399</v>
      </c>
      <c r="H11" s="640" t="s">
        <v>502</v>
      </c>
      <c r="I11" s="652" t="s">
        <v>403</v>
      </c>
      <c r="J11" s="945"/>
      <c r="K11" s="813"/>
      <c r="L11" s="816"/>
      <c r="M11" s="52"/>
      <c r="N11" s="52"/>
      <c r="O11" s="52"/>
      <c r="P11" s="52"/>
      <c r="Q11" s="52"/>
      <c r="R11" s="52"/>
      <c r="S11" s="52"/>
      <c r="T11" s="52"/>
      <c r="U11" s="52"/>
      <c r="V11" s="52"/>
      <c r="W11" s="52"/>
      <c r="X11" s="52"/>
      <c r="Y11" s="52"/>
      <c r="Z11" s="52"/>
      <c r="AA11" s="52"/>
      <c r="AB11" s="52"/>
      <c r="AC11" s="52"/>
      <c r="AD11" s="52"/>
      <c r="AE11" s="52"/>
      <c r="AF11" s="52"/>
      <c r="AG11" s="52"/>
      <c r="AH11" s="52"/>
      <c r="AI11" s="52"/>
      <c r="AJ11" s="52"/>
      <c r="AK11" s="52"/>
      <c r="AL11" s="52"/>
      <c r="AM11" s="52"/>
      <c r="AN11" s="52"/>
      <c r="AO11" s="52"/>
      <c r="AP11" s="52"/>
      <c r="AQ11" s="52"/>
      <c r="AR11" s="52"/>
      <c r="AS11" s="52"/>
      <c r="AT11" s="52"/>
      <c r="AU11" s="52"/>
      <c r="AV11" s="52"/>
      <c r="AW11" s="52"/>
      <c r="AX11" s="52"/>
      <c r="AY11" s="52"/>
      <c r="AZ11" s="52"/>
      <c r="BA11" s="52"/>
      <c r="BB11" s="52"/>
      <c r="BC11" s="52"/>
      <c r="BD11" s="52"/>
      <c r="BE11" s="52"/>
      <c r="BF11" s="52"/>
      <c r="BG11" s="52"/>
      <c r="BH11" s="52"/>
      <c r="BI11" s="52"/>
      <c r="BJ11" s="52"/>
      <c r="BK11" s="52"/>
      <c r="BL11" s="52"/>
      <c r="BM11" s="52"/>
      <c r="BN11" s="52"/>
      <c r="BO11" s="52"/>
      <c r="BP11" s="52"/>
      <c r="BQ11" s="52"/>
      <c r="BR11" s="52"/>
      <c r="BS11" s="52"/>
      <c r="BT11" s="52"/>
      <c r="BU11" s="52"/>
      <c r="BV11" s="52"/>
      <c r="BW11" s="52"/>
      <c r="BX11" s="52"/>
      <c r="BY11" s="52"/>
      <c r="BZ11" s="52"/>
      <c r="CA11" s="52"/>
      <c r="CB11" s="52"/>
      <c r="CC11" s="52"/>
      <c r="CD11" s="52"/>
      <c r="CE11" s="52"/>
      <c r="CF11" s="52"/>
      <c r="CG11" s="52"/>
      <c r="CH11" s="52"/>
      <c r="CI11" s="52"/>
      <c r="CJ11" s="52"/>
      <c r="CK11" s="52"/>
      <c r="CL11" s="52"/>
      <c r="CM11" s="52"/>
      <c r="CN11" s="52"/>
      <c r="CO11" s="52"/>
      <c r="CP11" s="52"/>
      <c r="CQ11" s="52"/>
      <c r="CR11" s="52"/>
      <c r="CS11" s="52"/>
      <c r="CT11" s="52"/>
      <c r="CU11" s="52"/>
      <c r="CV11" s="52"/>
      <c r="CW11" s="52"/>
      <c r="CX11" s="52"/>
      <c r="CY11" s="52"/>
      <c r="CZ11" s="52"/>
      <c r="DA11" s="52"/>
      <c r="DB11" s="52"/>
      <c r="DC11" s="52"/>
      <c r="DD11" s="52"/>
      <c r="DE11" s="52"/>
      <c r="DF11" s="52"/>
      <c r="DG11" s="52"/>
      <c r="DH11" s="52"/>
      <c r="DI11" s="52"/>
      <c r="DJ11" s="52"/>
      <c r="DK11" s="52"/>
      <c r="DL11" s="52"/>
      <c r="DM11" s="52"/>
      <c r="DN11" s="52"/>
      <c r="DO11" s="52"/>
      <c r="DP11" s="52"/>
      <c r="DQ11" s="52"/>
      <c r="DR11" s="52"/>
      <c r="DS11" s="52"/>
      <c r="DT11" s="52"/>
      <c r="DU11" s="52"/>
      <c r="DV11" s="52"/>
      <c r="DW11" s="52"/>
      <c r="DX11" s="52"/>
      <c r="DY11" s="52"/>
      <c r="DZ11" s="52"/>
      <c r="EA11" s="52"/>
      <c r="EB11" s="52"/>
      <c r="EC11" s="52"/>
      <c r="ED11" s="52"/>
      <c r="EE11" s="52"/>
      <c r="EF11" s="52"/>
      <c r="EG11" s="52"/>
      <c r="EH11" s="52"/>
      <c r="EI11" s="52"/>
      <c r="EJ11" s="52"/>
      <c r="EK11" s="52"/>
      <c r="EL11" s="52"/>
      <c r="EM11" s="52"/>
      <c r="EN11" s="52"/>
      <c r="EO11" s="52"/>
      <c r="EP11" s="52"/>
      <c r="EQ11" s="52"/>
      <c r="ER11" s="52"/>
      <c r="ES11" s="52"/>
      <c r="ET11" s="52"/>
      <c r="EU11" s="52"/>
      <c r="EV11" s="52"/>
      <c r="EW11" s="52"/>
      <c r="EX11" s="52"/>
      <c r="EY11" s="52"/>
      <c r="EZ11" s="52"/>
      <c r="FA11" s="52"/>
      <c r="FB11" s="52"/>
      <c r="FC11" s="52"/>
      <c r="FD11" s="52"/>
      <c r="FE11" s="52"/>
      <c r="FF11" s="52"/>
      <c r="FG11" s="52"/>
      <c r="FH11" s="52"/>
      <c r="FI11" s="52"/>
      <c r="FJ11" s="52"/>
      <c r="FK11" s="52"/>
      <c r="FL11" s="52"/>
      <c r="FM11" s="52"/>
      <c r="FN11" s="52"/>
      <c r="FO11" s="52"/>
      <c r="FP11" s="52"/>
      <c r="FQ11" s="52"/>
      <c r="FR11" s="52"/>
      <c r="FS11" s="52"/>
      <c r="FT11" s="52"/>
      <c r="FU11" s="52"/>
      <c r="FV11" s="52"/>
      <c r="FW11" s="52"/>
      <c r="FX11" s="52"/>
      <c r="FY11" s="52"/>
      <c r="FZ11" s="52"/>
      <c r="GA11" s="52"/>
      <c r="GB11" s="52"/>
      <c r="GC11" s="52"/>
      <c r="GD11" s="52"/>
      <c r="GE11" s="52"/>
      <c r="GF11" s="52"/>
      <c r="GG11" s="52"/>
      <c r="GH11" s="52"/>
      <c r="GI11" s="52"/>
      <c r="GJ11" s="52"/>
      <c r="GK11" s="52"/>
      <c r="GL11" s="52"/>
      <c r="GM11" s="52"/>
      <c r="GN11" s="52"/>
      <c r="GO11" s="52"/>
      <c r="GP11" s="52"/>
      <c r="GQ11" s="52"/>
      <c r="GR11" s="52"/>
      <c r="GS11" s="52"/>
      <c r="GT11" s="52"/>
      <c r="GU11" s="52"/>
      <c r="GV11" s="52"/>
      <c r="GW11" s="52"/>
      <c r="GX11" s="52"/>
      <c r="GY11" s="52"/>
      <c r="GZ11" s="52"/>
      <c r="HA11" s="52"/>
      <c r="HB11" s="52"/>
      <c r="HC11" s="52"/>
      <c r="HD11" s="52"/>
      <c r="HE11" s="52"/>
      <c r="HF11" s="52"/>
      <c r="HG11" s="52"/>
      <c r="HH11" s="52"/>
      <c r="HI11" s="52"/>
      <c r="HJ11" s="52"/>
      <c r="HK11" s="52"/>
      <c r="HL11" s="52"/>
      <c r="HM11" s="52"/>
      <c r="HN11" s="52"/>
      <c r="HO11" s="52"/>
      <c r="HP11" s="52"/>
      <c r="HQ11" s="52"/>
      <c r="HR11" s="52"/>
      <c r="HS11" s="52"/>
      <c r="HT11" s="52"/>
      <c r="HU11" s="52"/>
      <c r="HV11" s="52"/>
      <c r="HW11" s="52"/>
      <c r="HX11" s="52"/>
      <c r="HY11" s="52"/>
      <c r="HZ11" s="52"/>
      <c r="IA11" s="52"/>
      <c r="IB11" s="52"/>
      <c r="IC11" s="52"/>
      <c r="ID11" s="52"/>
      <c r="IE11" s="52"/>
      <c r="IF11" s="52"/>
      <c r="IG11" s="52"/>
      <c r="IH11" s="52"/>
      <c r="II11" s="52"/>
      <c r="IJ11" s="52"/>
      <c r="IK11" s="52"/>
      <c r="IL11" s="52"/>
      <c r="IM11" s="52"/>
      <c r="IN11" s="52"/>
      <c r="IO11" s="52"/>
      <c r="IP11" s="52"/>
      <c r="IQ11" s="52"/>
      <c r="IR11" s="52"/>
      <c r="IS11" s="52"/>
      <c r="IT11" s="52"/>
    </row>
    <row r="12" spans="1:254" ht="36.75" customHeight="1">
      <c r="A12" s="956"/>
      <c r="B12" s="940"/>
      <c r="C12" s="967"/>
      <c r="D12" s="962"/>
      <c r="E12" s="945"/>
      <c r="F12" s="961"/>
      <c r="G12" s="638" t="s">
        <v>400</v>
      </c>
      <c r="H12" s="640" t="s">
        <v>502</v>
      </c>
      <c r="I12" s="652" t="s">
        <v>404</v>
      </c>
      <c r="J12" s="945"/>
      <c r="K12" s="813"/>
      <c r="L12" s="816"/>
      <c r="M12" s="52"/>
      <c r="N12" s="52"/>
      <c r="O12" s="52"/>
      <c r="P12" s="52"/>
      <c r="Q12" s="52"/>
      <c r="R12" s="52"/>
      <c r="S12" s="52"/>
      <c r="T12" s="52"/>
      <c r="U12" s="52"/>
      <c r="V12" s="52"/>
      <c r="W12" s="52"/>
      <c r="X12" s="52"/>
      <c r="Y12" s="52"/>
      <c r="Z12" s="52"/>
      <c r="AA12" s="52"/>
      <c r="AB12" s="52"/>
      <c r="AC12" s="52"/>
      <c r="AD12" s="52"/>
      <c r="AE12" s="52"/>
      <c r="AF12" s="52"/>
      <c r="AG12" s="52"/>
      <c r="AH12" s="52"/>
      <c r="AI12" s="52"/>
      <c r="AJ12" s="52"/>
      <c r="AK12" s="52"/>
      <c r="AL12" s="52"/>
      <c r="AM12" s="52"/>
      <c r="AN12" s="52"/>
      <c r="AO12" s="52"/>
      <c r="AP12" s="52"/>
      <c r="AQ12" s="52"/>
      <c r="AR12" s="52"/>
      <c r="AS12" s="52"/>
      <c r="AT12" s="52"/>
      <c r="AU12" s="52"/>
      <c r="AV12" s="52"/>
      <c r="AW12" s="52"/>
      <c r="AX12" s="52"/>
      <c r="AY12" s="52"/>
      <c r="AZ12" s="52"/>
      <c r="BA12" s="52"/>
      <c r="BB12" s="52"/>
      <c r="BC12" s="52"/>
      <c r="BD12" s="52"/>
      <c r="BE12" s="52"/>
      <c r="BF12" s="52"/>
      <c r="BG12" s="52"/>
      <c r="BH12" s="52"/>
      <c r="BI12" s="52"/>
      <c r="BJ12" s="52"/>
      <c r="BK12" s="52"/>
      <c r="BL12" s="52"/>
      <c r="BM12" s="52"/>
      <c r="BN12" s="52"/>
      <c r="BO12" s="52"/>
      <c r="BP12" s="52"/>
      <c r="BQ12" s="52"/>
      <c r="BR12" s="52"/>
      <c r="BS12" s="52"/>
      <c r="BT12" s="52"/>
      <c r="BU12" s="52"/>
      <c r="BV12" s="52"/>
      <c r="BW12" s="52"/>
      <c r="BX12" s="52"/>
      <c r="BY12" s="52"/>
      <c r="BZ12" s="52"/>
      <c r="CA12" s="52"/>
      <c r="CB12" s="52"/>
      <c r="CC12" s="52"/>
      <c r="CD12" s="52"/>
      <c r="CE12" s="52"/>
      <c r="CF12" s="52"/>
      <c r="CG12" s="52"/>
      <c r="CH12" s="52"/>
      <c r="CI12" s="52"/>
      <c r="CJ12" s="52"/>
      <c r="CK12" s="52"/>
      <c r="CL12" s="52"/>
      <c r="CM12" s="52"/>
      <c r="CN12" s="52"/>
      <c r="CO12" s="52"/>
      <c r="CP12" s="52"/>
      <c r="CQ12" s="52"/>
      <c r="CR12" s="52"/>
      <c r="CS12" s="52"/>
      <c r="CT12" s="52"/>
      <c r="CU12" s="52"/>
      <c r="CV12" s="52"/>
      <c r="CW12" s="52"/>
      <c r="CX12" s="52"/>
      <c r="CY12" s="52"/>
      <c r="CZ12" s="52"/>
      <c r="DA12" s="52"/>
      <c r="DB12" s="52"/>
      <c r="DC12" s="52"/>
      <c r="DD12" s="52"/>
      <c r="DE12" s="52"/>
      <c r="DF12" s="52"/>
      <c r="DG12" s="52"/>
      <c r="DH12" s="52"/>
      <c r="DI12" s="52"/>
      <c r="DJ12" s="52"/>
      <c r="DK12" s="52"/>
      <c r="DL12" s="52"/>
      <c r="DM12" s="52"/>
      <c r="DN12" s="52"/>
      <c r="DO12" s="52"/>
      <c r="DP12" s="52"/>
      <c r="DQ12" s="52"/>
      <c r="DR12" s="52"/>
      <c r="DS12" s="52"/>
      <c r="DT12" s="52"/>
      <c r="DU12" s="52"/>
      <c r="DV12" s="52"/>
      <c r="DW12" s="52"/>
      <c r="DX12" s="52"/>
      <c r="DY12" s="52"/>
      <c r="DZ12" s="52"/>
      <c r="EA12" s="52"/>
      <c r="EB12" s="52"/>
      <c r="EC12" s="52"/>
      <c r="ED12" s="52"/>
      <c r="EE12" s="52"/>
      <c r="EF12" s="52"/>
      <c r="EG12" s="52"/>
      <c r="EH12" s="52"/>
      <c r="EI12" s="52"/>
      <c r="EJ12" s="52"/>
      <c r="EK12" s="52"/>
      <c r="EL12" s="52"/>
      <c r="EM12" s="52"/>
      <c r="EN12" s="52"/>
      <c r="EO12" s="52"/>
      <c r="EP12" s="52"/>
      <c r="EQ12" s="52"/>
      <c r="ER12" s="52"/>
      <c r="ES12" s="52"/>
      <c r="ET12" s="52"/>
      <c r="EU12" s="52"/>
      <c r="EV12" s="52"/>
      <c r="EW12" s="52"/>
      <c r="EX12" s="52"/>
      <c r="EY12" s="52"/>
      <c r="EZ12" s="52"/>
      <c r="FA12" s="52"/>
      <c r="FB12" s="52"/>
      <c r="FC12" s="52"/>
      <c r="FD12" s="52"/>
      <c r="FE12" s="52"/>
      <c r="FF12" s="52"/>
      <c r="FG12" s="52"/>
      <c r="FH12" s="52"/>
      <c r="FI12" s="52"/>
      <c r="FJ12" s="52"/>
      <c r="FK12" s="52"/>
      <c r="FL12" s="52"/>
      <c r="FM12" s="52"/>
      <c r="FN12" s="52"/>
      <c r="FO12" s="52"/>
      <c r="FP12" s="52"/>
      <c r="FQ12" s="52"/>
      <c r="FR12" s="52"/>
      <c r="FS12" s="52"/>
      <c r="FT12" s="52"/>
      <c r="FU12" s="52"/>
      <c r="FV12" s="52"/>
      <c r="FW12" s="52"/>
      <c r="FX12" s="52"/>
      <c r="FY12" s="52"/>
      <c r="FZ12" s="52"/>
      <c r="GA12" s="52"/>
      <c r="GB12" s="52"/>
      <c r="GC12" s="52"/>
      <c r="GD12" s="52"/>
      <c r="GE12" s="52"/>
      <c r="GF12" s="52"/>
      <c r="GG12" s="52"/>
      <c r="GH12" s="52"/>
      <c r="GI12" s="52"/>
      <c r="GJ12" s="52"/>
      <c r="GK12" s="52"/>
      <c r="GL12" s="52"/>
      <c r="GM12" s="52"/>
      <c r="GN12" s="52"/>
      <c r="GO12" s="52"/>
      <c r="GP12" s="52"/>
      <c r="GQ12" s="52"/>
      <c r="GR12" s="52"/>
      <c r="GS12" s="52"/>
      <c r="GT12" s="52"/>
      <c r="GU12" s="52"/>
      <c r="GV12" s="52"/>
      <c r="GW12" s="52"/>
      <c r="GX12" s="52"/>
      <c r="GY12" s="52"/>
      <c r="GZ12" s="52"/>
      <c r="HA12" s="52"/>
      <c r="HB12" s="52"/>
      <c r="HC12" s="52"/>
      <c r="HD12" s="52"/>
      <c r="HE12" s="52"/>
      <c r="HF12" s="52"/>
      <c r="HG12" s="52"/>
      <c r="HH12" s="52"/>
      <c r="HI12" s="52"/>
      <c r="HJ12" s="52"/>
      <c r="HK12" s="52"/>
      <c r="HL12" s="52"/>
      <c r="HM12" s="52"/>
      <c r="HN12" s="52"/>
      <c r="HO12" s="52"/>
      <c r="HP12" s="52"/>
      <c r="HQ12" s="52"/>
      <c r="HR12" s="52"/>
      <c r="HS12" s="52"/>
      <c r="HT12" s="52"/>
      <c r="HU12" s="52"/>
      <c r="HV12" s="52"/>
      <c r="HW12" s="52"/>
      <c r="HX12" s="52"/>
      <c r="HY12" s="52"/>
      <c r="HZ12" s="52"/>
      <c r="IA12" s="52"/>
      <c r="IB12" s="52"/>
      <c r="IC12" s="52"/>
      <c r="ID12" s="52"/>
      <c r="IE12" s="52"/>
      <c r="IF12" s="52"/>
      <c r="IG12" s="52"/>
      <c r="IH12" s="52"/>
      <c r="II12" s="52"/>
      <c r="IJ12" s="52"/>
      <c r="IK12" s="52"/>
      <c r="IL12" s="52"/>
      <c r="IM12" s="52"/>
      <c r="IN12" s="52"/>
      <c r="IO12" s="52"/>
      <c r="IP12" s="52"/>
      <c r="IQ12" s="52"/>
      <c r="IR12" s="52"/>
      <c r="IS12" s="52"/>
      <c r="IT12" s="52"/>
    </row>
    <row r="13" spans="1:254" ht="42.75" customHeight="1">
      <c r="A13" s="956"/>
      <c r="B13" s="940"/>
      <c r="C13" s="967"/>
      <c r="D13" s="962"/>
      <c r="E13" s="945"/>
      <c r="F13" s="961"/>
      <c r="G13" s="638" t="s">
        <v>401</v>
      </c>
      <c r="H13" s="640" t="s">
        <v>502</v>
      </c>
      <c r="I13" s="652" t="s">
        <v>405</v>
      </c>
      <c r="J13" s="945"/>
      <c r="K13" s="813"/>
      <c r="L13" s="816"/>
      <c r="M13" s="52"/>
      <c r="N13" s="52"/>
      <c r="O13" s="52"/>
      <c r="P13" s="52"/>
      <c r="Q13" s="52"/>
      <c r="R13" s="52"/>
      <c r="S13" s="52"/>
      <c r="T13" s="52"/>
      <c r="U13" s="52"/>
      <c r="V13" s="52"/>
      <c r="W13" s="52"/>
      <c r="X13" s="52"/>
      <c r="Y13" s="52"/>
      <c r="Z13" s="52"/>
      <c r="AA13" s="52"/>
      <c r="AB13" s="52"/>
      <c r="AC13" s="52"/>
      <c r="AD13" s="52"/>
      <c r="AE13" s="52"/>
      <c r="AF13" s="52"/>
      <c r="AG13" s="52"/>
      <c r="AH13" s="52"/>
      <c r="AI13" s="52"/>
      <c r="AJ13" s="52"/>
      <c r="AK13" s="52"/>
      <c r="AL13" s="52"/>
      <c r="AM13" s="52"/>
      <c r="AN13" s="52"/>
      <c r="AO13" s="52"/>
      <c r="AP13" s="52"/>
      <c r="AQ13" s="52"/>
      <c r="AR13" s="52"/>
      <c r="AS13" s="52"/>
      <c r="AT13" s="52"/>
      <c r="AU13" s="52"/>
      <c r="AV13" s="52"/>
      <c r="AW13" s="52"/>
      <c r="AX13" s="52"/>
      <c r="AY13" s="52"/>
      <c r="AZ13" s="52"/>
      <c r="BA13" s="52"/>
      <c r="BB13" s="52"/>
      <c r="BC13" s="52"/>
      <c r="BD13" s="52"/>
      <c r="BE13" s="52"/>
      <c r="BF13" s="52"/>
      <c r="BG13" s="52"/>
      <c r="BH13" s="52"/>
      <c r="BI13" s="52"/>
      <c r="BJ13" s="52"/>
      <c r="BK13" s="52"/>
      <c r="BL13" s="52"/>
      <c r="BM13" s="52"/>
      <c r="BN13" s="52"/>
      <c r="BO13" s="52"/>
      <c r="BP13" s="52"/>
      <c r="BQ13" s="52"/>
      <c r="BR13" s="52"/>
      <c r="BS13" s="52"/>
      <c r="BT13" s="52"/>
      <c r="BU13" s="52"/>
      <c r="BV13" s="52"/>
      <c r="BW13" s="52"/>
      <c r="BX13" s="52"/>
      <c r="BY13" s="52"/>
      <c r="BZ13" s="52"/>
      <c r="CA13" s="52"/>
      <c r="CB13" s="52"/>
      <c r="CC13" s="52"/>
      <c r="CD13" s="52"/>
      <c r="CE13" s="52"/>
      <c r="CF13" s="52"/>
      <c r="CG13" s="52"/>
      <c r="CH13" s="52"/>
      <c r="CI13" s="52"/>
      <c r="CJ13" s="52"/>
      <c r="CK13" s="52"/>
      <c r="CL13" s="52"/>
      <c r="CM13" s="52"/>
      <c r="CN13" s="52"/>
      <c r="CO13" s="52"/>
      <c r="CP13" s="52"/>
      <c r="CQ13" s="52"/>
      <c r="CR13" s="52"/>
      <c r="CS13" s="52"/>
      <c r="CT13" s="52"/>
      <c r="CU13" s="52"/>
      <c r="CV13" s="52"/>
      <c r="CW13" s="52"/>
      <c r="CX13" s="52"/>
      <c r="CY13" s="52"/>
      <c r="CZ13" s="52"/>
      <c r="DA13" s="52"/>
      <c r="DB13" s="52"/>
      <c r="DC13" s="52"/>
      <c r="DD13" s="52"/>
      <c r="DE13" s="52"/>
      <c r="DF13" s="52"/>
      <c r="DG13" s="52"/>
      <c r="DH13" s="52"/>
      <c r="DI13" s="52"/>
      <c r="DJ13" s="52"/>
      <c r="DK13" s="52"/>
      <c r="DL13" s="52"/>
      <c r="DM13" s="52"/>
      <c r="DN13" s="52"/>
      <c r="DO13" s="52"/>
      <c r="DP13" s="52"/>
      <c r="DQ13" s="52"/>
      <c r="DR13" s="52"/>
      <c r="DS13" s="52"/>
      <c r="DT13" s="52"/>
      <c r="DU13" s="52"/>
      <c r="DV13" s="52"/>
      <c r="DW13" s="52"/>
      <c r="DX13" s="52"/>
      <c r="DY13" s="52"/>
      <c r="DZ13" s="52"/>
      <c r="EA13" s="52"/>
      <c r="EB13" s="52"/>
      <c r="EC13" s="52"/>
      <c r="ED13" s="52"/>
      <c r="EE13" s="52"/>
      <c r="EF13" s="52"/>
      <c r="EG13" s="52"/>
      <c r="EH13" s="52"/>
      <c r="EI13" s="52"/>
      <c r="EJ13" s="52"/>
      <c r="EK13" s="52"/>
      <c r="EL13" s="52"/>
      <c r="EM13" s="52"/>
      <c r="EN13" s="52"/>
      <c r="EO13" s="52"/>
      <c r="EP13" s="52"/>
      <c r="EQ13" s="52"/>
      <c r="ER13" s="52"/>
      <c r="ES13" s="52"/>
      <c r="ET13" s="52"/>
      <c r="EU13" s="52"/>
      <c r="EV13" s="52"/>
      <c r="EW13" s="52"/>
      <c r="EX13" s="52"/>
      <c r="EY13" s="52"/>
      <c r="EZ13" s="52"/>
      <c r="FA13" s="52"/>
      <c r="FB13" s="52"/>
      <c r="FC13" s="52"/>
      <c r="FD13" s="52"/>
      <c r="FE13" s="52"/>
      <c r="FF13" s="52"/>
      <c r="FG13" s="52"/>
      <c r="FH13" s="52"/>
      <c r="FI13" s="52"/>
      <c r="FJ13" s="52"/>
      <c r="FK13" s="52"/>
      <c r="FL13" s="52"/>
      <c r="FM13" s="52"/>
      <c r="FN13" s="52"/>
      <c r="FO13" s="52"/>
      <c r="FP13" s="52"/>
      <c r="FQ13" s="52"/>
      <c r="FR13" s="52"/>
      <c r="FS13" s="52"/>
      <c r="FT13" s="52"/>
      <c r="FU13" s="52"/>
      <c r="FV13" s="52"/>
      <c r="FW13" s="52"/>
      <c r="FX13" s="52"/>
      <c r="FY13" s="52"/>
      <c r="FZ13" s="52"/>
      <c r="GA13" s="52"/>
      <c r="GB13" s="52"/>
      <c r="GC13" s="52"/>
      <c r="GD13" s="52"/>
      <c r="GE13" s="52"/>
      <c r="GF13" s="52"/>
      <c r="GG13" s="52"/>
      <c r="GH13" s="52"/>
      <c r="GI13" s="52"/>
      <c r="GJ13" s="52"/>
      <c r="GK13" s="52"/>
      <c r="GL13" s="52"/>
      <c r="GM13" s="52"/>
      <c r="GN13" s="52"/>
      <c r="GO13" s="52"/>
      <c r="GP13" s="52"/>
      <c r="GQ13" s="52"/>
      <c r="GR13" s="52"/>
      <c r="GS13" s="52"/>
      <c r="GT13" s="52"/>
      <c r="GU13" s="52"/>
      <c r="GV13" s="52"/>
      <c r="GW13" s="52"/>
      <c r="GX13" s="52"/>
      <c r="GY13" s="52"/>
      <c r="GZ13" s="52"/>
      <c r="HA13" s="52"/>
      <c r="HB13" s="52"/>
      <c r="HC13" s="52"/>
      <c r="HD13" s="52"/>
      <c r="HE13" s="52"/>
      <c r="HF13" s="52"/>
      <c r="HG13" s="52"/>
      <c r="HH13" s="52"/>
      <c r="HI13" s="52"/>
      <c r="HJ13" s="52"/>
      <c r="HK13" s="52"/>
      <c r="HL13" s="52"/>
      <c r="HM13" s="52"/>
      <c r="HN13" s="52"/>
      <c r="HO13" s="52"/>
      <c r="HP13" s="52"/>
      <c r="HQ13" s="52"/>
      <c r="HR13" s="52"/>
      <c r="HS13" s="52"/>
      <c r="HT13" s="52"/>
      <c r="HU13" s="52"/>
      <c r="HV13" s="52"/>
      <c r="HW13" s="52"/>
      <c r="HX13" s="52"/>
      <c r="HY13" s="52"/>
      <c r="HZ13" s="52"/>
      <c r="IA13" s="52"/>
      <c r="IB13" s="52"/>
      <c r="IC13" s="52"/>
      <c r="ID13" s="52"/>
      <c r="IE13" s="52"/>
      <c r="IF13" s="52"/>
      <c r="IG13" s="52"/>
      <c r="IH13" s="52"/>
      <c r="II13" s="52"/>
      <c r="IJ13" s="52"/>
      <c r="IK13" s="52"/>
      <c r="IL13" s="52"/>
      <c r="IM13" s="52"/>
      <c r="IN13" s="52"/>
      <c r="IO13" s="52"/>
      <c r="IP13" s="52"/>
      <c r="IQ13" s="52"/>
      <c r="IR13" s="52"/>
      <c r="IS13" s="52"/>
      <c r="IT13" s="52"/>
    </row>
    <row r="14" spans="1:254" ht="34.5" customHeight="1">
      <c r="A14" s="956"/>
      <c r="B14" s="940"/>
      <c r="C14" s="967"/>
      <c r="D14" s="962"/>
      <c r="E14" s="945"/>
      <c r="F14" s="961"/>
      <c r="G14" s="658" t="s">
        <v>402</v>
      </c>
      <c r="H14" s="659" t="s">
        <v>502</v>
      </c>
      <c r="I14" s="660" t="s">
        <v>406</v>
      </c>
      <c r="J14" s="945"/>
      <c r="K14" s="814"/>
      <c r="L14" s="817"/>
    </row>
    <row r="15" spans="1:254" ht="6.75" customHeight="1">
      <c r="A15" s="950"/>
      <c r="B15" s="951"/>
      <c r="C15" s="951"/>
      <c r="D15" s="952"/>
      <c r="E15" s="945"/>
      <c r="F15" s="923"/>
      <c r="G15" s="924"/>
      <c r="H15" s="924"/>
      <c r="I15" s="925"/>
      <c r="J15" s="945"/>
      <c r="K15" s="818"/>
      <c r="L15" s="819"/>
      <c r="M15" s="52"/>
      <c r="N15" s="52"/>
      <c r="O15" s="52"/>
      <c r="P15" s="52"/>
      <c r="Q15" s="52"/>
      <c r="R15" s="52"/>
      <c r="S15" s="52"/>
      <c r="T15" s="52"/>
      <c r="U15" s="52"/>
      <c r="V15" s="52"/>
      <c r="W15" s="52"/>
      <c r="X15" s="52"/>
      <c r="Y15" s="52"/>
      <c r="Z15" s="52"/>
      <c r="AA15" s="52"/>
      <c r="AB15" s="52"/>
      <c r="AC15" s="52"/>
      <c r="AD15" s="52"/>
      <c r="AE15" s="52"/>
      <c r="AF15" s="52"/>
      <c r="AG15" s="52"/>
      <c r="AH15" s="52"/>
      <c r="AI15" s="52"/>
      <c r="AJ15" s="52"/>
      <c r="AK15" s="52"/>
      <c r="AL15" s="52"/>
      <c r="AM15" s="52"/>
      <c r="AN15" s="52"/>
      <c r="AO15" s="52"/>
      <c r="AP15" s="52"/>
      <c r="AQ15" s="52"/>
      <c r="AR15" s="52"/>
      <c r="AS15" s="52"/>
      <c r="AT15" s="52"/>
      <c r="AU15" s="52"/>
      <c r="AV15" s="52"/>
      <c r="AW15" s="52"/>
      <c r="AX15" s="52"/>
      <c r="AY15" s="52"/>
      <c r="AZ15" s="52"/>
      <c r="BA15" s="52"/>
      <c r="BB15" s="52"/>
      <c r="BC15" s="52"/>
      <c r="BD15" s="52"/>
      <c r="BE15" s="52"/>
      <c r="BF15" s="52"/>
      <c r="BG15" s="52"/>
      <c r="BH15" s="52"/>
      <c r="BI15" s="52"/>
      <c r="BJ15" s="52"/>
      <c r="BK15" s="52"/>
      <c r="BL15" s="52"/>
      <c r="BM15" s="52"/>
      <c r="BN15" s="52"/>
      <c r="BO15" s="52"/>
      <c r="BP15" s="52"/>
      <c r="BQ15" s="52"/>
      <c r="BR15" s="52"/>
      <c r="BS15" s="52"/>
      <c r="BT15" s="52"/>
      <c r="BU15" s="52"/>
      <c r="BV15" s="52"/>
      <c r="BW15" s="52"/>
      <c r="BX15" s="52"/>
      <c r="BY15" s="52"/>
      <c r="BZ15" s="52"/>
      <c r="CA15" s="52"/>
      <c r="CB15" s="52"/>
      <c r="CC15" s="52"/>
      <c r="CD15" s="52"/>
      <c r="CE15" s="52"/>
      <c r="CF15" s="52"/>
      <c r="CG15" s="52"/>
      <c r="CH15" s="52"/>
      <c r="CI15" s="52"/>
      <c r="CJ15" s="52"/>
      <c r="CK15" s="52"/>
      <c r="CL15" s="52"/>
      <c r="CM15" s="52"/>
      <c r="CN15" s="52"/>
      <c r="CO15" s="52"/>
      <c r="CP15" s="52"/>
      <c r="CQ15" s="52"/>
      <c r="CR15" s="52"/>
      <c r="CS15" s="52"/>
      <c r="CT15" s="52"/>
      <c r="CU15" s="52"/>
      <c r="CV15" s="52"/>
      <c r="CW15" s="52"/>
      <c r="CX15" s="52"/>
      <c r="CY15" s="52"/>
      <c r="CZ15" s="52"/>
      <c r="DA15" s="52"/>
      <c r="DB15" s="52"/>
      <c r="DC15" s="52"/>
      <c r="DD15" s="52"/>
      <c r="DE15" s="52"/>
      <c r="DF15" s="52"/>
      <c r="DG15" s="52"/>
      <c r="DH15" s="52"/>
      <c r="DI15" s="52"/>
      <c r="DJ15" s="52"/>
      <c r="DK15" s="52"/>
      <c r="DL15" s="52"/>
      <c r="DM15" s="52"/>
      <c r="DN15" s="52"/>
      <c r="DO15" s="52"/>
      <c r="DP15" s="52"/>
      <c r="DQ15" s="52"/>
      <c r="DR15" s="52"/>
      <c r="DS15" s="52"/>
      <c r="DT15" s="52"/>
      <c r="DU15" s="52"/>
      <c r="DV15" s="52"/>
      <c r="DW15" s="52"/>
      <c r="DX15" s="52"/>
      <c r="DY15" s="52"/>
      <c r="DZ15" s="52"/>
      <c r="EA15" s="52"/>
      <c r="EB15" s="52"/>
      <c r="EC15" s="52"/>
      <c r="ED15" s="52"/>
      <c r="EE15" s="52"/>
      <c r="EF15" s="52"/>
      <c r="EG15" s="52"/>
      <c r="EH15" s="52"/>
      <c r="EI15" s="52"/>
      <c r="EJ15" s="52"/>
      <c r="EK15" s="52"/>
      <c r="EL15" s="52"/>
      <c r="EM15" s="52"/>
      <c r="EN15" s="52"/>
      <c r="EO15" s="52"/>
      <c r="EP15" s="52"/>
      <c r="EQ15" s="52"/>
      <c r="ER15" s="52"/>
      <c r="ES15" s="52"/>
      <c r="ET15" s="52"/>
      <c r="EU15" s="52"/>
      <c r="EV15" s="52"/>
      <c r="EW15" s="52"/>
      <c r="EX15" s="52"/>
      <c r="EY15" s="52"/>
      <c r="EZ15" s="52"/>
      <c r="FA15" s="52"/>
      <c r="FB15" s="52"/>
      <c r="FC15" s="52"/>
      <c r="FD15" s="52"/>
      <c r="FE15" s="52"/>
      <c r="FF15" s="52"/>
      <c r="FG15" s="52"/>
      <c r="FH15" s="52"/>
      <c r="FI15" s="52"/>
      <c r="FJ15" s="52"/>
      <c r="FK15" s="52"/>
      <c r="FL15" s="52"/>
      <c r="FM15" s="52"/>
      <c r="FN15" s="52"/>
      <c r="FO15" s="52"/>
      <c r="FP15" s="52"/>
      <c r="FQ15" s="52"/>
      <c r="FR15" s="52"/>
      <c r="FS15" s="52"/>
      <c r="FT15" s="52"/>
      <c r="FU15" s="52"/>
      <c r="FV15" s="52"/>
      <c r="FW15" s="52"/>
      <c r="FX15" s="52"/>
      <c r="FY15" s="52"/>
      <c r="FZ15" s="52"/>
      <c r="GA15" s="52"/>
      <c r="GB15" s="52"/>
      <c r="GC15" s="52"/>
      <c r="GD15" s="52"/>
      <c r="GE15" s="52"/>
      <c r="GF15" s="52"/>
      <c r="GG15" s="52"/>
      <c r="GH15" s="52"/>
      <c r="GI15" s="52"/>
      <c r="GJ15" s="52"/>
      <c r="GK15" s="52"/>
      <c r="GL15" s="52"/>
      <c r="GM15" s="52"/>
      <c r="GN15" s="52"/>
      <c r="GO15" s="52"/>
      <c r="GP15" s="52"/>
      <c r="GQ15" s="52"/>
      <c r="GR15" s="52"/>
      <c r="GS15" s="52"/>
      <c r="GT15" s="52"/>
      <c r="GU15" s="52"/>
      <c r="GV15" s="52"/>
      <c r="GW15" s="52"/>
      <c r="GX15" s="52"/>
      <c r="GY15" s="52"/>
      <c r="GZ15" s="52"/>
      <c r="HA15" s="52"/>
      <c r="HB15" s="52"/>
      <c r="HC15" s="52"/>
      <c r="HD15" s="52"/>
      <c r="HE15" s="52"/>
      <c r="HF15" s="52"/>
      <c r="HG15" s="52"/>
      <c r="HH15" s="52"/>
      <c r="HI15" s="52"/>
      <c r="HJ15" s="52"/>
      <c r="HK15" s="52"/>
      <c r="HL15" s="52"/>
      <c r="HM15" s="52"/>
      <c r="HN15" s="52"/>
      <c r="HO15" s="52"/>
      <c r="HP15" s="52"/>
      <c r="HQ15" s="52"/>
      <c r="HR15" s="52"/>
      <c r="HS15" s="52"/>
      <c r="HT15" s="52"/>
      <c r="HU15" s="52"/>
      <c r="HV15" s="52"/>
      <c r="HW15" s="52"/>
      <c r="HX15" s="52"/>
      <c r="HY15" s="52"/>
      <c r="HZ15" s="52"/>
      <c r="IA15" s="52"/>
      <c r="IB15" s="52"/>
      <c r="IC15" s="52"/>
      <c r="ID15" s="52"/>
      <c r="IE15" s="52"/>
      <c r="IF15" s="52"/>
      <c r="IG15" s="52"/>
      <c r="IH15" s="52"/>
      <c r="II15" s="52"/>
      <c r="IJ15" s="52"/>
      <c r="IK15" s="52"/>
      <c r="IL15" s="52"/>
      <c r="IM15" s="52"/>
      <c r="IN15" s="52"/>
      <c r="IO15" s="52"/>
      <c r="IP15" s="52"/>
      <c r="IQ15" s="52"/>
      <c r="IR15" s="52"/>
      <c r="IS15" s="52"/>
      <c r="IT15" s="52"/>
    </row>
    <row r="16" spans="1:254" ht="63.75" customHeight="1">
      <c r="A16" s="941" t="s">
        <v>645</v>
      </c>
      <c r="B16" s="930" t="s">
        <v>491</v>
      </c>
      <c r="C16" s="938" t="s">
        <v>492</v>
      </c>
      <c r="D16" s="939" t="s">
        <v>493</v>
      </c>
      <c r="E16" s="945"/>
      <c r="F16" s="961" t="s">
        <v>678</v>
      </c>
      <c r="G16" s="661" t="s">
        <v>407</v>
      </c>
      <c r="H16" s="662" t="s">
        <v>502</v>
      </c>
      <c r="I16" s="663" t="s">
        <v>405</v>
      </c>
      <c r="J16" s="945"/>
      <c r="K16" s="812" t="s">
        <v>181</v>
      </c>
      <c r="L16" s="815"/>
    </row>
    <row r="17" spans="1:254" ht="60" customHeight="1">
      <c r="A17" s="941"/>
      <c r="B17" s="930"/>
      <c r="C17" s="938"/>
      <c r="D17" s="939"/>
      <c r="E17" s="945"/>
      <c r="F17" s="961"/>
      <c r="G17" s="638" t="s">
        <v>408</v>
      </c>
      <c r="H17" s="641" t="s">
        <v>502</v>
      </c>
      <c r="I17" s="653" t="s">
        <v>405</v>
      </c>
      <c r="J17" s="945"/>
      <c r="K17" s="813"/>
      <c r="L17" s="816"/>
      <c r="M17" s="52"/>
      <c r="N17" s="52"/>
      <c r="O17" s="52"/>
      <c r="P17" s="52"/>
      <c r="Q17" s="52"/>
      <c r="R17" s="52"/>
      <c r="S17" s="52"/>
      <c r="T17" s="52"/>
      <c r="U17" s="52"/>
      <c r="V17" s="52"/>
      <c r="W17" s="52"/>
      <c r="X17" s="52"/>
      <c r="Y17" s="52"/>
      <c r="Z17" s="52"/>
      <c r="AA17" s="52"/>
      <c r="AB17" s="52"/>
      <c r="AC17" s="52"/>
      <c r="AD17" s="52"/>
      <c r="AE17" s="52"/>
      <c r="AF17" s="52"/>
      <c r="AG17" s="52"/>
      <c r="AH17" s="52"/>
      <c r="AI17" s="52"/>
      <c r="AJ17" s="52"/>
      <c r="AK17" s="52"/>
      <c r="AL17" s="52"/>
      <c r="AM17" s="52"/>
      <c r="AN17" s="52"/>
      <c r="AO17" s="52"/>
      <c r="AP17" s="52"/>
      <c r="AQ17" s="52"/>
      <c r="AR17" s="52"/>
      <c r="AS17" s="52"/>
      <c r="AT17" s="52"/>
      <c r="AU17" s="52"/>
      <c r="AV17" s="52"/>
      <c r="AW17" s="52"/>
      <c r="AX17" s="52"/>
      <c r="AY17" s="52"/>
      <c r="AZ17" s="52"/>
      <c r="BA17" s="52"/>
      <c r="BB17" s="52"/>
      <c r="BC17" s="52"/>
      <c r="BD17" s="52"/>
      <c r="BE17" s="52"/>
      <c r="BF17" s="52"/>
      <c r="BG17" s="52"/>
      <c r="BH17" s="52"/>
      <c r="BI17" s="52"/>
      <c r="BJ17" s="52"/>
      <c r="BK17" s="52"/>
      <c r="BL17" s="52"/>
      <c r="BM17" s="52"/>
      <c r="BN17" s="52"/>
      <c r="BO17" s="52"/>
      <c r="BP17" s="52"/>
      <c r="BQ17" s="52"/>
      <c r="BR17" s="52"/>
      <c r="BS17" s="52"/>
      <c r="BT17" s="52"/>
      <c r="BU17" s="52"/>
      <c r="BV17" s="52"/>
      <c r="BW17" s="52"/>
      <c r="BX17" s="52"/>
      <c r="BY17" s="52"/>
      <c r="BZ17" s="52"/>
      <c r="CA17" s="52"/>
      <c r="CB17" s="52"/>
      <c r="CC17" s="52"/>
      <c r="CD17" s="52"/>
      <c r="CE17" s="52"/>
      <c r="CF17" s="52"/>
      <c r="CG17" s="52"/>
      <c r="CH17" s="52"/>
      <c r="CI17" s="52"/>
      <c r="CJ17" s="52"/>
      <c r="CK17" s="52"/>
      <c r="CL17" s="52"/>
      <c r="CM17" s="52"/>
      <c r="CN17" s="52"/>
      <c r="CO17" s="52"/>
      <c r="CP17" s="52"/>
      <c r="CQ17" s="52"/>
      <c r="CR17" s="52"/>
      <c r="CS17" s="52"/>
      <c r="CT17" s="52"/>
      <c r="CU17" s="52"/>
      <c r="CV17" s="52"/>
      <c r="CW17" s="52"/>
      <c r="CX17" s="52"/>
      <c r="CY17" s="52"/>
      <c r="CZ17" s="52"/>
      <c r="DA17" s="52"/>
      <c r="DB17" s="52"/>
      <c r="DC17" s="52"/>
      <c r="DD17" s="52"/>
      <c r="DE17" s="52"/>
      <c r="DF17" s="52"/>
      <c r="DG17" s="52"/>
      <c r="DH17" s="52"/>
      <c r="DI17" s="52"/>
      <c r="DJ17" s="52"/>
      <c r="DK17" s="52"/>
      <c r="DL17" s="52"/>
      <c r="DM17" s="52"/>
      <c r="DN17" s="52"/>
      <c r="DO17" s="52"/>
      <c r="DP17" s="52"/>
      <c r="DQ17" s="52"/>
      <c r="DR17" s="52"/>
      <c r="DS17" s="52"/>
      <c r="DT17" s="52"/>
      <c r="DU17" s="52"/>
      <c r="DV17" s="52"/>
      <c r="DW17" s="52"/>
      <c r="DX17" s="52"/>
      <c r="DY17" s="52"/>
      <c r="DZ17" s="52"/>
      <c r="EA17" s="52"/>
      <c r="EB17" s="52"/>
      <c r="EC17" s="52"/>
      <c r="ED17" s="52"/>
      <c r="EE17" s="52"/>
      <c r="EF17" s="52"/>
      <c r="EG17" s="52"/>
      <c r="EH17" s="52"/>
      <c r="EI17" s="52"/>
      <c r="EJ17" s="52"/>
      <c r="EK17" s="52"/>
      <c r="EL17" s="52"/>
      <c r="EM17" s="52"/>
      <c r="EN17" s="52"/>
      <c r="EO17" s="52"/>
      <c r="EP17" s="52"/>
      <c r="EQ17" s="52"/>
      <c r="ER17" s="52"/>
      <c r="ES17" s="52"/>
      <c r="ET17" s="52"/>
      <c r="EU17" s="52"/>
      <c r="EV17" s="52"/>
      <c r="EW17" s="52"/>
      <c r="EX17" s="52"/>
      <c r="EY17" s="52"/>
      <c r="EZ17" s="52"/>
      <c r="FA17" s="52"/>
      <c r="FB17" s="52"/>
      <c r="FC17" s="52"/>
      <c r="FD17" s="52"/>
      <c r="FE17" s="52"/>
      <c r="FF17" s="52"/>
      <c r="FG17" s="52"/>
      <c r="FH17" s="52"/>
      <c r="FI17" s="52"/>
      <c r="FJ17" s="52"/>
      <c r="FK17" s="52"/>
      <c r="FL17" s="52"/>
      <c r="FM17" s="52"/>
      <c r="FN17" s="52"/>
      <c r="FO17" s="52"/>
      <c r="FP17" s="52"/>
      <c r="FQ17" s="52"/>
      <c r="FR17" s="52"/>
      <c r="FS17" s="52"/>
      <c r="FT17" s="52"/>
      <c r="FU17" s="52"/>
      <c r="FV17" s="52"/>
      <c r="FW17" s="52"/>
      <c r="FX17" s="52"/>
      <c r="FY17" s="52"/>
      <c r="FZ17" s="52"/>
      <c r="GA17" s="52"/>
      <c r="GB17" s="52"/>
      <c r="GC17" s="52"/>
      <c r="GD17" s="52"/>
      <c r="GE17" s="52"/>
      <c r="GF17" s="52"/>
      <c r="GG17" s="52"/>
      <c r="GH17" s="52"/>
      <c r="GI17" s="52"/>
      <c r="GJ17" s="52"/>
      <c r="GK17" s="52"/>
      <c r="GL17" s="52"/>
      <c r="GM17" s="52"/>
      <c r="GN17" s="52"/>
      <c r="GO17" s="52"/>
      <c r="GP17" s="52"/>
      <c r="GQ17" s="52"/>
      <c r="GR17" s="52"/>
      <c r="GS17" s="52"/>
      <c r="GT17" s="52"/>
      <c r="GU17" s="52"/>
      <c r="GV17" s="52"/>
      <c r="GW17" s="52"/>
      <c r="GX17" s="52"/>
      <c r="GY17" s="52"/>
      <c r="GZ17" s="52"/>
      <c r="HA17" s="52"/>
      <c r="HB17" s="52"/>
      <c r="HC17" s="52"/>
      <c r="HD17" s="52"/>
      <c r="HE17" s="52"/>
      <c r="HF17" s="52"/>
      <c r="HG17" s="52"/>
      <c r="HH17" s="52"/>
      <c r="HI17" s="52"/>
      <c r="HJ17" s="52"/>
      <c r="HK17" s="52"/>
      <c r="HL17" s="52"/>
      <c r="HM17" s="52"/>
      <c r="HN17" s="52"/>
      <c r="HO17" s="52"/>
      <c r="HP17" s="52"/>
      <c r="HQ17" s="52"/>
      <c r="HR17" s="52"/>
      <c r="HS17" s="52"/>
      <c r="HT17" s="52"/>
      <c r="HU17" s="52"/>
      <c r="HV17" s="52"/>
      <c r="HW17" s="52"/>
      <c r="HX17" s="52"/>
      <c r="HY17" s="52"/>
      <c r="HZ17" s="52"/>
      <c r="IA17" s="52"/>
      <c r="IB17" s="52"/>
      <c r="IC17" s="52"/>
      <c r="ID17" s="52"/>
      <c r="IE17" s="52"/>
      <c r="IF17" s="52"/>
      <c r="IG17" s="52"/>
      <c r="IH17" s="52"/>
      <c r="II17" s="52"/>
      <c r="IJ17" s="52"/>
      <c r="IK17" s="52"/>
      <c r="IL17" s="52"/>
      <c r="IM17" s="52"/>
      <c r="IN17" s="52"/>
      <c r="IO17" s="52"/>
      <c r="IP17" s="52"/>
      <c r="IQ17" s="52"/>
      <c r="IR17" s="52"/>
      <c r="IS17" s="52"/>
      <c r="IT17" s="52"/>
    </row>
    <row r="18" spans="1:254" ht="71.25" customHeight="1">
      <c r="A18" s="941"/>
      <c r="B18" s="930"/>
      <c r="C18" s="938"/>
      <c r="D18" s="939"/>
      <c r="E18" s="945"/>
      <c r="F18" s="961"/>
      <c r="G18" s="658" t="s">
        <v>409</v>
      </c>
      <c r="H18" s="664" t="s">
        <v>502</v>
      </c>
      <c r="I18" s="665" t="s">
        <v>405</v>
      </c>
      <c r="J18" s="945"/>
      <c r="K18" s="814"/>
      <c r="L18" s="817"/>
    </row>
    <row r="19" spans="1:254" ht="6.75" customHeight="1">
      <c r="A19" s="953"/>
      <c r="B19" s="954"/>
      <c r="C19" s="954"/>
      <c r="D19" s="955"/>
      <c r="E19" s="945"/>
      <c r="F19" s="923"/>
      <c r="G19" s="924"/>
      <c r="H19" s="924"/>
      <c r="I19" s="925"/>
      <c r="J19" s="945"/>
      <c r="K19" s="818"/>
      <c r="L19" s="819"/>
      <c r="M19" s="52"/>
      <c r="N19" s="52"/>
      <c r="O19" s="52"/>
      <c r="P19" s="52"/>
      <c r="Q19" s="52"/>
      <c r="R19" s="52"/>
      <c r="S19" s="52"/>
      <c r="T19" s="52"/>
      <c r="U19" s="52"/>
      <c r="V19" s="52"/>
      <c r="W19" s="52"/>
      <c r="X19" s="52"/>
      <c r="Y19" s="52"/>
      <c r="Z19" s="52"/>
      <c r="AA19" s="52"/>
      <c r="AB19" s="52"/>
      <c r="AC19" s="52"/>
      <c r="AD19" s="52"/>
      <c r="AE19" s="52"/>
      <c r="AF19" s="52"/>
      <c r="AG19" s="52"/>
      <c r="AH19" s="52"/>
      <c r="AI19" s="52"/>
      <c r="AJ19" s="52"/>
      <c r="AK19" s="52"/>
      <c r="AL19" s="52"/>
      <c r="AM19" s="52"/>
      <c r="AN19" s="52"/>
      <c r="AO19" s="52"/>
      <c r="AP19" s="52"/>
      <c r="AQ19" s="52"/>
      <c r="AR19" s="52"/>
      <c r="AS19" s="52"/>
      <c r="AT19" s="52"/>
      <c r="AU19" s="52"/>
      <c r="AV19" s="52"/>
      <c r="AW19" s="52"/>
      <c r="AX19" s="52"/>
      <c r="AY19" s="52"/>
      <c r="AZ19" s="52"/>
      <c r="BA19" s="52"/>
      <c r="BB19" s="52"/>
      <c r="BC19" s="52"/>
      <c r="BD19" s="52"/>
      <c r="BE19" s="52"/>
      <c r="BF19" s="52"/>
      <c r="BG19" s="52"/>
      <c r="BH19" s="52"/>
      <c r="BI19" s="52"/>
      <c r="BJ19" s="52"/>
      <c r="BK19" s="52"/>
      <c r="BL19" s="52"/>
      <c r="BM19" s="52"/>
      <c r="BN19" s="52"/>
      <c r="BO19" s="52"/>
      <c r="BP19" s="52"/>
      <c r="BQ19" s="52"/>
      <c r="BR19" s="52"/>
      <c r="BS19" s="52"/>
      <c r="BT19" s="52"/>
      <c r="BU19" s="52"/>
      <c r="BV19" s="52"/>
      <c r="BW19" s="52"/>
      <c r="BX19" s="52"/>
      <c r="BY19" s="52"/>
      <c r="BZ19" s="52"/>
      <c r="CA19" s="52"/>
      <c r="CB19" s="52"/>
      <c r="CC19" s="52"/>
      <c r="CD19" s="52"/>
      <c r="CE19" s="52"/>
      <c r="CF19" s="52"/>
      <c r="CG19" s="52"/>
      <c r="CH19" s="52"/>
      <c r="CI19" s="52"/>
      <c r="CJ19" s="52"/>
      <c r="CK19" s="52"/>
      <c r="CL19" s="52"/>
      <c r="CM19" s="52"/>
      <c r="CN19" s="52"/>
      <c r="CO19" s="52"/>
      <c r="CP19" s="52"/>
      <c r="CQ19" s="52"/>
      <c r="CR19" s="52"/>
      <c r="CS19" s="52"/>
      <c r="CT19" s="52"/>
      <c r="CU19" s="52"/>
      <c r="CV19" s="52"/>
      <c r="CW19" s="52"/>
      <c r="CX19" s="52"/>
      <c r="CY19" s="52"/>
      <c r="CZ19" s="52"/>
      <c r="DA19" s="52"/>
      <c r="DB19" s="52"/>
      <c r="DC19" s="52"/>
      <c r="DD19" s="52"/>
      <c r="DE19" s="52"/>
      <c r="DF19" s="52"/>
      <c r="DG19" s="52"/>
      <c r="DH19" s="52"/>
      <c r="DI19" s="52"/>
      <c r="DJ19" s="52"/>
      <c r="DK19" s="52"/>
      <c r="DL19" s="52"/>
      <c r="DM19" s="52"/>
      <c r="DN19" s="52"/>
      <c r="DO19" s="52"/>
      <c r="DP19" s="52"/>
      <c r="DQ19" s="52"/>
      <c r="DR19" s="52"/>
      <c r="DS19" s="52"/>
      <c r="DT19" s="52"/>
      <c r="DU19" s="52"/>
      <c r="DV19" s="52"/>
      <c r="DW19" s="52"/>
      <c r="DX19" s="52"/>
      <c r="DY19" s="52"/>
      <c r="DZ19" s="52"/>
      <c r="EA19" s="52"/>
      <c r="EB19" s="52"/>
      <c r="EC19" s="52"/>
      <c r="ED19" s="52"/>
      <c r="EE19" s="52"/>
      <c r="EF19" s="52"/>
      <c r="EG19" s="52"/>
      <c r="EH19" s="52"/>
      <c r="EI19" s="52"/>
      <c r="EJ19" s="52"/>
      <c r="EK19" s="52"/>
      <c r="EL19" s="52"/>
      <c r="EM19" s="52"/>
      <c r="EN19" s="52"/>
      <c r="EO19" s="52"/>
      <c r="EP19" s="52"/>
      <c r="EQ19" s="52"/>
      <c r="ER19" s="52"/>
      <c r="ES19" s="52"/>
      <c r="ET19" s="52"/>
      <c r="EU19" s="52"/>
      <c r="EV19" s="52"/>
      <c r="EW19" s="52"/>
      <c r="EX19" s="52"/>
      <c r="EY19" s="52"/>
      <c r="EZ19" s="52"/>
      <c r="FA19" s="52"/>
      <c r="FB19" s="52"/>
      <c r="FC19" s="52"/>
      <c r="FD19" s="52"/>
      <c r="FE19" s="52"/>
      <c r="FF19" s="52"/>
      <c r="FG19" s="52"/>
      <c r="FH19" s="52"/>
      <c r="FI19" s="52"/>
      <c r="FJ19" s="52"/>
      <c r="FK19" s="52"/>
      <c r="FL19" s="52"/>
      <c r="FM19" s="52"/>
      <c r="FN19" s="52"/>
      <c r="FO19" s="52"/>
      <c r="FP19" s="52"/>
      <c r="FQ19" s="52"/>
      <c r="FR19" s="52"/>
      <c r="FS19" s="52"/>
      <c r="FT19" s="52"/>
      <c r="FU19" s="52"/>
      <c r="FV19" s="52"/>
      <c r="FW19" s="52"/>
      <c r="FX19" s="52"/>
      <c r="FY19" s="52"/>
      <c r="FZ19" s="52"/>
      <c r="GA19" s="52"/>
      <c r="GB19" s="52"/>
      <c r="GC19" s="52"/>
      <c r="GD19" s="52"/>
      <c r="GE19" s="52"/>
      <c r="GF19" s="52"/>
      <c r="GG19" s="52"/>
      <c r="GH19" s="52"/>
      <c r="GI19" s="52"/>
      <c r="GJ19" s="52"/>
      <c r="GK19" s="52"/>
      <c r="GL19" s="52"/>
      <c r="GM19" s="52"/>
      <c r="GN19" s="52"/>
      <c r="GO19" s="52"/>
      <c r="GP19" s="52"/>
      <c r="GQ19" s="52"/>
      <c r="GR19" s="52"/>
      <c r="GS19" s="52"/>
      <c r="GT19" s="52"/>
      <c r="GU19" s="52"/>
      <c r="GV19" s="52"/>
      <c r="GW19" s="52"/>
      <c r="GX19" s="52"/>
      <c r="GY19" s="52"/>
      <c r="GZ19" s="52"/>
      <c r="HA19" s="52"/>
      <c r="HB19" s="52"/>
      <c r="HC19" s="52"/>
      <c r="HD19" s="52"/>
      <c r="HE19" s="52"/>
      <c r="HF19" s="52"/>
      <c r="HG19" s="52"/>
      <c r="HH19" s="52"/>
      <c r="HI19" s="52"/>
      <c r="HJ19" s="52"/>
      <c r="HK19" s="52"/>
      <c r="HL19" s="52"/>
      <c r="HM19" s="52"/>
      <c r="HN19" s="52"/>
      <c r="HO19" s="52"/>
      <c r="HP19" s="52"/>
      <c r="HQ19" s="52"/>
      <c r="HR19" s="52"/>
      <c r="HS19" s="52"/>
      <c r="HT19" s="52"/>
      <c r="HU19" s="52"/>
      <c r="HV19" s="52"/>
      <c r="HW19" s="52"/>
      <c r="HX19" s="52"/>
      <c r="HY19" s="52"/>
      <c r="HZ19" s="52"/>
      <c r="IA19" s="52"/>
      <c r="IB19" s="52"/>
      <c r="IC19" s="52"/>
      <c r="ID19" s="52"/>
      <c r="IE19" s="52"/>
      <c r="IF19" s="52"/>
      <c r="IG19" s="52"/>
      <c r="IH19" s="52"/>
      <c r="II19" s="52"/>
      <c r="IJ19" s="52"/>
      <c r="IK19" s="52"/>
      <c r="IL19" s="52"/>
      <c r="IM19" s="52"/>
      <c r="IN19" s="52"/>
      <c r="IO19" s="52"/>
      <c r="IP19" s="52"/>
      <c r="IQ19" s="52"/>
      <c r="IR19" s="52"/>
      <c r="IS19" s="52"/>
      <c r="IT19" s="52"/>
    </row>
    <row r="20" spans="1:254" ht="95.25" customHeight="1">
      <c r="A20" s="957" t="s">
        <v>644</v>
      </c>
      <c r="B20" s="930" t="s">
        <v>410</v>
      </c>
      <c r="C20" s="932" t="s">
        <v>713</v>
      </c>
      <c r="D20" s="916" t="s">
        <v>411</v>
      </c>
      <c r="E20" s="945"/>
      <c r="F20" s="961" t="s">
        <v>680</v>
      </c>
      <c r="G20" s="729" t="s">
        <v>693</v>
      </c>
      <c r="H20" s="666" t="s">
        <v>502</v>
      </c>
      <c r="I20" s="667" t="s">
        <v>345</v>
      </c>
      <c r="J20" s="945"/>
      <c r="K20" s="812" t="s">
        <v>182</v>
      </c>
      <c r="L20" s="815"/>
    </row>
    <row r="21" spans="1:254" ht="51.75" customHeight="1">
      <c r="A21" s="957"/>
      <c r="B21" s="930"/>
      <c r="C21" s="932"/>
      <c r="D21" s="916"/>
      <c r="E21" s="945"/>
      <c r="F21" s="961"/>
      <c r="G21" s="645" t="s">
        <v>412</v>
      </c>
      <c r="H21" s="22" t="s">
        <v>502</v>
      </c>
      <c r="I21" s="654" t="s">
        <v>347</v>
      </c>
      <c r="J21" s="945"/>
      <c r="K21" s="813"/>
      <c r="L21" s="816"/>
      <c r="M21" s="52"/>
      <c r="N21" s="52"/>
      <c r="O21" s="52"/>
      <c r="P21" s="52"/>
      <c r="Q21" s="52"/>
      <c r="R21" s="52"/>
      <c r="S21" s="52"/>
      <c r="T21" s="52"/>
      <c r="U21" s="52"/>
      <c r="V21" s="52"/>
      <c r="W21" s="52"/>
      <c r="X21" s="52"/>
      <c r="Y21" s="52"/>
      <c r="Z21" s="52"/>
      <c r="AA21" s="52"/>
      <c r="AB21" s="52"/>
      <c r="AC21" s="52"/>
      <c r="AD21" s="52"/>
      <c r="AE21" s="52"/>
      <c r="AF21" s="52"/>
      <c r="AG21" s="52"/>
      <c r="AH21" s="52"/>
      <c r="AI21" s="52"/>
      <c r="AJ21" s="52"/>
      <c r="AK21" s="52"/>
      <c r="AL21" s="52"/>
      <c r="AM21" s="52"/>
      <c r="AN21" s="52"/>
      <c r="AO21" s="52"/>
      <c r="AP21" s="52"/>
      <c r="AQ21" s="52"/>
      <c r="AR21" s="52"/>
      <c r="AS21" s="52"/>
      <c r="AT21" s="52"/>
      <c r="AU21" s="52"/>
      <c r="AV21" s="52"/>
      <c r="AW21" s="52"/>
      <c r="AX21" s="52"/>
      <c r="AY21" s="52"/>
      <c r="AZ21" s="52"/>
      <c r="BA21" s="52"/>
      <c r="BB21" s="52"/>
      <c r="BC21" s="52"/>
      <c r="BD21" s="52"/>
      <c r="BE21" s="52"/>
      <c r="BF21" s="52"/>
      <c r="BG21" s="52"/>
      <c r="BH21" s="52"/>
      <c r="BI21" s="52"/>
      <c r="BJ21" s="52"/>
      <c r="BK21" s="52"/>
      <c r="BL21" s="52"/>
      <c r="BM21" s="52"/>
      <c r="BN21" s="52"/>
      <c r="BO21" s="52"/>
      <c r="BP21" s="52"/>
      <c r="BQ21" s="52"/>
      <c r="BR21" s="52"/>
      <c r="BS21" s="52"/>
      <c r="BT21" s="52"/>
      <c r="BU21" s="52"/>
      <c r="BV21" s="52"/>
      <c r="BW21" s="52"/>
      <c r="BX21" s="52"/>
      <c r="BY21" s="52"/>
      <c r="BZ21" s="52"/>
      <c r="CA21" s="52"/>
      <c r="CB21" s="52"/>
      <c r="CC21" s="52"/>
      <c r="CD21" s="52"/>
      <c r="CE21" s="52"/>
      <c r="CF21" s="52"/>
      <c r="CG21" s="52"/>
      <c r="CH21" s="52"/>
      <c r="CI21" s="52"/>
      <c r="CJ21" s="52"/>
      <c r="CK21" s="52"/>
      <c r="CL21" s="52"/>
      <c r="CM21" s="52"/>
      <c r="CN21" s="52"/>
      <c r="CO21" s="52"/>
      <c r="CP21" s="52"/>
      <c r="CQ21" s="52"/>
      <c r="CR21" s="52"/>
      <c r="CS21" s="52"/>
      <c r="CT21" s="52"/>
      <c r="CU21" s="52"/>
      <c r="CV21" s="52"/>
      <c r="CW21" s="52"/>
      <c r="CX21" s="52"/>
      <c r="CY21" s="52"/>
      <c r="CZ21" s="52"/>
      <c r="DA21" s="52"/>
      <c r="DB21" s="52"/>
      <c r="DC21" s="52"/>
      <c r="DD21" s="52"/>
      <c r="DE21" s="52"/>
      <c r="DF21" s="52"/>
      <c r="DG21" s="52"/>
      <c r="DH21" s="52"/>
      <c r="DI21" s="52"/>
      <c r="DJ21" s="52"/>
      <c r="DK21" s="52"/>
      <c r="DL21" s="52"/>
      <c r="DM21" s="52"/>
      <c r="DN21" s="52"/>
      <c r="DO21" s="52"/>
      <c r="DP21" s="52"/>
      <c r="DQ21" s="52"/>
      <c r="DR21" s="52"/>
      <c r="DS21" s="52"/>
      <c r="DT21" s="52"/>
      <c r="DU21" s="52"/>
      <c r="DV21" s="52"/>
      <c r="DW21" s="52"/>
      <c r="DX21" s="52"/>
      <c r="DY21" s="52"/>
      <c r="DZ21" s="52"/>
      <c r="EA21" s="52"/>
      <c r="EB21" s="52"/>
      <c r="EC21" s="52"/>
      <c r="ED21" s="52"/>
      <c r="EE21" s="52"/>
      <c r="EF21" s="52"/>
      <c r="EG21" s="52"/>
      <c r="EH21" s="52"/>
      <c r="EI21" s="52"/>
      <c r="EJ21" s="52"/>
      <c r="EK21" s="52"/>
      <c r="EL21" s="52"/>
      <c r="EM21" s="52"/>
      <c r="EN21" s="52"/>
      <c r="EO21" s="52"/>
      <c r="EP21" s="52"/>
      <c r="EQ21" s="52"/>
      <c r="ER21" s="52"/>
      <c r="ES21" s="52"/>
      <c r="ET21" s="52"/>
      <c r="EU21" s="52"/>
      <c r="EV21" s="52"/>
      <c r="EW21" s="52"/>
      <c r="EX21" s="52"/>
      <c r="EY21" s="52"/>
      <c r="EZ21" s="52"/>
      <c r="FA21" s="52"/>
      <c r="FB21" s="52"/>
      <c r="FC21" s="52"/>
      <c r="FD21" s="52"/>
      <c r="FE21" s="52"/>
      <c r="FF21" s="52"/>
      <c r="FG21" s="52"/>
      <c r="FH21" s="52"/>
      <c r="FI21" s="52"/>
      <c r="FJ21" s="52"/>
      <c r="FK21" s="52"/>
      <c r="FL21" s="52"/>
      <c r="FM21" s="52"/>
      <c r="FN21" s="52"/>
      <c r="FO21" s="52"/>
      <c r="FP21" s="52"/>
      <c r="FQ21" s="52"/>
      <c r="FR21" s="52"/>
      <c r="FS21" s="52"/>
      <c r="FT21" s="52"/>
      <c r="FU21" s="52"/>
      <c r="FV21" s="52"/>
      <c r="FW21" s="52"/>
      <c r="FX21" s="52"/>
      <c r="FY21" s="52"/>
      <c r="FZ21" s="52"/>
      <c r="GA21" s="52"/>
      <c r="GB21" s="52"/>
      <c r="GC21" s="52"/>
      <c r="GD21" s="52"/>
      <c r="GE21" s="52"/>
      <c r="GF21" s="52"/>
      <c r="GG21" s="52"/>
      <c r="GH21" s="52"/>
      <c r="GI21" s="52"/>
      <c r="GJ21" s="52"/>
      <c r="GK21" s="52"/>
      <c r="GL21" s="52"/>
      <c r="GM21" s="52"/>
      <c r="GN21" s="52"/>
      <c r="GO21" s="52"/>
      <c r="GP21" s="52"/>
      <c r="GQ21" s="52"/>
      <c r="GR21" s="52"/>
      <c r="GS21" s="52"/>
      <c r="GT21" s="52"/>
      <c r="GU21" s="52"/>
      <c r="GV21" s="52"/>
      <c r="GW21" s="52"/>
      <c r="GX21" s="52"/>
      <c r="GY21" s="52"/>
      <c r="GZ21" s="52"/>
      <c r="HA21" s="52"/>
      <c r="HB21" s="52"/>
      <c r="HC21" s="52"/>
      <c r="HD21" s="52"/>
      <c r="HE21" s="52"/>
      <c r="HF21" s="52"/>
      <c r="HG21" s="52"/>
      <c r="HH21" s="52"/>
      <c r="HI21" s="52"/>
      <c r="HJ21" s="52"/>
      <c r="HK21" s="52"/>
      <c r="HL21" s="52"/>
      <c r="HM21" s="52"/>
      <c r="HN21" s="52"/>
      <c r="HO21" s="52"/>
      <c r="HP21" s="52"/>
      <c r="HQ21" s="52"/>
      <c r="HR21" s="52"/>
      <c r="HS21" s="52"/>
      <c r="HT21" s="52"/>
      <c r="HU21" s="52"/>
      <c r="HV21" s="52"/>
      <c r="HW21" s="52"/>
      <c r="HX21" s="52"/>
      <c r="HY21" s="52"/>
      <c r="HZ21" s="52"/>
      <c r="IA21" s="52"/>
      <c r="IB21" s="52"/>
      <c r="IC21" s="52"/>
      <c r="ID21" s="52"/>
      <c r="IE21" s="52"/>
      <c r="IF21" s="52"/>
      <c r="IG21" s="52"/>
      <c r="IH21" s="52"/>
      <c r="II21" s="52"/>
      <c r="IJ21" s="52"/>
      <c r="IK21" s="52"/>
      <c r="IL21" s="52"/>
      <c r="IM21" s="52"/>
      <c r="IN21" s="52"/>
      <c r="IO21" s="52"/>
      <c r="IP21" s="52"/>
      <c r="IQ21" s="52"/>
      <c r="IR21" s="52"/>
      <c r="IS21" s="52"/>
      <c r="IT21" s="52"/>
    </row>
    <row r="22" spans="1:254" ht="54" customHeight="1">
      <c r="A22" s="957"/>
      <c r="B22" s="930"/>
      <c r="C22" s="932"/>
      <c r="D22" s="916"/>
      <c r="E22" s="945"/>
      <c r="F22" s="961"/>
      <c r="G22" s="646" t="s">
        <v>413</v>
      </c>
      <c r="H22" s="22" t="s">
        <v>502</v>
      </c>
      <c r="I22" s="654" t="s">
        <v>642</v>
      </c>
      <c r="J22" s="945"/>
      <c r="K22" s="813"/>
      <c r="L22" s="816"/>
      <c r="M22" s="52"/>
      <c r="N22" s="52"/>
      <c r="O22" s="52"/>
      <c r="P22" s="52"/>
      <c r="Q22" s="52"/>
      <c r="R22" s="52"/>
      <c r="S22" s="52"/>
      <c r="T22" s="52"/>
      <c r="U22" s="52"/>
      <c r="V22" s="52"/>
      <c r="W22" s="52"/>
      <c r="X22" s="52"/>
      <c r="Y22" s="52"/>
      <c r="Z22" s="52"/>
      <c r="AA22" s="52"/>
      <c r="AB22" s="52"/>
      <c r="AC22" s="52"/>
      <c r="AD22" s="52"/>
      <c r="AE22" s="52"/>
      <c r="AF22" s="52"/>
      <c r="AG22" s="52"/>
      <c r="AH22" s="52"/>
      <c r="AI22" s="52"/>
      <c r="AJ22" s="52"/>
      <c r="AK22" s="52"/>
      <c r="AL22" s="52"/>
      <c r="AM22" s="52"/>
      <c r="AN22" s="52"/>
      <c r="AO22" s="52"/>
      <c r="AP22" s="52"/>
      <c r="AQ22" s="52"/>
      <c r="AR22" s="52"/>
      <c r="AS22" s="52"/>
      <c r="AT22" s="52"/>
      <c r="AU22" s="52"/>
      <c r="AV22" s="52"/>
      <c r="AW22" s="52"/>
      <c r="AX22" s="52"/>
      <c r="AY22" s="52"/>
      <c r="AZ22" s="52"/>
      <c r="BA22" s="52"/>
      <c r="BB22" s="52"/>
      <c r="BC22" s="52"/>
      <c r="BD22" s="52"/>
      <c r="BE22" s="52"/>
      <c r="BF22" s="52"/>
      <c r="BG22" s="52"/>
      <c r="BH22" s="52"/>
      <c r="BI22" s="52"/>
      <c r="BJ22" s="52"/>
      <c r="BK22" s="52"/>
      <c r="BL22" s="52"/>
      <c r="BM22" s="52"/>
      <c r="BN22" s="52"/>
      <c r="BO22" s="52"/>
      <c r="BP22" s="52"/>
      <c r="BQ22" s="52"/>
      <c r="BR22" s="52"/>
      <c r="BS22" s="52"/>
      <c r="BT22" s="52"/>
      <c r="BU22" s="52"/>
      <c r="BV22" s="52"/>
      <c r="BW22" s="52"/>
      <c r="BX22" s="52"/>
      <c r="BY22" s="52"/>
      <c r="BZ22" s="52"/>
      <c r="CA22" s="52"/>
      <c r="CB22" s="52"/>
      <c r="CC22" s="52"/>
      <c r="CD22" s="52"/>
      <c r="CE22" s="52"/>
      <c r="CF22" s="52"/>
      <c r="CG22" s="52"/>
      <c r="CH22" s="52"/>
      <c r="CI22" s="52"/>
      <c r="CJ22" s="52"/>
      <c r="CK22" s="52"/>
      <c r="CL22" s="52"/>
      <c r="CM22" s="52"/>
      <c r="CN22" s="52"/>
      <c r="CO22" s="52"/>
      <c r="CP22" s="52"/>
      <c r="CQ22" s="52"/>
      <c r="CR22" s="52"/>
      <c r="CS22" s="52"/>
      <c r="CT22" s="52"/>
      <c r="CU22" s="52"/>
      <c r="CV22" s="52"/>
      <c r="CW22" s="52"/>
      <c r="CX22" s="52"/>
      <c r="CY22" s="52"/>
      <c r="CZ22" s="52"/>
      <c r="DA22" s="52"/>
      <c r="DB22" s="52"/>
      <c r="DC22" s="52"/>
      <c r="DD22" s="52"/>
      <c r="DE22" s="52"/>
      <c r="DF22" s="52"/>
      <c r="DG22" s="52"/>
      <c r="DH22" s="52"/>
      <c r="DI22" s="52"/>
      <c r="DJ22" s="52"/>
      <c r="DK22" s="52"/>
      <c r="DL22" s="52"/>
      <c r="DM22" s="52"/>
      <c r="DN22" s="52"/>
      <c r="DO22" s="52"/>
      <c r="DP22" s="52"/>
      <c r="DQ22" s="52"/>
      <c r="DR22" s="52"/>
      <c r="DS22" s="52"/>
      <c r="DT22" s="52"/>
      <c r="DU22" s="52"/>
      <c r="DV22" s="52"/>
      <c r="DW22" s="52"/>
      <c r="DX22" s="52"/>
      <c r="DY22" s="52"/>
      <c r="DZ22" s="52"/>
      <c r="EA22" s="52"/>
      <c r="EB22" s="52"/>
      <c r="EC22" s="52"/>
      <c r="ED22" s="52"/>
      <c r="EE22" s="52"/>
      <c r="EF22" s="52"/>
      <c r="EG22" s="52"/>
      <c r="EH22" s="52"/>
      <c r="EI22" s="52"/>
      <c r="EJ22" s="52"/>
      <c r="EK22" s="52"/>
      <c r="EL22" s="52"/>
      <c r="EM22" s="52"/>
      <c r="EN22" s="52"/>
      <c r="EO22" s="52"/>
      <c r="EP22" s="52"/>
      <c r="EQ22" s="52"/>
      <c r="ER22" s="52"/>
      <c r="ES22" s="52"/>
      <c r="ET22" s="52"/>
      <c r="EU22" s="52"/>
      <c r="EV22" s="52"/>
      <c r="EW22" s="52"/>
      <c r="EX22" s="52"/>
      <c r="EY22" s="52"/>
      <c r="EZ22" s="52"/>
      <c r="FA22" s="52"/>
      <c r="FB22" s="52"/>
      <c r="FC22" s="52"/>
      <c r="FD22" s="52"/>
      <c r="FE22" s="52"/>
      <c r="FF22" s="52"/>
      <c r="FG22" s="52"/>
      <c r="FH22" s="52"/>
      <c r="FI22" s="52"/>
      <c r="FJ22" s="52"/>
      <c r="FK22" s="52"/>
      <c r="FL22" s="52"/>
      <c r="FM22" s="52"/>
      <c r="FN22" s="52"/>
      <c r="FO22" s="52"/>
      <c r="FP22" s="52"/>
      <c r="FQ22" s="52"/>
      <c r="FR22" s="52"/>
      <c r="FS22" s="52"/>
      <c r="FT22" s="52"/>
      <c r="FU22" s="52"/>
      <c r="FV22" s="52"/>
      <c r="FW22" s="52"/>
      <c r="FX22" s="52"/>
      <c r="FY22" s="52"/>
      <c r="FZ22" s="52"/>
      <c r="GA22" s="52"/>
      <c r="GB22" s="52"/>
      <c r="GC22" s="52"/>
      <c r="GD22" s="52"/>
      <c r="GE22" s="52"/>
      <c r="GF22" s="52"/>
      <c r="GG22" s="52"/>
      <c r="GH22" s="52"/>
      <c r="GI22" s="52"/>
      <c r="GJ22" s="52"/>
      <c r="GK22" s="52"/>
      <c r="GL22" s="52"/>
      <c r="GM22" s="52"/>
      <c r="GN22" s="52"/>
      <c r="GO22" s="52"/>
      <c r="GP22" s="52"/>
      <c r="GQ22" s="52"/>
      <c r="GR22" s="52"/>
      <c r="GS22" s="52"/>
      <c r="GT22" s="52"/>
      <c r="GU22" s="52"/>
      <c r="GV22" s="52"/>
      <c r="GW22" s="52"/>
      <c r="GX22" s="52"/>
      <c r="GY22" s="52"/>
      <c r="GZ22" s="52"/>
      <c r="HA22" s="52"/>
      <c r="HB22" s="52"/>
      <c r="HC22" s="52"/>
      <c r="HD22" s="52"/>
      <c r="HE22" s="52"/>
      <c r="HF22" s="52"/>
      <c r="HG22" s="52"/>
      <c r="HH22" s="52"/>
      <c r="HI22" s="52"/>
      <c r="HJ22" s="52"/>
      <c r="HK22" s="52"/>
      <c r="HL22" s="52"/>
      <c r="HM22" s="52"/>
      <c r="HN22" s="52"/>
      <c r="HO22" s="52"/>
      <c r="HP22" s="52"/>
      <c r="HQ22" s="52"/>
      <c r="HR22" s="52"/>
      <c r="HS22" s="52"/>
      <c r="HT22" s="52"/>
      <c r="HU22" s="52"/>
      <c r="HV22" s="52"/>
      <c r="HW22" s="52"/>
      <c r="HX22" s="52"/>
      <c r="HY22" s="52"/>
      <c r="HZ22" s="52"/>
      <c r="IA22" s="52"/>
      <c r="IB22" s="52"/>
      <c r="IC22" s="52"/>
      <c r="ID22" s="52"/>
      <c r="IE22" s="52"/>
      <c r="IF22" s="52"/>
      <c r="IG22" s="52"/>
      <c r="IH22" s="52"/>
      <c r="II22" s="52"/>
      <c r="IJ22" s="52"/>
      <c r="IK22" s="52"/>
      <c r="IL22" s="52"/>
      <c r="IM22" s="52"/>
      <c r="IN22" s="52"/>
      <c r="IO22" s="52"/>
      <c r="IP22" s="52"/>
      <c r="IQ22" s="52"/>
      <c r="IR22" s="52"/>
      <c r="IS22" s="52"/>
      <c r="IT22" s="52"/>
    </row>
    <row r="23" spans="1:254" ht="49.5" customHeight="1">
      <c r="A23" s="957"/>
      <c r="B23" s="930"/>
      <c r="C23" s="932"/>
      <c r="D23" s="916"/>
      <c r="E23" s="945"/>
      <c r="F23" s="961"/>
      <c r="G23" s="669" t="s">
        <v>414</v>
      </c>
      <c r="H23" s="664" t="s">
        <v>502</v>
      </c>
      <c r="I23" s="670" t="s">
        <v>642</v>
      </c>
      <c r="J23" s="945"/>
      <c r="K23" s="814"/>
      <c r="L23" s="817"/>
    </row>
    <row r="24" spans="1:254" ht="7.5" customHeight="1">
      <c r="A24" s="950"/>
      <c r="B24" s="951"/>
      <c r="C24" s="951"/>
      <c r="D24" s="952"/>
      <c r="E24" s="945"/>
      <c r="F24" s="923"/>
      <c r="G24" s="924"/>
      <c r="H24" s="924"/>
      <c r="I24" s="925"/>
      <c r="J24" s="945"/>
      <c r="K24" s="818"/>
      <c r="L24" s="819"/>
      <c r="M24" s="52"/>
      <c r="N24" s="52"/>
      <c r="O24" s="52"/>
      <c r="P24" s="52"/>
      <c r="Q24" s="52"/>
      <c r="R24" s="52"/>
      <c r="S24" s="52"/>
      <c r="T24" s="52"/>
      <c r="U24" s="52"/>
      <c r="V24" s="52"/>
      <c r="W24" s="52"/>
      <c r="X24" s="52"/>
      <c r="Y24" s="52"/>
      <c r="Z24" s="52"/>
      <c r="AA24" s="52"/>
      <c r="AB24" s="52"/>
      <c r="AC24" s="52"/>
      <c r="AD24" s="52"/>
      <c r="AE24" s="52"/>
      <c r="AF24" s="52"/>
      <c r="AG24" s="52"/>
      <c r="AH24" s="52"/>
      <c r="AI24" s="52"/>
      <c r="AJ24" s="52"/>
      <c r="AK24" s="52"/>
      <c r="AL24" s="52"/>
      <c r="AM24" s="52"/>
      <c r="AN24" s="52"/>
      <c r="AO24" s="52"/>
      <c r="AP24" s="52"/>
      <c r="AQ24" s="52"/>
      <c r="AR24" s="52"/>
      <c r="AS24" s="52"/>
      <c r="AT24" s="52"/>
      <c r="AU24" s="52"/>
      <c r="AV24" s="52"/>
      <c r="AW24" s="52"/>
      <c r="AX24" s="52"/>
      <c r="AY24" s="52"/>
      <c r="AZ24" s="52"/>
      <c r="BA24" s="52"/>
      <c r="BB24" s="52"/>
      <c r="BC24" s="52"/>
      <c r="BD24" s="52"/>
      <c r="BE24" s="52"/>
      <c r="BF24" s="52"/>
      <c r="BG24" s="52"/>
      <c r="BH24" s="52"/>
      <c r="BI24" s="52"/>
      <c r="BJ24" s="52"/>
      <c r="BK24" s="52"/>
      <c r="BL24" s="52"/>
      <c r="BM24" s="52"/>
      <c r="BN24" s="52"/>
      <c r="BO24" s="52"/>
      <c r="BP24" s="52"/>
      <c r="BQ24" s="52"/>
      <c r="BR24" s="52"/>
      <c r="BS24" s="52"/>
      <c r="BT24" s="52"/>
      <c r="BU24" s="52"/>
      <c r="BV24" s="52"/>
      <c r="BW24" s="52"/>
      <c r="BX24" s="52"/>
      <c r="BY24" s="52"/>
      <c r="BZ24" s="52"/>
      <c r="CA24" s="52"/>
      <c r="CB24" s="52"/>
      <c r="CC24" s="52"/>
      <c r="CD24" s="52"/>
      <c r="CE24" s="52"/>
      <c r="CF24" s="52"/>
      <c r="CG24" s="52"/>
      <c r="CH24" s="52"/>
      <c r="CI24" s="52"/>
      <c r="CJ24" s="52"/>
      <c r="CK24" s="52"/>
      <c r="CL24" s="52"/>
      <c r="CM24" s="52"/>
      <c r="CN24" s="52"/>
      <c r="CO24" s="52"/>
      <c r="CP24" s="52"/>
      <c r="CQ24" s="52"/>
      <c r="CR24" s="52"/>
      <c r="CS24" s="52"/>
      <c r="CT24" s="52"/>
      <c r="CU24" s="52"/>
      <c r="CV24" s="52"/>
      <c r="CW24" s="52"/>
      <c r="CX24" s="52"/>
      <c r="CY24" s="52"/>
      <c r="CZ24" s="52"/>
      <c r="DA24" s="52"/>
      <c r="DB24" s="52"/>
      <c r="DC24" s="52"/>
      <c r="DD24" s="52"/>
      <c r="DE24" s="52"/>
      <c r="DF24" s="52"/>
      <c r="DG24" s="52"/>
      <c r="DH24" s="52"/>
      <c r="DI24" s="52"/>
      <c r="DJ24" s="52"/>
      <c r="DK24" s="52"/>
      <c r="DL24" s="52"/>
      <c r="DM24" s="52"/>
      <c r="DN24" s="52"/>
      <c r="DO24" s="52"/>
      <c r="DP24" s="52"/>
      <c r="DQ24" s="52"/>
      <c r="DR24" s="52"/>
      <c r="DS24" s="52"/>
      <c r="DT24" s="52"/>
      <c r="DU24" s="52"/>
      <c r="DV24" s="52"/>
      <c r="DW24" s="52"/>
      <c r="DX24" s="52"/>
      <c r="DY24" s="52"/>
      <c r="DZ24" s="52"/>
      <c r="EA24" s="52"/>
      <c r="EB24" s="52"/>
      <c r="EC24" s="52"/>
      <c r="ED24" s="52"/>
      <c r="EE24" s="52"/>
      <c r="EF24" s="52"/>
      <c r="EG24" s="52"/>
      <c r="EH24" s="52"/>
      <c r="EI24" s="52"/>
      <c r="EJ24" s="52"/>
      <c r="EK24" s="52"/>
      <c r="EL24" s="52"/>
      <c r="EM24" s="52"/>
      <c r="EN24" s="52"/>
      <c r="EO24" s="52"/>
      <c r="EP24" s="52"/>
      <c r="EQ24" s="52"/>
      <c r="ER24" s="52"/>
      <c r="ES24" s="52"/>
      <c r="ET24" s="52"/>
      <c r="EU24" s="52"/>
      <c r="EV24" s="52"/>
      <c r="EW24" s="52"/>
      <c r="EX24" s="52"/>
      <c r="EY24" s="52"/>
      <c r="EZ24" s="52"/>
      <c r="FA24" s="52"/>
      <c r="FB24" s="52"/>
      <c r="FC24" s="52"/>
      <c r="FD24" s="52"/>
      <c r="FE24" s="52"/>
      <c r="FF24" s="52"/>
      <c r="FG24" s="52"/>
      <c r="FH24" s="52"/>
      <c r="FI24" s="52"/>
      <c r="FJ24" s="52"/>
      <c r="FK24" s="52"/>
      <c r="FL24" s="52"/>
      <c r="FM24" s="52"/>
      <c r="FN24" s="52"/>
      <c r="FO24" s="52"/>
      <c r="FP24" s="52"/>
      <c r="FQ24" s="52"/>
      <c r="FR24" s="52"/>
      <c r="FS24" s="52"/>
      <c r="FT24" s="52"/>
      <c r="FU24" s="52"/>
      <c r="FV24" s="52"/>
      <c r="FW24" s="52"/>
      <c r="FX24" s="52"/>
      <c r="FY24" s="52"/>
      <c r="FZ24" s="52"/>
      <c r="GA24" s="52"/>
      <c r="GB24" s="52"/>
      <c r="GC24" s="52"/>
      <c r="GD24" s="52"/>
      <c r="GE24" s="52"/>
      <c r="GF24" s="52"/>
      <c r="GG24" s="52"/>
      <c r="GH24" s="52"/>
      <c r="GI24" s="52"/>
      <c r="GJ24" s="52"/>
      <c r="GK24" s="52"/>
      <c r="GL24" s="52"/>
      <c r="GM24" s="52"/>
      <c r="GN24" s="52"/>
      <c r="GO24" s="52"/>
      <c r="GP24" s="52"/>
      <c r="GQ24" s="52"/>
      <c r="GR24" s="52"/>
      <c r="GS24" s="52"/>
      <c r="GT24" s="52"/>
      <c r="GU24" s="52"/>
      <c r="GV24" s="52"/>
      <c r="GW24" s="52"/>
      <c r="GX24" s="52"/>
      <c r="GY24" s="52"/>
      <c r="GZ24" s="52"/>
      <c r="HA24" s="52"/>
      <c r="HB24" s="52"/>
      <c r="HC24" s="52"/>
      <c r="HD24" s="52"/>
      <c r="HE24" s="52"/>
      <c r="HF24" s="52"/>
      <c r="HG24" s="52"/>
      <c r="HH24" s="52"/>
      <c r="HI24" s="52"/>
      <c r="HJ24" s="52"/>
      <c r="HK24" s="52"/>
      <c r="HL24" s="52"/>
      <c r="HM24" s="52"/>
      <c r="HN24" s="52"/>
      <c r="HO24" s="52"/>
      <c r="HP24" s="52"/>
      <c r="HQ24" s="52"/>
      <c r="HR24" s="52"/>
      <c r="HS24" s="52"/>
      <c r="HT24" s="52"/>
      <c r="HU24" s="52"/>
      <c r="HV24" s="52"/>
      <c r="HW24" s="52"/>
      <c r="HX24" s="52"/>
      <c r="HY24" s="52"/>
      <c r="HZ24" s="52"/>
      <c r="IA24" s="52"/>
      <c r="IB24" s="52"/>
      <c r="IC24" s="52"/>
      <c r="ID24" s="52"/>
      <c r="IE24" s="52"/>
      <c r="IF24" s="52"/>
      <c r="IG24" s="52"/>
      <c r="IH24" s="52"/>
      <c r="II24" s="52"/>
      <c r="IJ24" s="52"/>
      <c r="IK24" s="52"/>
      <c r="IL24" s="52"/>
      <c r="IM24" s="52"/>
      <c r="IN24" s="52"/>
      <c r="IO24" s="52"/>
      <c r="IP24" s="52"/>
      <c r="IQ24" s="52"/>
      <c r="IR24" s="52"/>
      <c r="IS24" s="52"/>
      <c r="IT24" s="52"/>
    </row>
    <row r="25" spans="1:254" ht="113.25" customHeight="1">
      <c r="A25" s="958" t="s">
        <v>766</v>
      </c>
      <c r="B25" s="940" t="s">
        <v>390</v>
      </c>
      <c r="C25" s="967" t="s">
        <v>714</v>
      </c>
      <c r="D25" s="962" t="s">
        <v>391</v>
      </c>
      <c r="E25" s="945"/>
      <c r="F25" s="964" t="s">
        <v>765</v>
      </c>
      <c r="G25" s="728" t="s">
        <v>692</v>
      </c>
      <c r="H25" s="668" t="s">
        <v>502</v>
      </c>
      <c r="I25" s="671" t="s">
        <v>345</v>
      </c>
      <c r="J25" s="945"/>
      <c r="K25" s="812" t="s">
        <v>183</v>
      </c>
      <c r="L25" s="815"/>
      <c r="M25" s="52"/>
      <c r="N25" s="52"/>
      <c r="O25" s="52"/>
      <c r="P25" s="52"/>
      <c r="Q25" s="52"/>
      <c r="R25" s="52"/>
      <c r="S25" s="52"/>
      <c r="T25" s="52"/>
      <c r="U25" s="52"/>
      <c r="V25" s="52"/>
      <c r="W25" s="52"/>
      <c r="X25" s="52"/>
      <c r="Y25" s="52"/>
      <c r="Z25" s="52"/>
      <c r="AA25" s="52"/>
      <c r="AB25" s="52"/>
      <c r="AC25" s="52"/>
      <c r="AD25" s="52"/>
      <c r="AE25" s="52"/>
      <c r="AF25" s="52"/>
      <c r="AG25" s="52"/>
      <c r="AH25" s="52"/>
      <c r="AI25" s="52"/>
      <c r="AJ25" s="52"/>
      <c r="AK25" s="52"/>
      <c r="AL25" s="52"/>
      <c r="AM25" s="52"/>
      <c r="AN25" s="52"/>
      <c r="AO25" s="52"/>
      <c r="AP25" s="52"/>
      <c r="AQ25" s="52"/>
      <c r="AR25" s="52"/>
      <c r="AS25" s="52"/>
      <c r="AT25" s="52"/>
      <c r="AU25" s="52"/>
      <c r="AV25" s="52"/>
      <c r="AW25" s="52"/>
      <c r="AX25" s="52"/>
      <c r="AY25" s="52"/>
      <c r="AZ25" s="52"/>
      <c r="BA25" s="52"/>
      <c r="BB25" s="52"/>
      <c r="BC25" s="52"/>
      <c r="BD25" s="52"/>
      <c r="BE25" s="52"/>
      <c r="BF25" s="52"/>
      <c r="BG25" s="52"/>
      <c r="BH25" s="52"/>
      <c r="BI25" s="52"/>
      <c r="BJ25" s="52"/>
      <c r="BK25" s="52"/>
      <c r="BL25" s="52"/>
      <c r="BM25" s="52"/>
      <c r="BN25" s="52"/>
      <c r="BO25" s="52"/>
      <c r="BP25" s="52"/>
      <c r="BQ25" s="52"/>
      <c r="BR25" s="52"/>
      <c r="BS25" s="52"/>
      <c r="BT25" s="52"/>
      <c r="BU25" s="52"/>
      <c r="BV25" s="52"/>
      <c r="BW25" s="52"/>
      <c r="BX25" s="52"/>
      <c r="BY25" s="52"/>
      <c r="BZ25" s="52"/>
      <c r="CA25" s="52"/>
      <c r="CB25" s="52"/>
      <c r="CC25" s="52"/>
      <c r="CD25" s="52"/>
      <c r="CE25" s="52"/>
      <c r="CF25" s="52"/>
      <c r="CG25" s="52"/>
      <c r="CH25" s="52"/>
      <c r="CI25" s="52"/>
      <c r="CJ25" s="52"/>
      <c r="CK25" s="52"/>
      <c r="CL25" s="52"/>
      <c r="CM25" s="52"/>
      <c r="CN25" s="52"/>
      <c r="CO25" s="52"/>
      <c r="CP25" s="52"/>
      <c r="CQ25" s="52"/>
      <c r="CR25" s="52"/>
      <c r="CS25" s="52"/>
      <c r="CT25" s="52"/>
      <c r="CU25" s="52"/>
      <c r="CV25" s="52"/>
      <c r="CW25" s="52"/>
      <c r="CX25" s="52"/>
      <c r="CY25" s="52"/>
      <c r="CZ25" s="52"/>
      <c r="DA25" s="52"/>
      <c r="DB25" s="52"/>
      <c r="DC25" s="52"/>
      <c r="DD25" s="52"/>
      <c r="DE25" s="52"/>
      <c r="DF25" s="52"/>
      <c r="DG25" s="52"/>
      <c r="DH25" s="52"/>
      <c r="DI25" s="52"/>
      <c r="DJ25" s="52"/>
      <c r="DK25" s="52"/>
      <c r="DL25" s="52"/>
      <c r="DM25" s="52"/>
      <c r="DN25" s="52"/>
      <c r="DO25" s="52"/>
      <c r="DP25" s="52"/>
      <c r="DQ25" s="52"/>
      <c r="DR25" s="52"/>
      <c r="DS25" s="52"/>
      <c r="DT25" s="52"/>
      <c r="DU25" s="52"/>
      <c r="DV25" s="52"/>
      <c r="DW25" s="52"/>
      <c r="DX25" s="52"/>
      <c r="DY25" s="52"/>
      <c r="DZ25" s="52"/>
      <c r="EA25" s="52"/>
      <c r="EB25" s="52"/>
      <c r="EC25" s="52"/>
      <c r="ED25" s="52"/>
      <c r="EE25" s="52"/>
      <c r="EF25" s="52"/>
      <c r="EG25" s="52"/>
      <c r="EH25" s="52"/>
      <c r="EI25" s="52"/>
      <c r="EJ25" s="52"/>
      <c r="EK25" s="52"/>
      <c r="EL25" s="52"/>
      <c r="EM25" s="52"/>
      <c r="EN25" s="52"/>
      <c r="EO25" s="52"/>
      <c r="EP25" s="52"/>
      <c r="EQ25" s="52"/>
      <c r="ER25" s="52"/>
      <c r="ES25" s="52"/>
      <c r="ET25" s="52"/>
      <c r="EU25" s="52"/>
      <c r="EV25" s="52"/>
      <c r="EW25" s="52"/>
      <c r="EX25" s="52"/>
      <c r="EY25" s="52"/>
      <c r="EZ25" s="52"/>
      <c r="FA25" s="52"/>
      <c r="FB25" s="52"/>
      <c r="FC25" s="52"/>
      <c r="FD25" s="52"/>
      <c r="FE25" s="52"/>
      <c r="FF25" s="52"/>
      <c r="FG25" s="52"/>
      <c r="FH25" s="52"/>
      <c r="FI25" s="52"/>
      <c r="FJ25" s="52"/>
      <c r="FK25" s="52"/>
      <c r="FL25" s="52"/>
      <c r="FM25" s="52"/>
      <c r="FN25" s="52"/>
      <c r="FO25" s="52"/>
      <c r="FP25" s="52"/>
      <c r="FQ25" s="52"/>
      <c r="FR25" s="52"/>
      <c r="FS25" s="52"/>
      <c r="FT25" s="52"/>
      <c r="FU25" s="52"/>
      <c r="FV25" s="52"/>
      <c r="FW25" s="52"/>
      <c r="FX25" s="52"/>
      <c r="FY25" s="52"/>
      <c r="FZ25" s="52"/>
      <c r="GA25" s="52"/>
      <c r="GB25" s="52"/>
      <c r="GC25" s="52"/>
      <c r="GD25" s="52"/>
      <c r="GE25" s="52"/>
      <c r="GF25" s="52"/>
      <c r="GG25" s="52"/>
      <c r="GH25" s="52"/>
      <c r="GI25" s="52"/>
      <c r="GJ25" s="52"/>
      <c r="GK25" s="52"/>
      <c r="GL25" s="52"/>
      <c r="GM25" s="52"/>
      <c r="GN25" s="52"/>
      <c r="GO25" s="52"/>
      <c r="GP25" s="52"/>
      <c r="GQ25" s="52"/>
      <c r="GR25" s="52"/>
      <c r="GS25" s="52"/>
      <c r="GT25" s="52"/>
      <c r="GU25" s="52"/>
      <c r="GV25" s="52"/>
      <c r="GW25" s="52"/>
      <c r="GX25" s="52"/>
      <c r="GY25" s="52"/>
      <c r="GZ25" s="52"/>
      <c r="HA25" s="52"/>
      <c r="HB25" s="52"/>
      <c r="HC25" s="52"/>
      <c r="HD25" s="52"/>
      <c r="HE25" s="52"/>
      <c r="HF25" s="52"/>
      <c r="HG25" s="52"/>
      <c r="HH25" s="52"/>
      <c r="HI25" s="52"/>
      <c r="HJ25" s="52"/>
      <c r="HK25" s="52"/>
      <c r="HL25" s="52"/>
      <c r="HM25" s="52"/>
      <c r="HN25" s="52"/>
      <c r="HO25" s="52"/>
      <c r="HP25" s="52"/>
      <c r="HQ25" s="52"/>
      <c r="HR25" s="52"/>
      <c r="HS25" s="52"/>
      <c r="HT25" s="52"/>
      <c r="HU25" s="52"/>
      <c r="HV25" s="52"/>
      <c r="HW25" s="52"/>
      <c r="HX25" s="52"/>
      <c r="HY25" s="52"/>
      <c r="HZ25" s="52"/>
      <c r="IA25" s="52"/>
      <c r="IB25" s="52"/>
      <c r="IC25" s="52"/>
      <c r="ID25" s="52"/>
      <c r="IE25" s="52"/>
      <c r="IF25" s="52"/>
      <c r="IG25" s="52"/>
      <c r="IH25" s="52"/>
      <c r="II25" s="52"/>
      <c r="IJ25" s="52"/>
      <c r="IK25" s="52"/>
      <c r="IL25" s="52"/>
      <c r="IM25" s="52"/>
      <c r="IN25" s="52"/>
      <c r="IO25" s="52"/>
      <c r="IP25" s="52"/>
      <c r="IQ25" s="52"/>
      <c r="IR25" s="52"/>
      <c r="IS25" s="52"/>
      <c r="IT25" s="52"/>
    </row>
    <row r="26" spans="1:254" ht="72" customHeight="1">
      <c r="A26" s="958"/>
      <c r="B26" s="940"/>
      <c r="C26" s="967"/>
      <c r="D26" s="962"/>
      <c r="E26" s="945"/>
      <c r="F26" s="965"/>
      <c r="G26" s="94" t="s">
        <v>392</v>
      </c>
      <c r="H26" s="642" t="s">
        <v>502</v>
      </c>
      <c r="I26" s="655" t="s">
        <v>642</v>
      </c>
      <c r="J26" s="945"/>
      <c r="K26" s="813"/>
      <c r="L26" s="816"/>
      <c r="M26" s="52"/>
      <c r="N26" s="52"/>
      <c r="O26" s="52"/>
      <c r="P26" s="52"/>
      <c r="Q26" s="52"/>
      <c r="R26" s="52"/>
      <c r="S26" s="52"/>
      <c r="T26" s="52"/>
      <c r="U26" s="52"/>
      <c r="V26" s="52"/>
      <c r="W26" s="52"/>
      <c r="X26" s="52"/>
      <c r="Y26" s="52"/>
      <c r="Z26" s="52"/>
      <c r="AA26" s="52"/>
      <c r="AB26" s="52"/>
      <c r="AC26" s="52"/>
      <c r="AD26" s="52"/>
      <c r="AE26" s="52"/>
      <c r="AF26" s="52"/>
      <c r="AG26" s="52"/>
      <c r="AH26" s="52"/>
      <c r="AI26" s="52"/>
      <c r="AJ26" s="52"/>
      <c r="AK26" s="52"/>
      <c r="AL26" s="52"/>
      <c r="AM26" s="52"/>
      <c r="AN26" s="52"/>
      <c r="AO26" s="52"/>
      <c r="AP26" s="52"/>
      <c r="AQ26" s="52"/>
      <c r="AR26" s="52"/>
      <c r="AS26" s="52"/>
      <c r="AT26" s="52"/>
      <c r="AU26" s="52"/>
      <c r="AV26" s="52"/>
      <c r="AW26" s="52"/>
      <c r="AX26" s="52"/>
      <c r="AY26" s="52"/>
      <c r="AZ26" s="52"/>
      <c r="BA26" s="52"/>
      <c r="BB26" s="52"/>
      <c r="BC26" s="52"/>
      <c r="BD26" s="52"/>
      <c r="BE26" s="52"/>
      <c r="BF26" s="52"/>
      <c r="BG26" s="52"/>
      <c r="BH26" s="52"/>
      <c r="BI26" s="52"/>
      <c r="BJ26" s="52"/>
      <c r="BK26" s="52"/>
      <c r="BL26" s="52"/>
      <c r="BM26" s="52"/>
      <c r="BN26" s="52"/>
      <c r="BO26" s="52"/>
      <c r="BP26" s="52"/>
      <c r="BQ26" s="52"/>
      <c r="BR26" s="52"/>
      <c r="BS26" s="52"/>
      <c r="BT26" s="52"/>
      <c r="BU26" s="52"/>
      <c r="BV26" s="52"/>
      <c r="BW26" s="52"/>
      <c r="BX26" s="52"/>
      <c r="BY26" s="52"/>
      <c r="BZ26" s="52"/>
      <c r="CA26" s="52"/>
      <c r="CB26" s="52"/>
      <c r="CC26" s="52"/>
      <c r="CD26" s="52"/>
      <c r="CE26" s="52"/>
      <c r="CF26" s="52"/>
      <c r="CG26" s="52"/>
      <c r="CH26" s="52"/>
      <c r="CI26" s="52"/>
      <c r="CJ26" s="52"/>
      <c r="CK26" s="52"/>
      <c r="CL26" s="52"/>
      <c r="CM26" s="52"/>
      <c r="CN26" s="52"/>
      <c r="CO26" s="52"/>
      <c r="CP26" s="52"/>
      <c r="CQ26" s="52"/>
      <c r="CR26" s="52"/>
      <c r="CS26" s="52"/>
      <c r="CT26" s="52"/>
      <c r="CU26" s="52"/>
      <c r="CV26" s="52"/>
      <c r="CW26" s="52"/>
      <c r="CX26" s="52"/>
      <c r="CY26" s="52"/>
      <c r="CZ26" s="52"/>
      <c r="DA26" s="52"/>
      <c r="DB26" s="52"/>
      <c r="DC26" s="52"/>
      <c r="DD26" s="52"/>
      <c r="DE26" s="52"/>
      <c r="DF26" s="52"/>
      <c r="DG26" s="52"/>
      <c r="DH26" s="52"/>
      <c r="DI26" s="52"/>
      <c r="DJ26" s="52"/>
      <c r="DK26" s="52"/>
      <c r="DL26" s="52"/>
      <c r="DM26" s="52"/>
      <c r="DN26" s="52"/>
      <c r="DO26" s="52"/>
      <c r="DP26" s="52"/>
      <c r="DQ26" s="52"/>
      <c r="DR26" s="52"/>
      <c r="DS26" s="52"/>
      <c r="DT26" s="52"/>
      <c r="DU26" s="52"/>
      <c r="DV26" s="52"/>
      <c r="DW26" s="52"/>
      <c r="DX26" s="52"/>
      <c r="DY26" s="52"/>
      <c r="DZ26" s="52"/>
      <c r="EA26" s="52"/>
      <c r="EB26" s="52"/>
      <c r="EC26" s="52"/>
      <c r="ED26" s="52"/>
      <c r="EE26" s="52"/>
      <c r="EF26" s="52"/>
      <c r="EG26" s="52"/>
      <c r="EH26" s="52"/>
      <c r="EI26" s="52"/>
      <c r="EJ26" s="52"/>
      <c r="EK26" s="52"/>
      <c r="EL26" s="52"/>
      <c r="EM26" s="52"/>
      <c r="EN26" s="52"/>
      <c r="EO26" s="52"/>
      <c r="EP26" s="52"/>
      <c r="EQ26" s="52"/>
      <c r="ER26" s="52"/>
      <c r="ES26" s="52"/>
      <c r="ET26" s="52"/>
      <c r="EU26" s="52"/>
      <c r="EV26" s="52"/>
      <c r="EW26" s="52"/>
      <c r="EX26" s="52"/>
      <c r="EY26" s="52"/>
      <c r="EZ26" s="52"/>
      <c r="FA26" s="52"/>
      <c r="FB26" s="52"/>
      <c r="FC26" s="52"/>
      <c r="FD26" s="52"/>
      <c r="FE26" s="52"/>
      <c r="FF26" s="52"/>
      <c r="FG26" s="52"/>
      <c r="FH26" s="52"/>
      <c r="FI26" s="52"/>
      <c r="FJ26" s="52"/>
      <c r="FK26" s="52"/>
      <c r="FL26" s="52"/>
      <c r="FM26" s="52"/>
      <c r="FN26" s="52"/>
      <c r="FO26" s="52"/>
      <c r="FP26" s="52"/>
      <c r="FQ26" s="52"/>
      <c r="FR26" s="52"/>
      <c r="FS26" s="52"/>
      <c r="FT26" s="52"/>
      <c r="FU26" s="52"/>
      <c r="FV26" s="52"/>
      <c r="FW26" s="52"/>
      <c r="FX26" s="52"/>
      <c r="FY26" s="52"/>
      <c r="FZ26" s="52"/>
      <c r="GA26" s="52"/>
      <c r="GB26" s="52"/>
      <c r="GC26" s="52"/>
      <c r="GD26" s="52"/>
      <c r="GE26" s="52"/>
      <c r="GF26" s="52"/>
      <c r="GG26" s="52"/>
      <c r="GH26" s="52"/>
      <c r="GI26" s="52"/>
      <c r="GJ26" s="52"/>
      <c r="GK26" s="52"/>
      <c r="GL26" s="52"/>
      <c r="GM26" s="52"/>
      <c r="GN26" s="52"/>
      <c r="GO26" s="52"/>
      <c r="GP26" s="52"/>
      <c r="GQ26" s="52"/>
      <c r="GR26" s="52"/>
      <c r="GS26" s="52"/>
      <c r="GT26" s="52"/>
      <c r="GU26" s="52"/>
      <c r="GV26" s="52"/>
      <c r="GW26" s="52"/>
      <c r="GX26" s="52"/>
      <c r="GY26" s="52"/>
      <c r="GZ26" s="52"/>
      <c r="HA26" s="52"/>
      <c r="HB26" s="52"/>
      <c r="HC26" s="52"/>
      <c r="HD26" s="52"/>
      <c r="HE26" s="52"/>
      <c r="HF26" s="52"/>
      <c r="HG26" s="52"/>
      <c r="HH26" s="52"/>
      <c r="HI26" s="52"/>
      <c r="HJ26" s="52"/>
      <c r="HK26" s="52"/>
      <c r="HL26" s="52"/>
      <c r="HM26" s="52"/>
      <c r="HN26" s="52"/>
      <c r="HO26" s="52"/>
      <c r="HP26" s="52"/>
      <c r="HQ26" s="52"/>
      <c r="HR26" s="52"/>
      <c r="HS26" s="52"/>
      <c r="HT26" s="52"/>
      <c r="HU26" s="52"/>
      <c r="HV26" s="52"/>
      <c r="HW26" s="52"/>
      <c r="HX26" s="52"/>
      <c r="HY26" s="52"/>
      <c r="HZ26" s="52"/>
      <c r="IA26" s="52"/>
      <c r="IB26" s="52"/>
      <c r="IC26" s="52"/>
      <c r="ID26" s="52"/>
      <c r="IE26" s="52"/>
      <c r="IF26" s="52"/>
      <c r="IG26" s="52"/>
      <c r="IH26" s="52"/>
      <c r="II26" s="52"/>
      <c r="IJ26" s="52"/>
      <c r="IK26" s="52"/>
      <c r="IL26" s="52"/>
      <c r="IM26" s="52"/>
      <c r="IN26" s="52"/>
      <c r="IO26" s="52"/>
      <c r="IP26" s="52"/>
      <c r="IQ26" s="52"/>
      <c r="IR26" s="52"/>
      <c r="IS26" s="52"/>
      <c r="IT26" s="52"/>
    </row>
    <row r="27" spans="1:254" ht="94.5" customHeight="1" thickBot="1">
      <c r="A27" s="959"/>
      <c r="B27" s="960"/>
      <c r="C27" s="968"/>
      <c r="D27" s="963"/>
      <c r="E27" s="946"/>
      <c r="F27" s="966"/>
      <c r="G27" s="643" t="s">
        <v>393</v>
      </c>
      <c r="H27" s="644" t="s">
        <v>502</v>
      </c>
      <c r="I27" s="656" t="s">
        <v>382</v>
      </c>
      <c r="J27" s="946"/>
      <c r="K27" s="814"/>
      <c r="L27" s="816"/>
    </row>
    <row r="28" spans="1:254" s="78" customFormat="1" ht="14.25" customHeight="1">
      <c r="A28" s="388"/>
      <c r="B28" s="281"/>
      <c r="C28" s="281"/>
      <c r="D28" s="418"/>
      <c r="E28" s="635"/>
      <c r="F28" s="282"/>
      <c r="G28" s="419"/>
      <c r="H28" s="420"/>
      <c r="I28" s="419"/>
      <c r="J28" s="649"/>
      <c r="K28" s="274"/>
      <c r="L28" s="90"/>
      <c r="M28" s="79"/>
      <c r="N28" s="79"/>
      <c r="O28" s="79"/>
      <c r="P28" s="79"/>
      <c r="Q28" s="79"/>
      <c r="R28" s="79"/>
      <c r="S28" s="79"/>
      <c r="T28" s="79"/>
      <c r="U28" s="79"/>
      <c r="V28" s="79"/>
      <c r="W28" s="79"/>
      <c r="X28" s="79"/>
      <c r="Y28" s="79"/>
      <c r="Z28" s="79"/>
      <c r="AA28" s="79"/>
      <c r="AB28" s="79"/>
      <c r="AC28" s="79"/>
      <c r="AD28" s="79"/>
      <c r="AE28" s="79"/>
      <c r="AF28" s="79"/>
      <c r="AG28" s="79"/>
      <c r="AH28" s="79"/>
      <c r="AI28" s="79"/>
      <c r="AJ28" s="79"/>
      <c r="AK28" s="79"/>
      <c r="AL28" s="79"/>
      <c r="AM28" s="79"/>
      <c r="AN28" s="79"/>
      <c r="AO28" s="79"/>
      <c r="AP28" s="79"/>
      <c r="AQ28" s="79"/>
      <c r="AR28" s="79"/>
      <c r="AS28" s="79"/>
      <c r="AT28" s="79"/>
      <c r="AU28" s="79"/>
      <c r="AV28" s="79"/>
      <c r="AW28" s="79"/>
      <c r="AX28" s="79"/>
      <c r="AY28" s="79"/>
      <c r="AZ28" s="79"/>
      <c r="BA28" s="79"/>
      <c r="BB28" s="79"/>
      <c r="BC28" s="79"/>
      <c r="BD28" s="79"/>
      <c r="BE28" s="79"/>
      <c r="BF28" s="79"/>
      <c r="BG28" s="79"/>
      <c r="BH28" s="79"/>
      <c r="BI28" s="79"/>
      <c r="BJ28" s="79"/>
      <c r="BK28" s="79"/>
      <c r="BL28" s="79"/>
      <c r="BM28" s="79"/>
      <c r="BN28" s="79"/>
      <c r="BO28" s="79"/>
      <c r="BP28" s="79"/>
      <c r="BQ28" s="79"/>
      <c r="BR28" s="79"/>
      <c r="BS28" s="79"/>
      <c r="BT28" s="79"/>
      <c r="BU28" s="79"/>
      <c r="BV28" s="79"/>
      <c r="BW28" s="79"/>
      <c r="BX28" s="79"/>
      <c r="BY28" s="79"/>
      <c r="BZ28" s="79"/>
      <c r="CA28" s="79"/>
      <c r="CB28" s="79"/>
      <c r="CC28" s="79"/>
      <c r="CD28" s="79"/>
      <c r="CE28" s="79"/>
      <c r="CF28" s="79"/>
      <c r="CG28" s="79"/>
      <c r="CH28" s="79"/>
      <c r="CI28" s="79"/>
      <c r="CJ28" s="79"/>
      <c r="CK28" s="79"/>
      <c r="CL28" s="79"/>
      <c r="CM28" s="79"/>
      <c r="CN28" s="79"/>
      <c r="CO28" s="79"/>
      <c r="CP28" s="79"/>
      <c r="CQ28" s="79"/>
      <c r="CR28" s="79"/>
      <c r="CS28" s="79"/>
      <c r="CT28" s="79"/>
      <c r="CU28" s="79"/>
      <c r="CV28" s="79"/>
      <c r="CW28" s="79"/>
      <c r="CX28" s="79"/>
      <c r="CY28" s="79"/>
      <c r="CZ28" s="79"/>
      <c r="DA28" s="79"/>
      <c r="DB28" s="79"/>
      <c r="DC28" s="79"/>
      <c r="DD28" s="79"/>
      <c r="DE28" s="79"/>
      <c r="DF28" s="79"/>
      <c r="DG28" s="79"/>
      <c r="DH28" s="79"/>
      <c r="DI28" s="79"/>
      <c r="DJ28" s="79"/>
      <c r="DK28" s="79"/>
      <c r="DL28" s="79"/>
      <c r="DM28" s="79"/>
      <c r="DN28" s="79"/>
      <c r="DO28" s="79"/>
      <c r="DP28" s="79"/>
      <c r="DQ28" s="79"/>
      <c r="DR28" s="79"/>
      <c r="DS28" s="79"/>
      <c r="DT28" s="79"/>
      <c r="DU28" s="79"/>
      <c r="DV28" s="79"/>
      <c r="DW28" s="79"/>
      <c r="DX28" s="79"/>
      <c r="DY28" s="79"/>
      <c r="DZ28" s="79"/>
      <c r="EA28" s="79"/>
      <c r="EB28" s="79"/>
      <c r="EC28" s="79"/>
      <c r="ED28" s="79"/>
      <c r="EE28" s="79"/>
      <c r="EF28" s="79"/>
      <c r="EG28" s="79"/>
      <c r="EH28" s="79"/>
      <c r="EI28" s="79"/>
      <c r="EJ28" s="79"/>
      <c r="EK28" s="79"/>
      <c r="EL28" s="79"/>
      <c r="EM28" s="79"/>
      <c r="EN28" s="79"/>
      <c r="EO28" s="79"/>
      <c r="EP28" s="79"/>
      <c r="EQ28" s="79"/>
      <c r="ER28" s="79"/>
      <c r="ES28" s="79"/>
      <c r="ET28" s="79"/>
      <c r="EU28" s="79"/>
      <c r="EV28" s="79"/>
      <c r="EW28" s="79"/>
      <c r="EX28" s="79"/>
      <c r="EY28" s="79"/>
      <c r="EZ28" s="79"/>
      <c r="FA28" s="79"/>
      <c r="FB28" s="79"/>
      <c r="FC28" s="79"/>
      <c r="FD28" s="79"/>
      <c r="FE28" s="79"/>
      <c r="FF28" s="79"/>
      <c r="FG28" s="79"/>
      <c r="FH28" s="79"/>
      <c r="FI28" s="79"/>
      <c r="FJ28" s="79"/>
      <c r="FK28" s="79"/>
      <c r="FL28" s="79"/>
      <c r="FM28" s="79"/>
      <c r="FN28" s="79"/>
      <c r="FO28" s="79"/>
      <c r="FP28" s="79"/>
      <c r="FQ28" s="79"/>
      <c r="FR28" s="79"/>
      <c r="FS28" s="79"/>
      <c r="FT28" s="79"/>
      <c r="FU28" s="79"/>
      <c r="FV28" s="79"/>
      <c r="FW28" s="79"/>
      <c r="FX28" s="79"/>
      <c r="FY28" s="79"/>
      <c r="FZ28" s="79"/>
      <c r="GA28" s="79"/>
      <c r="GB28" s="79"/>
      <c r="GC28" s="79"/>
      <c r="GD28" s="79"/>
      <c r="GE28" s="79"/>
      <c r="GF28" s="79"/>
      <c r="GG28" s="79"/>
      <c r="GH28" s="79"/>
      <c r="GI28" s="79"/>
      <c r="GJ28" s="79"/>
      <c r="GK28" s="79"/>
      <c r="GL28" s="79"/>
      <c r="GM28" s="79"/>
      <c r="GN28" s="79"/>
      <c r="GO28" s="79"/>
      <c r="GP28" s="79"/>
      <c r="GQ28" s="79"/>
      <c r="GR28" s="79"/>
      <c r="GS28" s="79"/>
      <c r="GT28" s="79"/>
      <c r="GU28" s="79"/>
      <c r="GV28" s="79"/>
      <c r="GW28" s="79"/>
      <c r="GX28" s="79"/>
      <c r="GY28" s="79"/>
      <c r="GZ28" s="79"/>
      <c r="HA28" s="79"/>
      <c r="HB28" s="79"/>
      <c r="HC28" s="79"/>
      <c r="HD28" s="79"/>
      <c r="HE28" s="79"/>
      <c r="HF28" s="79"/>
      <c r="HG28" s="79"/>
      <c r="HH28" s="79"/>
      <c r="HI28" s="79"/>
      <c r="HJ28" s="79"/>
      <c r="HK28" s="79"/>
      <c r="HL28" s="79"/>
      <c r="HM28" s="79"/>
      <c r="HN28" s="79"/>
      <c r="HO28" s="79"/>
      <c r="HP28" s="79"/>
      <c r="HQ28" s="79"/>
      <c r="HR28" s="79"/>
      <c r="HS28" s="79"/>
      <c r="HT28" s="79"/>
      <c r="HU28" s="79"/>
      <c r="HV28" s="79"/>
      <c r="HW28" s="79"/>
      <c r="HX28" s="79"/>
      <c r="HY28" s="79"/>
      <c r="HZ28" s="79"/>
      <c r="IA28" s="79"/>
      <c r="IB28" s="79"/>
      <c r="IC28" s="79"/>
      <c r="ID28" s="79"/>
      <c r="IE28" s="79"/>
      <c r="IF28" s="79"/>
      <c r="IG28" s="79"/>
      <c r="IH28" s="79"/>
      <c r="II28" s="79"/>
      <c r="IJ28" s="79"/>
      <c r="IK28" s="79"/>
      <c r="IL28" s="79"/>
      <c r="IM28" s="79"/>
      <c r="IN28" s="79"/>
      <c r="IO28" s="79"/>
      <c r="IP28" s="79"/>
      <c r="IQ28" s="79"/>
      <c r="IR28" s="79"/>
      <c r="IS28" s="79"/>
      <c r="IT28" s="79"/>
    </row>
    <row r="29" spans="1:254" s="89" customFormat="1" ht="99" customHeight="1">
      <c r="A29" s="273"/>
      <c r="B29" s="273"/>
      <c r="C29" s="273"/>
      <c r="D29" s="275"/>
      <c r="E29" s="275"/>
      <c r="F29" s="228"/>
      <c r="G29" s="229"/>
      <c r="H29" s="394"/>
      <c r="I29" s="730" t="s">
        <v>512</v>
      </c>
      <c r="J29" s="650"/>
      <c r="K29" s="94" t="s">
        <v>677</v>
      </c>
      <c r="L29" s="164"/>
      <c r="M29" s="88"/>
      <c r="N29" s="88"/>
      <c r="O29" s="88"/>
      <c r="P29" s="88"/>
      <c r="Q29" s="88"/>
      <c r="R29" s="88"/>
      <c r="S29" s="88"/>
      <c r="T29" s="88"/>
      <c r="U29" s="88"/>
      <c r="V29" s="88"/>
      <c r="W29" s="88"/>
      <c r="X29" s="88"/>
      <c r="Y29" s="88"/>
      <c r="Z29" s="88"/>
      <c r="AA29" s="88"/>
      <c r="AB29" s="88"/>
      <c r="AC29" s="88"/>
      <c r="AD29" s="88"/>
      <c r="AE29" s="88"/>
      <c r="AF29" s="88"/>
      <c r="AG29" s="88"/>
      <c r="AH29" s="88"/>
      <c r="AI29" s="88"/>
      <c r="AJ29" s="88"/>
      <c r="AK29" s="88"/>
      <c r="AL29" s="88"/>
      <c r="AM29" s="88"/>
      <c r="AN29" s="88"/>
      <c r="AO29" s="88"/>
      <c r="AP29" s="88"/>
      <c r="AQ29" s="88"/>
      <c r="AR29" s="88"/>
      <c r="AS29" s="88"/>
      <c r="AT29" s="88"/>
      <c r="AU29" s="88"/>
      <c r="AV29" s="88"/>
      <c r="AW29" s="88"/>
      <c r="AX29" s="88"/>
      <c r="AY29" s="88"/>
      <c r="AZ29" s="88"/>
      <c r="BA29" s="88"/>
      <c r="BB29" s="88"/>
      <c r="BC29" s="88"/>
      <c r="BD29" s="88"/>
      <c r="BE29" s="88"/>
      <c r="BF29" s="88"/>
      <c r="BG29" s="88"/>
      <c r="BH29" s="88"/>
      <c r="BI29" s="88"/>
      <c r="BJ29" s="88"/>
      <c r="BK29" s="88"/>
      <c r="BL29" s="88"/>
      <c r="BM29" s="88"/>
      <c r="BN29" s="88"/>
      <c r="BO29" s="88"/>
      <c r="BP29" s="88"/>
      <c r="BQ29" s="88"/>
      <c r="BR29" s="88"/>
      <c r="BS29" s="88"/>
      <c r="BT29" s="88"/>
      <c r="BU29" s="88"/>
      <c r="BV29" s="88"/>
      <c r="BW29" s="88"/>
      <c r="BX29" s="88"/>
      <c r="BY29" s="88"/>
      <c r="BZ29" s="88"/>
      <c r="CA29" s="88"/>
      <c r="CB29" s="88"/>
      <c r="CC29" s="88"/>
      <c r="CD29" s="88"/>
      <c r="CE29" s="88"/>
      <c r="CF29" s="88"/>
      <c r="CG29" s="88"/>
      <c r="CH29" s="88"/>
      <c r="CI29" s="88"/>
      <c r="CJ29" s="88"/>
      <c r="CK29" s="88"/>
      <c r="CL29" s="88"/>
      <c r="CM29" s="88"/>
      <c r="CN29" s="88"/>
      <c r="CO29" s="88"/>
      <c r="CP29" s="88"/>
      <c r="CQ29" s="88"/>
      <c r="CR29" s="88"/>
      <c r="CS29" s="88"/>
      <c r="CT29" s="88"/>
      <c r="CU29" s="88"/>
      <c r="CV29" s="88"/>
      <c r="CW29" s="88"/>
      <c r="CX29" s="88"/>
      <c r="CY29" s="88"/>
      <c r="CZ29" s="88"/>
      <c r="DA29" s="88"/>
      <c r="DB29" s="88"/>
      <c r="DC29" s="88"/>
      <c r="DD29" s="88"/>
      <c r="DE29" s="88"/>
      <c r="DF29" s="88"/>
      <c r="DG29" s="88"/>
      <c r="DH29" s="88"/>
      <c r="DI29" s="88"/>
      <c r="DJ29" s="88"/>
      <c r="DK29" s="88"/>
      <c r="DL29" s="88"/>
      <c r="DM29" s="88"/>
      <c r="DN29" s="88"/>
      <c r="DO29" s="88"/>
      <c r="DP29" s="88"/>
      <c r="DQ29" s="88"/>
      <c r="DR29" s="88"/>
      <c r="DS29" s="88"/>
      <c r="DT29" s="88"/>
      <c r="DU29" s="88"/>
      <c r="DV29" s="88"/>
      <c r="DW29" s="88"/>
      <c r="DX29" s="88"/>
      <c r="DY29" s="88"/>
      <c r="DZ29" s="88"/>
      <c r="EA29" s="88"/>
      <c r="EB29" s="88"/>
      <c r="EC29" s="88"/>
      <c r="ED29" s="88"/>
      <c r="EE29" s="88"/>
      <c r="EF29" s="88"/>
      <c r="EG29" s="88"/>
      <c r="EH29" s="88"/>
      <c r="EI29" s="88"/>
      <c r="EJ29" s="88"/>
      <c r="EK29" s="88"/>
      <c r="EL29" s="88"/>
      <c r="EM29" s="88"/>
      <c r="EN29" s="88"/>
      <c r="EO29" s="88"/>
      <c r="EP29" s="88"/>
      <c r="EQ29" s="88"/>
      <c r="ER29" s="88"/>
      <c r="ES29" s="88"/>
      <c r="ET29" s="88"/>
      <c r="EU29" s="88"/>
      <c r="EV29" s="88"/>
      <c r="EW29" s="88"/>
      <c r="EX29" s="88"/>
      <c r="EY29" s="88"/>
      <c r="EZ29" s="88"/>
      <c r="FA29" s="88"/>
      <c r="FB29" s="88"/>
      <c r="FC29" s="88"/>
      <c r="FD29" s="88"/>
      <c r="FE29" s="88"/>
      <c r="FF29" s="88"/>
      <c r="FG29" s="88"/>
      <c r="FH29" s="88"/>
      <c r="FI29" s="88"/>
      <c r="FJ29" s="88"/>
      <c r="FK29" s="88"/>
      <c r="FL29" s="88"/>
      <c r="FM29" s="88"/>
      <c r="FN29" s="88"/>
      <c r="FO29" s="88"/>
      <c r="FP29" s="88"/>
      <c r="FQ29" s="88"/>
      <c r="FR29" s="88"/>
      <c r="FS29" s="88"/>
      <c r="FT29" s="88"/>
      <c r="FU29" s="88"/>
      <c r="FV29" s="88"/>
      <c r="FW29" s="88"/>
      <c r="FX29" s="88"/>
      <c r="FY29" s="88"/>
      <c r="FZ29" s="88"/>
      <c r="GA29" s="88"/>
      <c r="GB29" s="88"/>
      <c r="GC29" s="88"/>
      <c r="GD29" s="88"/>
      <c r="GE29" s="88"/>
      <c r="GF29" s="88"/>
      <c r="GG29" s="88"/>
      <c r="GH29" s="88"/>
      <c r="GI29" s="88"/>
      <c r="GJ29" s="88"/>
      <c r="GK29" s="88"/>
      <c r="GL29" s="88"/>
      <c r="GM29" s="88"/>
      <c r="GN29" s="88"/>
      <c r="GO29" s="88"/>
      <c r="GP29" s="88"/>
      <c r="GQ29" s="88"/>
      <c r="GR29" s="88"/>
      <c r="GS29" s="88"/>
      <c r="GT29" s="88"/>
      <c r="GU29" s="88"/>
      <c r="GV29" s="88"/>
      <c r="GW29" s="88"/>
      <c r="GX29" s="88"/>
      <c r="GY29" s="88"/>
      <c r="GZ29" s="88"/>
      <c r="HA29" s="88"/>
      <c r="HB29" s="88"/>
      <c r="HC29" s="88"/>
      <c r="HD29" s="88"/>
      <c r="HE29" s="88"/>
      <c r="HF29" s="88"/>
      <c r="HG29" s="88"/>
      <c r="HH29" s="88"/>
      <c r="HI29" s="88"/>
      <c r="HJ29" s="88"/>
      <c r="HK29" s="88"/>
      <c r="HL29" s="88"/>
      <c r="HM29" s="88"/>
      <c r="HN29" s="88"/>
      <c r="HO29" s="88"/>
      <c r="HP29" s="88"/>
      <c r="HQ29" s="88"/>
      <c r="HR29" s="88"/>
      <c r="HS29" s="88"/>
      <c r="HT29" s="88"/>
      <c r="HU29" s="88"/>
      <c r="HV29" s="88"/>
      <c r="HW29" s="88"/>
      <c r="HX29" s="88"/>
      <c r="HY29" s="88"/>
      <c r="HZ29" s="88"/>
      <c r="IA29" s="88"/>
      <c r="IB29" s="88"/>
      <c r="IC29" s="88"/>
      <c r="ID29" s="88"/>
      <c r="IE29" s="88"/>
      <c r="IF29" s="88"/>
      <c r="IG29" s="88"/>
      <c r="IH29" s="88"/>
      <c r="II29" s="88"/>
      <c r="IJ29" s="88"/>
      <c r="IK29" s="88"/>
      <c r="IL29" s="88"/>
      <c r="IM29" s="88"/>
      <c r="IN29" s="88"/>
      <c r="IO29" s="88"/>
      <c r="IP29" s="88"/>
      <c r="IQ29" s="88"/>
      <c r="IR29" s="88"/>
      <c r="IS29" s="88"/>
      <c r="IT29" s="88"/>
    </row>
    <row r="30" spans="1:254" s="78" customFormat="1" ht="14.65" customHeight="1">
      <c r="A30" s="389"/>
      <c r="B30" s="230"/>
      <c r="C30" s="230"/>
      <c r="D30" s="276"/>
      <c r="E30" s="635"/>
      <c r="F30" s="231"/>
      <c r="G30" s="232"/>
      <c r="H30" s="395"/>
      <c r="I30" s="233"/>
      <c r="J30" s="649"/>
      <c r="K30" s="79"/>
      <c r="L30" s="79"/>
      <c r="M30" s="79"/>
      <c r="N30" s="79"/>
      <c r="O30" s="79"/>
      <c r="P30" s="79"/>
      <c r="Q30" s="79"/>
      <c r="R30" s="79"/>
      <c r="S30" s="79"/>
      <c r="T30" s="79"/>
      <c r="U30" s="79"/>
      <c r="V30" s="79"/>
      <c r="W30" s="79"/>
      <c r="X30" s="79"/>
      <c r="Y30" s="79"/>
      <c r="Z30" s="79"/>
      <c r="AA30" s="79"/>
      <c r="AB30" s="79"/>
      <c r="AC30" s="79"/>
      <c r="AD30" s="79"/>
      <c r="AE30" s="79"/>
      <c r="AF30" s="79"/>
      <c r="AG30" s="79"/>
      <c r="AH30" s="79"/>
      <c r="AI30" s="79"/>
      <c r="AJ30" s="79"/>
      <c r="AK30" s="79"/>
      <c r="AL30" s="79"/>
      <c r="AM30" s="79"/>
      <c r="AN30" s="79"/>
      <c r="AO30" s="79"/>
      <c r="AP30" s="79"/>
      <c r="AQ30" s="79"/>
      <c r="AR30" s="79"/>
      <c r="AS30" s="79"/>
      <c r="AT30" s="79"/>
      <c r="AU30" s="79"/>
      <c r="AV30" s="79"/>
      <c r="AW30" s="79"/>
      <c r="AX30" s="79"/>
      <c r="AY30" s="79"/>
      <c r="AZ30" s="79"/>
      <c r="BA30" s="79"/>
      <c r="BB30" s="79"/>
      <c r="BC30" s="79"/>
      <c r="BD30" s="79"/>
      <c r="BE30" s="79"/>
      <c r="BF30" s="79"/>
      <c r="BG30" s="79"/>
      <c r="BH30" s="79"/>
      <c r="BI30" s="79"/>
      <c r="BJ30" s="79"/>
      <c r="BK30" s="79"/>
      <c r="BL30" s="79"/>
      <c r="BM30" s="79"/>
      <c r="BN30" s="79"/>
      <c r="BO30" s="79"/>
      <c r="BP30" s="79"/>
      <c r="BQ30" s="79"/>
      <c r="BR30" s="79"/>
      <c r="BS30" s="79"/>
      <c r="BT30" s="79"/>
      <c r="BU30" s="79"/>
      <c r="BV30" s="79"/>
      <c r="BW30" s="79"/>
      <c r="BX30" s="79"/>
      <c r="BY30" s="79"/>
      <c r="BZ30" s="79"/>
      <c r="CA30" s="79"/>
      <c r="CB30" s="79"/>
      <c r="CC30" s="79"/>
      <c r="CD30" s="79"/>
      <c r="CE30" s="79"/>
      <c r="CF30" s="79"/>
      <c r="CG30" s="79"/>
      <c r="CH30" s="79"/>
      <c r="CI30" s="79"/>
      <c r="CJ30" s="79"/>
      <c r="CK30" s="79"/>
      <c r="CL30" s="79"/>
      <c r="CM30" s="79"/>
      <c r="CN30" s="79"/>
      <c r="CO30" s="79"/>
      <c r="CP30" s="79"/>
      <c r="CQ30" s="79"/>
      <c r="CR30" s="79"/>
      <c r="CS30" s="79"/>
      <c r="CT30" s="79"/>
      <c r="CU30" s="79"/>
      <c r="CV30" s="79"/>
      <c r="CW30" s="79"/>
      <c r="CX30" s="79"/>
      <c r="CY30" s="79"/>
      <c r="CZ30" s="79"/>
      <c r="DA30" s="79"/>
      <c r="DB30" s="79"/>
      <c r="DC30" s="79"/>
      <c r="DD30" s="79"/>
      <c r="DE30" s="79"/>
      <c r="DF30" s="79"/>
      <c r="DG30" s="79"/>
      <c r="DH30" s="79"/>
      <c r="DI30" s="79"/>
      <c r="DJ30" s="79"/>
      <c r="DK30" s="79"/>
      <c r="DL30" s="79"/>
      <c r="DM30" s="79"/>
      <c r="DN30" s="79"/>
      <c r="DO30" s="79"/>
      <c r="DP30" s="79"/>
      <c r="DQ30" s="79"/>
      <c r="DR30" s="79"/>
      <c r="DS30" s="79"/>
      <c r="DT30" s="79"/>
      <c r="DU30" s="79"/>
      <c r="DV30" s="79"/>
      <c r="DW30" s="79"/>
      <c r="DX30" s="79"/>
      <c r="DY30" s="79"/>
      <c r="DZ30" s="79"/>
      <c r="EA30" s="79"/>
      <c r="EB30" s="79"/>
      <c r="EC30" s="79"/>
      <c r="ED30" s="79"/>
      <c r="EE30" s="79"/>
      <c r="EF30" s="79"/>
      <c r="EG30" s="79"/>
      <c r="EH30" s="79"/>
      <c r="EI30" s="79"/>
      <c r="EJ30" s="79"/>
      <c r="EK30" s="79"/>
      <c r="EL30" s="79"/>
      <c r="EM30" s="79"/>
      <c r="EN30" s="79"/>
      <c r="EO30" s="79"/>
      <c r="EP30" s="79"/>
      <c r="EQ30" s="79"/>
      <c r="ER30" s="79"/>
      <c r="ES30" s="79"/>
      <c r="ET30" s="79"/>
      <c r="EU30" s="79"/>
      <c r="EV30" s="79"/>
      <c r="EW30" s="79"/>
      <c r="EX30" s="79"/>
      <c r="EY30" s="79"/>
      <c r="EZ30" s="79"/>
      <c r="FA30" s="79"/>
      <c r="FB30" s="79"/>
      <c r="FC30" s="79"/>
      <c r="FD30" s="79"/>
      <c r="FE30" s="79"/>
      <c r="FF30" s="79"/>
      <c r="FG30" s="79"/>
      <c r="FH30" s="79"/>
      <c r="FI30" s="79"/>
      <c r="FJ30" s="79"/>
      <c r="FK30" s="79"/>
      <c r="FL30" s="79"/>
      <c r="FM30" s="79"/>
      <c r="FN30" s="79"/>
      <c r="FO30" s="79"/>
      <c r="FP30" s="79"/>
      <c r="FQ30" s="79"/>
      <c r="FR30" s="79"/>
      <c r="FS30" s="79"/>
      <c r="FT30" s="79"/>
      <c r="FU30" s="79"/>
      <c r="FV30" s="79"/>
      <c r="FW30" s="79"/>
      <c r="FX30" s="79"/>
      <c r="FY30" s="79"/>
      <c r="FZ30" s="79"/>
      <c r="GA30" s="79"/>
      <c r="GB30" s="79"/>
      <c r="GC30" s="79"/>
      <c r="GD30" s="79"/>
      <c r="GE30" s="79"/>
      <c r="GF30" s="79"/>
      <c r="GG30" s="79"/>
      <c r="GH30" s="79"/>
      <c r="GI30" s="79"/>
      <c r="GJ30" s="79"/>
      <c r="GK30" s="79"/>
      <c r="GL30" s="79"/>
      <c r="GM30" s="79"/>
      <c r="GN30" s="79"/>
      <c r="GO30" s="79"/>
      <c r="GP30" s="79"/>
      <c r="GQ30" s="79"/>
      <c r="GR30" s="79"/>
      <c r="GS30" s="79"/>
      <c r="GT30" s="79"/>
      <c r="GU30" s="79"/>
      <c r="GV30" s="79"/>
      <c r="GW30" s="79"/>
      <c r="GX30" s="79"/>
      <c r="GY30" s="79"/>
      <c r="GZ30" s="79"/>
      <c r="HA30" s="79"/>
      <c r="HB30" s="79"/>
      <c r="HC30" s="79"/>
      <c r="HD30" s="79"/>
      <c r="HE30" s="79"/>
      <c r="HF30" s="79"/>
      <c r="HG30" s="79"/>
      <c r="HH30" s="79"/>
      <c r="HI30" s="79"/>
      <c r="HJ30" s="79"/>
      <c r="HK30" s="79"/>
      <c r="HL30" s="79"/>
      <c r="HM30" s="79"/>
      <c r="HN30" s="79"/>
      <c r="HO30" s="79"/>
      <c r="HP30" s="79"/>
      <c r="HQ30" s="79"/>
      <c r="HR30" s="79"/>
      <c r="HS30" s="79"/>
      <c r="HT30" s="79"/>
      <c r="HU30" s="79"/>
      <c r="HV30" s="79"/>
      <c r="HW30" s="79"/>
      <c r="HX30" s="79"/>
      <c r="HY30" s="79"/>
      <c r="HZ30" s="79"/>
      <c r="IA30" s="79"/>
      <c r="IB30" s="79"/>
      <c r="IC30" s="79"/>
      <c r="ID30" s="79"/>
      <c r="IE30" s="79"/>
      <c r="IF30" s="79"/>
      <c r="IG30" s="79"/>
      <c r="IH30" s="79"/>
      <c r="II30" s="79"/>
      <c r="IJ30" s="79"/>
      <c r="IK30" s="79"/>
      <c r="IL30" s="79"/>
      <c r="IM30" s="79"/>
      <c r="IN30" s="79"/>
      <c r="IO30" s="79"/>
      <c r="IP30" s="79"/>
      <c r="IQ30" s="79"/>
      <c r="IR30" s="79"/>
      <c r="IS30" s="79"/>
      <c r="IT30" s="79"/>
    </row>
    <row r="31" spans="1:254" ht="14.65" customHeight="1">
      <c r="A31" s="390"/>
      <c r="B31" s="86"/>
      <c r="C31" s="86"/>
      <c r="D31" s="86"/>
      <c r="E31" s="86"/>
      <c r="F31" s="83"/>
      <c r="G31" s="65"/>
      <c r="H31" s="396"/>
      <c r="I31" s="25"/>
      <c r="J31" s="23"/>
    </row>
    <row r="32" spans="1:254" ht="14.65" customHeight="1">
      <c r="A32" s="390"/>
      <c r="B32" s="86"/>
      <c r="C32" s="86"/>
      <c r="D32" s="86"/>
      <c r="E32" s="86"/>
      <c r="F32" s="83"/>
      <c r="G32" s="65"/>
      <c r="H32" s="396"/>
      <c r="I32" s="25"/>
      <c r="J32" s="23"/>
    </row>
    <row r="33" spans="1:10" ht="14.65" customHeight="1">
      <c r="A33" s="390"/>
      <c r="B33" s="86"/>
      <c r="C33" s="86"/>
      <c r="D33" s="86"/>
      <c r="E33" s="86"/>
      <c r="F33" s="83"/>
      <c r="G33" s="65"/>
      <c r="H33" s="396"/>
      <c r="I33" s="25"/>
      <c r="J33" s="23"/>
    </row>
    <row r="34" spans="1:10" ht="14.65" customHeight="1">
      <c r="A34" s="390"/>
      <c r="B34" s="86"/>
      <c r="C34" s="86"/>
      <c r="D34" s="86"/>
      <c r="E34" s="86"/>
      <c r="F34" s="83"/>
      <c r="G34" s="65"/>
      <c r="H34" s="396"/>
      <c r="I34" s="25"/>
      <c r="J34" s="23"/>
    </row>
    <row r="35" spans="1:10" ht="30" customHeight="1">
      <c r="A35" s="390"/>
      <c r="B35" s="86"/>
      <c r="C35" s="86"/>
      <c r="D35" s="86"/>
      <c r="E35" s="86"/>
      <c r="F35" s="83"/>
      <c r="G35" s="65"/>
      <c r="H35" s="396"/>
      <c r="I35" s="25"/>
      <c r="J35" s="23"/>
    </row>
    <row r="36" spans="1:10" ht="14.65" customHeight="1">
      <c r="A36" s="390"/>
      <c r="B36" s="86"/>
      <c r="C36" s="86"/>
      <c r="D36" s="86"/>
      <c r="E36" s="86"/>
      <c r="F36" s="83"/>
      <c r="G36" s="65"/>
      <c r="H36" s="396"/>
      <c r="I36" s="25"/>
      <c r="J36" s="23"/>
    </row>
    <row r="37" spans="1:10" ht="25.5" customHeight="1">
      <c r="A37" s="390"/>
      <c r="B37" s="86"/>
      <c r="C37" s="86"/>
      <c r="D37" s="86"/>
      <c r="E37" s="86"/>
      <c r="F37" s="83"/>
      <c r="G37" s="65"/>
      <c r="H37" s="396"/>
      <c r="I37" s="25"/>
      <c r="J37" s="23"/>
    </row>
    <row r="38" spans="1:10" ht="24" customHeight="1">
      <c r="A38" s="390"/>
      <c r="B38" s="86"/>
      <c r="C38" s="86"/>
      <c r="D38" s="86"/>
      <c r="E38" s="86"/>
      <c r="F38" s="83"/>
      <c r="G38" s="65"/>
      <c r="H38" s="396"/>
      <c r="I38" s="25"/>
      <c r="J38" s="23"/>
    </row>
    <row r="39" spans="1:10" ht="40.5" customHeight="1">
      <c r="A39" s="390"/>
      <c r="B39" s="86"/>
      <c r="C39" s="86"/>
      <c r="D39" s="86"/>
      <c r="E39" s="86"/>
      <c r="F39" s="83"/>
      <c r="G39" s="65"/>
      <c r="H39" s="396"/>
      <c r="I39" s="25"/>
      <c r="J39" s="23"/>
    </row>
    <row r="40" spans="1:10" ht="24" customHeight="1">
      <c r="A40" s="390"/>
      <c r="B40" s="86"/>
      <c r="C40" s="86"/>
      <c r="D40" s="86"/>
      <c r="E40" s="86"/>
      <c r="F40" s="83"/>
      <c r="G40" s="65"/>
      <c r="H40" s="396"/>
      <c r="I40" s="25"/>
      <c r="J40" s="23"/>
    </row>
    <row r="41" spans="1:10" ht="24" customHeight="1">
      <c r="A41" s="390"/>
      <c r="B41" s="86"/>
      <c r="C41" s="86"/>
      <c r="D41" s="86"/>
      <c r="E41" s="86"/>
      <c r="F41" s="83"/>
      <c r="G41" s="65"/>
      <c r="H41" s="396"/>
      <c r="I41" s="25"/>
      <c r="J41" s="23"/>
    </row>
    <row r="42" spans="1:10" ht="14.65" customHeight="1">
      <c r="A42" s="390"/>
      <c r="B42" s="86"/>
      <c r="C42" s="86"/>
      <c r="D42" s="86"/>
      <c r="E42" s="86"/>
      <c r="F42" s="83"/>
      <c r="G42" s="65"/>
      <c r="H42" s="396"/>
      <c r="I42" s="25"/>
      <c r="J42" s="23"/>
    </row>
    <row r="43" spans="1:10" ht="14.65" customHeight="1">
      <c r="A43" s="390"/>
      <c r="B43" s="86"/>
      <c r="C43" s="86"/>
      <c r="D43" s="86"/>
      <c r="E43" s="86"/>
      <c r="F43" s="83"/>
      <c r="G43" s="65"/>
      <c r="H43" s="396"/>
      <c r="I43" s="25"/>
      <c r="J43" s="23"/>
    </row>
    <row r="44" spans="1:10" ht="30.75" customHeight="1">
      <c r="A44" s="390"/>
      <c r="B44" s="86"/>
      <c r="C44" s="86"/>
      <c r="D44" s="86"/>
      <c r="E44" s="86"/>
      <c r="F44" s="83"/>
      <c r="G44" s="65"/>
      <c r="H44" s="396"/>
      <c r="I44" s="25"/>
      <c r="J44" s="23"/>
    </row>
    <row r="45" spans="1:10" ht="38.25" customHeight="1">
      <c r="A45" s="390"/>
      <c r="B45" s="86"/>
      <c r="C45" s="86"/>
      <c r="D45" s="86"/>
      <c r="E45" s="86"/>
      <c r="F45" s="83"/>
      <c r="G45" s="65"/>
      <c r="H45" s="396"/>
      <c r="I45" s="25"/>
      <c r="J45" s="23"/>
    </row>
    <row r="46" spans="1:10" ht="38.25" customHeight="1">
      <c r="A46" s="390"/>
      <c r="B46" s="86"/>
      <c r="C46" s="86"/>
      <c r="D46" s="86"/>
      <c r="E46" s="86"/>
      <c r="F46" s="83"/>
      <c r="G46" s="65"/>
      <c r="H46" s="396"/>
      <c r="I46" s="25"/>
      <c r="J46" s="23"/>
    </row>
    <row r="47" spans="1:10" ht="14.65" customHeight="1">
      <c r="A47" s="390"/>
      <c r="B47" s="86"/>
      <c r="C47" s="86"/>
      <c r="D47" s="86"/>
      <c r="E47" s="86"/>
      <c r="F47" s="83"/>
      <c r="G47" s="65"/>
      <c r="H47" s="396"/>
      <c r="I47" s="25"/>
      <c r="J47" s="23"/>
    </row>
    <row r="48" spans="1:10" ht="14.65" customHeight="1">
      <c r="A48" s="390"/>
      <c r="B48" s="86"/>
      <c r="C48" s="86"/>
      <c r="D48" s="86"/>
      <c r="E48" s="86"/>
      <c r="F48" s="83"/>
      <c r="G48" s="65"/>
      <c r="H48" s="396"/>
      <c r="I48" s="25"/>
      <c r="J48" s="23"/>
    </row>
    <row r="49" spans="1:10" ht="14.65" customHeight="1">
      <c r="A49" s="390"/>
      <c r="B49" s="86"/>
      <c r="C49" s="86"/>
      <c r="D49" s="86"/>
      <c r="E49" s="86"/>
      <c r="F49" s="83"/>
      <c r="G49" s="65"/>
      <c r="H49" s="396"/>
      <c r="I49" s="25"/>
      <c r="J49" s="23"/>
    </row>
    <row r="50" spans="1:10" ht="54" customHeight="1">
      <c r="A50" s="390"/>
      <c r="B50" s="86"/>
      <c r="C50" s="86"/>
      <c r="D50" s="86"/>
      <c r="E50" s="86"/>
      <c r="F50" s="83"/>
      <c r="G50" s="65"/>
      <c r="H50" s="396"/>
      <c r="I50" s="25"/>
      <c r="J50" s="23"/>
    </row>
    <row r="51" spans="1:10" ht="14.65" customHeight="1">
      <c r="A51" s="390"/>
      <c r="B51" s="86"/>
      <c r="C51" s="86"/>
      <c r="D51" s="86"/>
      <c r="E51" s="86"/>
      <c r="F51" s="83"/>
      <c r="G51" s="65"/>
      <c r="H51" s="396"/>
      <c r="I51" s="25"/>
      <c r="J51" s="23"/>
    </row>
    <row r="52" spans="1:10" ht="14.65" customHeight="1">
      <c r="A52" s="390"/>
      <c r="B52" s="86"/>
      <c r="C52" s="86"/>
      <c r="D52" s="86"/>
      <c r="E52" s="86"/>
      <c r="F52" s="83"/>
      <c r="G52" s="65"/>
      <c r="H52" s="396"/>
      <c r="I52" s="25"/>
      <c r="J52" s="23"/>
    </row>
    <row r="53" spans="1:10" ht="14.65" customHeight="1">
      <c r="A53" s="390"/>
      <c r="B53" s="86"/>
      <c r="C53" s="86"/>
      <c r="D53" s="86"/>
      <c r="E53" s="86"/>
      <c r="F53" s="83"/>
      <c r="G53" s="65"/>
      <c r="H53" s="396"/>
      <c r="I53" s="25"/>
      <c r="J53" s="23"/>
    </row>
    <row r="54" spans="1:10" ht="14.65" customHeight="1">
      <c r="A54" s="390"/>
      <c r="B54" s="86"/>
      <c r="C54" s="86"/>
      <c r="D54" s="86"/>
      <c r="E54" s="86"/>
      <c r="F54" s="83"/>
      <c r="G54" s="65"/>
      <c r="H54" s="396"/>
      <c r="I54" s="25"/>
      <c r="J54" s="23"/>
    </row>
    <row r="55" spans="1:10" ht="14.65" customHeight="1">
      <c r="A55" s="390"/>
      <c r="B55" s="86"/>
      <c r="C55" s="86"/>
      <c r="D55" s="86"/>
      <c r="E55" s="86"/>
      <c r="F55" s="83"/>
      <c r="G55" s="65"/>
      <c r="H55" s="396"/>
      <c r="I55" s="25"/>
      <c r="J55" s="23"/>
    </row>
    <row r="56" spans="1:10" ht="14.65" customHeight="1">
      <c r="A56" s="390"/>
      <c r="B56" s="86"/>
      <c r="C56" s="86"/>
      <c r="D56" s="86"/>
      <c r="E56" s="86"/>
      <c r="F56" s="83"/>
      <c r="G56" s="65"/>
      <c r="H56" s="396"/>
      <c r="I56" s="25"/>
      <c r="J56" s="23"/>
    </row>
    <row r="57" spans="1:10" ht="14.65" customHeight="1">
      <c r="A57" s="390"/>
      <c r="B57" s="86"/>
      <c r="C57" s="86"/>
      <c r="D57" s="86"/>
      <c r="E57" s="86"/>
      <c r="F57" s="83"/>
      <c r="G57" s="65"/>
      <c r="H57" s="396"/>
      <c r="I57" s="25"/>
      <c r="J57" s="23"/>
    </row>
    <row r="58" spans="1:10" ht="14.65" customHeight="1">
      <c r="A58" s="390"/>
      <c r="B58" s="86"/>
      <c r="C58" s="86"/>
      <c r="D58" s="86"/>
      <c r="E58" s="86"/>
      <c r="F58" s="83"/>
      <c r="G58" s="65"/>
      <c r="H58" s="396"/>
      <c r="I58" s="25"/>
      <c r="J58" s="23"/>
    </row>
    <row r="59" spans="1:10" ht="14.65" customHeight="1">
      <c r="A59" s="390"/>
      <c r="B59" s="86"/>
      <c r="C59" s="86"/>
      <c r="D59" s="86"/>
      <c r="E59" s="86"/>
      <c r="F59" s="83"/>
      <c r="G59" s="65"/>
      <c r="H59" s="396"/>
      <c r="I59" s="25"/>
      <c r="J59" s="23"/>
    </row>
    <row r="60" spans="1:10" ht="14.65" customHeight="1">
      <c r="A60" s="390"/>
      <c r="B60" s="86"/>
      <c r="C60" s="86"/>
      <c r="D60" s="86"/>
      <c r="E60" s="86"/>
      <c r="F60" s="83"/>
      <c r="G60" s="65"/>
      <c r="H60" s="396"/>
      <c r="I60" s="25"/>
      <c r="J60" s="23"/>
    </row>
    <row r="61" spans="1:10" ht="14.65" customHeight="1">
      <c r="A61" s="390"/>
      <c r="B61" s="86"/>
      <c r="C61" s="86"/>
      <c r="D61" s="86"/>
      <c r="E61" s="86"/>
      <c r="F61" s="83"/>
      <c r="G61" s="65"/>
      <c r="H61" s="396"/>
      <c r="I61" s="25"/>
      <c r="J61" s="23"/>
    </row>
    <row r="62" spans="1:10" ht="14.65" customHeight="1">
      <c r="A62" s="390"/>
      <c r="B62" s="86"/>
      <c r="C62" s="86"/>
      <c r="D62" s="86"/>
      <c r="E62" s="86"/>
      <c r="F62" s="83"/>
      <c r="G62" s="65"/>
      <c r="H62" s="396"/>
      <c r="I62" s="25"/>
      <c r="J62" s="23"/>
    </row>
    <row r="63" spans="1:10" ht="14.65" customHeight="1">
      <c r="A63" s="390"/>
      <c r="B63" s="86"/>
      <c r="C63" s="86"/>
      <c r="D63" s="86"/>
      <c r="E63" s="86"/>
      <c r="F63" s="83"/>
      <c r="G63" s="65"/>
      <c r="H63" s="396"/>
      <c r="I63" s="25"/>
      <c r="J63" s="23"/>
    </row>
    <row r="64" spans="1:10" ht="43.5" customHeight="1">
      <c r="A64" s="390"/>
      <c r="B64" s="86"/>
      <c r="C64" s="86"/>
      <c r="D64" s="86"/>
      <c r="E64" s="86"/>
      <c r="F64" s="83"/>
      <c r="G64" s="65"/>
      <c r="H64" s="396"/>
      <c r="I64" s="25"/>
      <c r="J64" s="23"/>
    </row>
    <row r="65" spans="1:10" ht="14.65" customHeight="1">
      <c r="A65" s="390"/>
      <c r="B65" s="86"/>
      <c r="C65" s="86"/>
      <c r="D65" s="86"/>
      <c r="E65" s="86"/>
      <c r="F65" s="83"/>
      <c r="G65" s="65"/>
      <c r="H65" s="396"/>
      <c r="I65" s="25"/>
      <c r="J65" s="23"/>
    </row>
    <row r="66" spans="1:10" ht="40.5" customHeight="1">
      <c r="A66" s="390"/>
      <c r="B66" s="86"/>
      <c r="C66" s="86"/>
      <c r="D66" s="86"/>
      <c r="E66" s="86"/>
      <c r="F66" s="83"/>
      <c r="G66" s="65"/>
      <c r="H66" s="396"/>
      <c r="I66" s="25"/>
      <c r="J66" s="23"/>
    </row>
    <row r="67" spans="1:10" ht="14.65" customHeight="1">
      <c r="A67" s="390"/>
      <c r="B67" s="86"/>
      <c r="C67" s="86"/>
      <c r="D67" s="86"/>
      <c r="E67" s="86"/>
      <c r="F67" s="83"/>
      <c r="G67" s="65"/>
      <c r="H67" s="396"/>
      <c r="I67" s="25"/>
      <c r="J67" s="23"/>
    </row>
    <row r="68" spans="1:10" ht="14.65" customHeight="1">
      <c r="A68" s="390"/>
      <c r="B68" s="86"/>
      <c r="C68" s="86"/>
      <c r="D68" s="86"/>
      <c r="E68" s="86"/>
      <c r="F68" s="83"/>
      <c r="G68" s="65"/>
      <c r="H68" s="396"/>
      <c r="I68" s="25"/>
      <c r="J68" s="23"/>
    </row>
    <row r="69" spans="1:10" ht="14.65" customHeight="1">
      <c r="A69" s="391"/>
      <c r="B69" s="87"/>
      <c r="C69" s="87"/>
      <c r="D69" s="87"/>
      <c r="E69" s="87"/>
      <c r="F69" s="81"/>
      <c r="G69" s="64"/>
      <c r="H69" s="397"/>
      <c r="I69" s="26"/>
      <c r="J69" s="23"/>
    </row>
  </sheetData>
  <mergeCells count="52">
    <mergeCell ref="A20:A23"/>
    <mergeCell ref="C20:C23"/>
    <mergeCell ref="A25:A27"/>
    <mergeCell ref="B25:B27"/>
    <mergeCell ref="F10:F14"/>
    <mergeCell ref="F16:F18"/>
    <mergeCell ref="F20:F23"/>
    <mergeCell ref="E3:E27"/>
    <mergeCell ref="D25:D27"/>
    <mergeCell ref="F25:F27"/>
    <mergeCell ref="A24:D24"/>
    <mergeCell ref="C25:C27"/>
    <mergeCell ref="B20:B23"/>
    <mergeCell ref="C10:C14"/>
    <mergeCell ref="D10:D14"/>
    <mergeCell ref="B16:B18"/>
    <mergeCell ref="C16:C18"/>
    <mergeCell ref="D16:D18"/>
    <mergeCell ref="B10:B14"/>
    <mergeCell ref="A16:A18"/>
    <mergeCell ref="K3:L3"/>
    <mergeCell ref="J3:J27"/>
    <mergeCell ref="A9:D9"/>
    <mergeCell ref="F9:I9"/>
    <mergeCell ref="K9:L9"/>
    <mergeCell ref="A15:D15"/>
    <mergeCell ref="F15:I15"/>
    <mergeCell ref="K15:L15"/>
    <mergeCell ref="A19:D19"/>
    <mergeCell ref="F19:I19"/>
    <mergeCell ref="K19:L19"/>
    <mergeCell ref="A10:A14"/>
    <mergeCell ref="A1:F1"/>
    <mergeCell ref="A2:F2"/>
    <mergeCell ref="B4:B8"/>
    <mergeCell ref="C4:C8"/>
    <mergeCell ref="D4:D8"/>
    <mergeCell ref="A4:A8"/>
    <mergeCell ref="F4:F8"/>
    <mergeCell ref="K25:K27"/>
    <mergeCell ref="L25:L27"/>
    <mergeCell ref="K20:K23"/>
    <mergeCell ref="L20:L23"/>
    <mergeCell ref="F24:I24"/>
    <mergeCell ref="K24:L24"/>
    <mergeCell ref="D20:D23"/>
    <mergeCell ref="K4:K8"/>
    <mergeCell ref="L4:L8"/>
    <mergeCell ref="K10:K14"/>
    <mergeCell ref="L10:L14"/>
    <mergeCell ref="K16:K18"/>
    <mergeCell ref="L16:L18"/>
  </mergeCells>
  <pageMargins left="1" right="1" top="1" bottom="1" header="0.25" footer="0.25"/>
  <pageSetup orientation="portrait" r:id="rId1"/>
  <headerFooter>
    <oddFooter>&amp;C&amp;"Helvetica Neue,Regular"&amp;12&amp;K000000&amp;P</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5361" r:id="rId4" name="Drop Down 1">
              <controlPr defaultSize="0" autoLine="0" autoPict="0">
                <anchor moveWithCells="1">
                  <from>
                    <xdr:col>0</xdr:col>
                    <xdr:colOff>609600</xdr:colOff>
                    <xdr:row>5</xdr:row>
                    <xdr:rowOff>381000</xdr:rowOff>
                  </from>
                  <to>
                    <xdr:col>0</xdr:col>
                    <xdr:colOff>1885950</xdr:colOff>
                    <xdr:row>6</xdr:row>
                    <xdr:rowOff>47625</xdr:rowOff>
                  </to>
                </anchor>
              </controlPr>
            </control>
          </mc:Choice>
        </mc:AlternateContent>
        <mc:AlternateContent xmlns:mc="http://schemas.openxmlformats.org/markup-compatibility/2006">
          <mc:Choice Requires="x14">
            <control shapeId="15362" r:id="rId5" name="Drop Down 2">
              <controlPr defaultSize="0" autoLine="0" autoPict="0">
                <anchor moveWithCells="1">
                  <from>
                    <xdr:col>0</xdr:col>
                    <xdr:colOff>609600</xdr:colOff>
                    <xdr:row>11</xdr:row>
                    <xdr:rowOff>333375</xdr:rowOff>
                  </from>
                  <to>
                    <xdr:col>0</xdr:col>
                    <xdr:colOff>1885950</xdr:colOff>
                    <xdr:row>12</xdr:row>
                    <xdr:rowOff>190500</xdr:rowOff>
                  </to>
                </anchor>
              </controlPr>
            </control>
          </mc:Choice>
        </mc:AlternateContent>
        <mc:AlternateContent xmlns:mc="http://schemas.openxmlformats.org/markup-compatibility/2006">
          <mc:Choice Requires="x14">
            <control shapeId="15363" r:id="rId6" name="Drop Down 3">
              <controlPr defaultSize="0" autoLine="0" autoPict="0">
                <anchor moveWithCells="1">
                  <from>
                    <xdr:col>0</xdr:col>
                    <xdr:colOff>561975</xdr:colOff>
                    <xdr:row>16</xdr:row>
                    <xdr:rowOff>619125</xdr:rowOff>
                  </from>
                  <to>
                    <xdr:col>0</xdr:col>
                    <xdr:colOff>1838325</xdr:colOff>
                    <xdr:row>17</xdr:row>
                    <xdr:rowOff>180975</xdr:rowOff>
                  </to>
                </anchor>
              </controlPr>
            </control>
          </mc:Choice>
        </mc:AlternateContent>
        <mc:AlternateContent xmlns:mc="http://schemas.openxmlformats.org/markup-compatibility/2006">
          <mc:Choice Requires="x14">
            <control shapeId="15364" r:id="rId7" name="Drop Down 4">
              <controlPr defaultSize="0" autoLine="0" autoPict="0">
                <anchor moveWithCells="1">
                  <from>
                    <xdr:col>0</xdr:col>
                    <xdr:colOff>619125</xdr:colOff>
                    <xdr:row>21</xdr:row>
                    <xdr:rowOff>28575</xdr:rowOff>
                  </from>
                  <to>
                    <xdr:col>0</xdr:col>
                    <xdr:colOff>1895475</xdr:colOff>
                    <xdr:row>21</xdr:row>
                    <xdr:rowOff>352425</xdr:rowOff>
                  </to>
                </anchor>
              </controlPr>
            </control>
          </mc:Choice>
        </mc:AlternateContent>
        <mc:AlternateContent xmlns:mc="http://schemas.openxmlformats.org/markup-compatibility/2006">
          <mc:Choice Requires="x14">
            <control shapeId="15365" r:id="rId8" name="Drop Down 5">
              <controlPr defaultSize="0" autoLine="0" autoPict="0">
                <anchor moveWithCells="1">
                  <from>
                    <xdr:col>0</xdr:col>
                    <xdr:colOff>590550</xdr:colOff>
                    <xdr:row>25</xdr:row>
                    <xdr:rowOff>790575</xdr:rowOff>
                  </from>
                  <to>
                    <xdr:col>0</xdr:col>
                    <xdr:colOff>1866900</xdr:colOff>
                    <xdr:row>26</xdr:row>
                    <xdr:rowOff>190500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5" id="{ECE8DD52-B2F1-42B3-B989-626047F792F1}">
            <xm:f>Data!$AG$4=2</xm:f>
            <x14:dxf>
              <fill>
                <patternFill>
                  <bgColor theme="6" tint="0.79998168889431442"/>
                </patternFill>
              </fill>
            </x14:dxf>
          </x14:cfRule>
          <xm:sqref>B4:B8</xm:sqref>
        </x14:conditionalFormatting>
        <x14:conditionalFormatting xmlns:xm="http://schemas.microsoft.com/office/excel/2006/main">
          <x14:cfRule type="expression" priority="14" id="{237919A1-E294-4D5D-ADA4-361279422951}">
            <xm:f>Data!$AG$4=3</xm:f>
            <x14:dxf>
              <fill>
                <patternFill>
                  <bgColor theme="6" tint="0.79998168889431442"/>
                </patternFill>
              </fill>
            </x14:dxf>
          </x14:cfRule>
          <xm:sqref>C4:C8</xm:sqref>
        </x14:conditionalFormatting>
        <x14:conditionalFormatting xmlns:xm="http://schemas.microsoft.com/office/excel/2006/main">
          <x14:cfRule type="expression" priority="13" id="{FF678D6C-D515-4604-AC3A-C81A0E17324F}">
            <xm:f>Data!$AG$4=4</xm:f>
            <x14:dxf>
              <fill>
                <patternFill>
                  <bgColor theme="6" tint="0.79998168889431442"/>
                </patternFill>
              </fill>
            </x14:dxf>
          </x14:cfRule>
          <xm:sqref>D4:D8</xm:sqref>
        </x14:conditionalFormatting>
        <x14:conditionalFormatting xmlns:xm="http://schemas.microsoft.com/office/excel/2006/main">
          <x14:cfRule type="expression" priority="12" id="{3E235B57-902B-4F3A-BC6F-2275C538BF64}">
            <xm:f>Data!$AH$4=2</xm:f>
            <x14:dxf>
              <fill>
                <patternFill>
                  <bgColor theme="6" tint="0.79998168889431442"/>
                </patternFill>
              </fill>
            </x14:dxf>
          </x14:cfRule>
          <xm:sqref>B10:B14</xm:sqref>
        </x14:conditionalFormatting>
        <x14:conditionalFormatting xmlns:xm="http://schemas.microsoft.com/office/excel/2006/main">
          <x14:cfRule type="expression" priority="11" id="{318DD8AA-9911-477B-A7E4-836DEF9A3D6F}">
            <xm:f>Data!$AH$4=3</xm:f>
            <x14:dxf>
              <fill>
                <patternFill>
                  <bgColor theme="6" tint="0.79998168889431442"/>
                </patternFill>
              </fill>
            </x14:dxf>
          </x14:cfRule>
          <xm:sqref>C10:C14</xm:sqref>
        </x14:conditionalFormatting>
        <x14:conditionalFormatting xmlns:xm="http://schemas.microsoft.com/office/excel/2006/main">
          <x14:cfRule type="expression" priority="10" id="{30B94961-A9A1-4533-99BB-EDB19F7EFF0A}">
            <xm:f>Data!$AH$4=4</xm:f>
            <x14:dxf>
              <fill>
                <patternFill>
                  <bgColor theme="6" tint="0.79998168889431442"/>
                </patternFill>
              </fill>
            </x14:dxf>
          </x14:cfRule>
          <xm:sqref>D10:D14</xm:sqref>
        </x14:conditionalFormatting>
        <x14:conditionalFormatting xmlns:xm="http://schemas.microsoft.com/office/excel/2006/main">
          <x14:cfRule type="expression" priority="9" id="{791DAF1F-5614-4266-AF39-68D5CDB74445}">
            <xm:f>Data!$AI$4=2</xm:f>
            <x14:dxf>
              <fill>
                <patternFill>
                  <bgColor theme="6" tint="0.79998168889431442"/>
                </patternFill>
              </fill>
            </x14:dxf>
          </x14:cfRule>
          <xm:sqref>B16:B18</xm:sqref>
        </x14:conditionalFormatting>
        <x14:conditionalFormatting xmlns:xm="http://schemas.microsoft.com/office/excel/2006/main">
          <x14:cfRule type="expression" priority="8" id="{457F3749-B28E-4FC6-9FC6-E376D9D22251}">
            <xm:f>Data!$AI$4=3</xm:f>
            <x14:dxf>
              <fill>
                <patternFill>
                  <bgColor theme="6" tint="0.79998168889431442"/>
                </patternFill>
              </fill>
            </x14:dxf>
          </x14:cfRule>
          <xm:sqref>C16:C18</xm:sqref>
        </x14:conditionalFormatting>
        <x14:conditionalFormatting xmlns:xm="http://schemas.microsoft.com/office/excel/2006/main">
          <x14:cfRule type="expression" priority="7" id="{ED1C33E3-0E9A-4B10-848F-C5AD06A60C58}">
            <xm:f>Data!$AI$4=4</xm:f>
            <x14:dxf>
              <fill>
                <patternFill>
                  <bgColor theme="6" tint="0.79998168889431442"/>
                </patternFill>
              </fill>
            </x14:dxf>
          </x14:cfRule>
          <xm:sqref>D16:D18</xm:sqref>
        </x14:conditionalFormatting>
        <x14:conditionalFormatting xmlns:xm="http://schemas.microsoft.com/office/excel/2006/main">
          <x14:cfRule type="expression" priority="6" id="{C94D4748-5093-4756-B762-72BE39373621}">
            <xm:f>Data!$AJ$4=2</xm:f>
            <x14:dxf>
              <fill>
                <patternFill>
                  <bgColor theme="6" tint="0.79998168889431442"/>
                </patternFill>
              </fill>
            </x14:dxf>
          </x14:cfRule>
          <xm:sqref>B20:B23</xm:sqref>
        </x14:conditionalFormatting>
        <x14:conditionalFormatting xmlns:xm="http://schemas.microsoft.com/office/excel/2006/main">
          <x14:cfRule type="expression" priority="5" id="{EC611E44-2DAA-4E22-999B-9A4C6EBC0900}">
            <xm:f>Data!$AJ$4=3</xm:f>
            <x14:dxf>
              <fill>
                <patternFill>
                  <bgColor theme="6" tint="0.79998168889431442"/>
                </patternFill>
              </fill>
            </x14:dxf>
          </x14:cfRule>
          <xm:sqref>C20:C23</xm:sqref>
        </x14:conditionalFormatting>
        <x14:conditionalFormatting xmlns:xm="http://schemas.microsoft.com/office/excel/2006/main">
          <x14:cfRule type="expression" priority="4" id="{C30CD22A-5CD4-4381-8FC1-97385016AE3B}">
            <xm:f>Data!$AJ$4=4</xm:f>
            <x14:dxf>
              <fill>
                <patternFill>
                  <bgColor theme="6" tint="0.79998168889431442"/>
                </patternFill>
              </fill>
            </x14:dxf>
          </x14:cfRule>
          <xm:sqref>D20:D23</xm:sqref>
        </x14:conditionalFormatting>
        <x14:conditionalFormatting xmlns:xm="http://schemas.microsoft.com/office/excel/2006/main">
          <x14:cfRule type="expression" priority="3" id="{B4BFFE24-7E73-4E99-984D-BCD0CC8C08A2}">
            <xm:f>Data!$AK$4=2</xm:f>
            <x14:dxf>
              <fill>
                <patternFill>
                  <bgColor theme="6" tint="0.79998168889431442"/>
                </patternFill>
              </fill>
            </x14:dxf>
          </x14:cfRule>
          <xm:sqref>B25:B27</xm:sqref>
        </x14:conditionalFormatting>
        <x14:conditionalFormatting xmlns:xm="http://schemas.microsoft.com/office/excel/2006/main">
          <x14:cfRule type="expression" priority="2" id="{F858BF34-2270-4EC2-A434-3E149C698666}">
            <xm:f>Data!$AK$4=3</xm:f>
            <x14:dxf>
              <fill>
                <patternFill>
                  <bgColor theme="6" tint="0.79998168889431442"/>
                </patternFill>
              </fill>
            </x14:dxf>
          </x14:cfRule>
          <xm:sqref>C25:C27</xm:sqref>
        </x14:conditionalFormatting>
        <x14:conditionalFormatting xmlns:xm="http://schemas.microsoft.com/office/excel/2006/main">
          <x14:cfRule type="expression" priority="1" id="{00BD252D-F852-426D-A0DF-5CF8BB0C408F}">
            <xm:f>Data!$AK$4=4</xm:f>
            <x14:dxf>
              <fill>
                <patternFill>
                  <bgColor theme="6" tint="0.79998168889431442"/>
                </patternFill>
              </fill>
            </x14:dxf>
          </x14:cfRule>
          <xm:sqref>D25:D27</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23</vt:i4>
      </vt:variant>
      <vt:variant>
        <vt:lpstr>Plages nommées</vt:lpstr>
      </vt:variant>
      <vt:variant>
        <vt:i4>1</vt:i4>
      </vt:variant>
    </vt:vector>
  </HeadingPairs>
  <TitlesOfParts>
    <vt:vector size="24" baseType="lpstr">
      <vt:lpstr>Sommaire</vt:lpstr>
      <vt:lpstr>1 - Informations candidat</vt:lpstr>
      <vt:lpstr>2-Annexe Eligibilité groupe</vt:lpstr>
      <vt:lpstr>2.1 - Durées d'audit</vt:lpstr>
      <vt:lpstr>2.2 - Plan d'audit</vt:lpstr>
      <vt:lpstr>3.1 - DA transversal</vt:lpstr>
      <vt:lpstr>3.2 - DA1</vt:lpstr>
      <vt:lpstr>3.3 - DA2</vt:lpstr>
      <vt:lpstr>3.4 - DA3</vt:lpstr>
      <vt:lpstr>3.5 - DA4 </vt:lpstr>
      <vt:lpstr>3.6 - Synthèse non-conformités</vt:lpstr>
      <vt:lpstr>3.7 - Fiche non-conformité</vt:lpstr>
      <vt:lpstr>3.8 - Synthèse et notation</vt:lpstr>
      <vt:lpstr>3.9 - PV de clôture</vt:lpstr>
      <vt:lpstr>4.1 - Suivi - Non-conformités</vt:lpstr>
      <vt:lpstr>4.2 Suivi - Synthèse &amp; notation</vt:lpstr>
      <vt:lpstr>5 - Contrôle d'usage marque</vt:lpstr>
      <vt:lpstr>Data</vt:lpstr>
      <vt:lpstr>Feuil2</vt:lpstr>
      <vt:lpstr>7-Durée GMS, métiers de bouche</vt:lpstr>
      <vt:lpstr>8-Durée Grossistes</vt:lpstr>
      <vt:lpstr>9-Durée Siège</vt:lpstr>
      <vt:lpstr>Contrôle Résultat</vt:lpstr>
      <vt:lpstr>'5 - Contrôle d''usage marque'!Zone_d_impression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leroy perrine</dc:creator>
  <cp:lastModifiedBy>CONIL Catherine</cp:lastModifiedBy>
  <cp:lastPrinted>2023-01-13T11:06:42Z</cp:lastPrinted>
  <dcterms:created xsi:type="dcterms:W3CDTF">2021-07-12T10:51:43Z</dcterms:created>
  <dcterms:modified xsi:type="dcterms:W3CDTF">2025-09-09T12:34:33Z</dcterms:modified>
</cp:coreProperties>
</file>