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DieseArbeitsmappe"/>
  <mc:AlternateContent xmlns:mc="http://schemas.openxmlformats.org/markup-compatibility/2006">
    <mc:Choice Requires="x15">
      <x15ac:absPath xmlns:x15ac="http://schemas.microsoft.com/office/spreadsheetml/2010/11/ac" url="D:\Data\Documenten\2023-2024 DG CLIMA phase 4 legislation\Task 6\Verification report template\"/>
    </mc:Choice>
  </mc:AlternateContent>
  <xr:revisionPtr revIDLastSave="0" documentId="8_{BE5BCEBF-1DE1-42DA-A697-FF5AB422E67B}" xr6:coauthVersionLast="47" xr6:coauthVersionMax="47" xr10:uidLastSave="{00000000-0000-0000-0000-000000000000}"/>
  <bookViews>
    <workbookView xWindow="-120" yWindow="-120" windowWidth="29040" windowHeight="15840" tabRatio="776" xr2:uid="{4387745C-593C-49D9-AFB1-4FD3339B3806}"/>
  </bookViews>
  <sheets>
    <sheet name="Guidelines and Conditions" sheetId="1" r:id="rId1"/>
    <sheet name="READ ME How to use this file" sheetId="8" r:id="rId2"/>
    <sheet name="Opinion Statement" sheetId="2" r:id="rId3"/>
    <sheet name="Annex 1 - Findings" sheetId="4" r:id="rId4"/>
    <sheet name="Annex 2 - basis of work" sheetId="5" r:id="rId5"/>
    <sheet name="Annex 3 - Changes " sheetId="6" r:id="rId6"/>
    <sheet name="EUwideConstants" sheetId="7" state="hidden" r:id="rId7"/>
    <sheet name="MSParameters" sheetId="9" state="hidden" r:id="rId8"/>
    <sheet name="Accounting" sheetId="12" r:id="rId9"/>
    <sheet name="Translations" sheetId="10" state="hidden" r:id="rId10"/>
    <sheet name="VersionDocumentation" sheetId="11" state="hidden" r:id="rId11"/>
  </sheets>
  <externalReferences>
    <externalReference r:id="rId12"/>
  </externalReferences>
  <definedNames>
    <definedName name="_xlnm._FilterDatabase" localSheetId="6" hidden="1">EUwideConstants!$A$89:$A$96</definedName>
    <definedName name="_xlnm._FilterDatabase" localSheetId="9" hidden="1">Translations!$1:$1</definedName>
    <definedName name="_GoBack" localSheetId="0">'Guidelines and Conditions'!$C$12</definedName>
    <definedName name="accreditedcertified">EUwideConstants!$A$76:$A$77</definedName>
    <definedName name="_xlnm.Print_Area" localSheetId="8">Accounting!$B$2:$DX$23</definedName>
    <definedName name="_xlnm.Print_Area" localSheetId="3">'Annex 1 - Findings'!$A$1:$E$119</definedName>
    <definedName name="_xlnm.Print_Area" localSheetId="4">'Annex 2 - basis of work'!$A$1:$B$57</definedName>
    <definedName name="_xlnm.Print_Area" localSheetId="5">'Annex 3 - Changes '!$A$1:$B$31</definedName>
    <definedName name="_xlnm.Print_Area" localSheetId="0">'Guidelines and Conditions'!$B$1:$I$76</definedName>
    <definedName name="_xlnm.Print_Area" localSheetId="2">'Opinion Statement'!$A$1:$B$131</definedName>
    <definedName name="_xlnm.Print_Area" localSheetId="1">'READ ME How to use this file'!$A$1:$C$38</definedName>
    <definedName name="Annex1Activities">EUwideConstants!$A$2:$A$30</definedName>
    <definedName name="Approvedmethodologies">EUwideConstants!$A$40:$A$45</definedName>
    <definedName name="Category">EUwideConstants!$A$80:$A$82</definedName>
    <definedName name="CompetentAuthority">MSParameters!$A$30:$A$37</definedName>
    <definedName name="Cond_Exceptions">EUwideConstants!$A$135:$A$141</definedName>
    <definedName name="Conditionality_YN">EUwideConstants!$A$130:$A$132</definedName>
    <definedName name="conductaccredited">MSParameters!$A$6:$A$11</definedName>
    <definedName name="conductaccredited2">MSParameters!$A$14:$A$19</definedName>
    <definedName name="conductaccredited3">MSParameters!$A$22:$A$27</definedName>
    <definedName name="EUconstNo">EUwideConstants!$A$73</definedName>
    <definedName name="EUConstYes">EUwideConstants!$A$72</definedName>
    <definedName name="InstallationName">EUwideConstants!$A$114</definedName>
    <definedName name="MMP_Approval">EUwideConstants!#REF!</definedName>
    <definedName name="OperatorName">EUwideConstants!$A$111</definedName>
    <definedName name="PrinciplesCompliance">EUwideConstants!$A$64:$A$65</definedName>
    <definedName name="PrinciplesCompliance2">EUwideConstants!$A$68:$A$69</definedName>
    <definedName name="PriniciplesCompliance2">EUwideConstants!$A$68:$A$69</definedName>
    <definedName name="reportingyear">EUwideConstants!$A$89:$A$103</definedName>
    <definedName name="RulesCompliance">EUwideConstants!$A$44:$A$46</definedName>
    <definedName name="Rulescompliance2">EUwideConstants!$A$49:$A$51</definedName>
    <definedName name="rulescompliance3">EUwideConstants!$A$54:$A$56</definedName>
    <definedName name="rulescompliance4">EUwideConstants!$A$59:$A$61</definedName>
    <definedName name="SelectYesNo">EUwideConstants!$A$106:$A$108</definedName>
    <definedName name="sitevisit">EUwideConstants!$A$40:$A$41</definedName>
    <definedName name="smalllowemitter">EUwideConstants!$A$85:$A$86</definedName>
    <definedName name="Status_Recom">EUwideConstants!$A$117:$A$127</definedName>
    <definedName name="TypeOfReport">EUwideConstants!$A$34:$A$35</definedName>
    <definedName name="yesno">EUwideConstants!$A$72:$A$73</definedName>
    <definedName name="Z_3EE4370E_84AC_4220_AECA_2B19C5F3775F_.wvu.FilterData" localSheetId="6" hidden="1">EUwideConstants!$A$89:$A$96</definedName>
    <definedName name="Z_3EE4370E_84AC_4220_AECA_2B19C5F3775F_.wvu.PrintArea" localSheetId="0" hidden="1">'Guidelines and Conditions'!$C$12:$D$60</definedName>
    <definedName name="Z_3EE4370E_84AC_4220_AECA_2B19C5F3775F_.wvu.Rows" localSheetId="4" hidden="1">'Annex 2 - basis of work'!$57:$58</definedName>
    <definedName name="Z_3EE4370E_84AC_4220_AECA_2B19C5F3775F_.wvu.Rows" localSheetId="2" hidden="1">'Opinion Statement'!#REF!,'Opinion Statement'!#REF!</definedName>
    <definedName name="Z_A54031ED_59E9_4190_9F48_094FDC80E5C8_.wvu.FilterData" localSheetId="6" hidden="1">EUwideConstants!$A$89:$A$96</definedName>
    <definedName name="Z_A54031ED_59E9_4190_9F48_094FDC80E5C8_.wvu.PrintArea" localSheetId="0" hidden="1">'Guidelines and Conditions'!$C$12:$D$60</definedName>
    <definedName name="Z_A54031ED_59E9_4190_9F48_094FDC80E5C8_.wvu.Rows" localSheetId="4" hidden="1">'Annex 2 - basis of work'!$57:$58</definedName>
    <definedName name="Z_A54031ED_59E9_4190_9F48_094FDC80E5C8_.wvu.Rows" localSheetId="2" hidden="1">'Opinion Statement'!#REF!,'Opinion Statement'!#REF!</definedName>
  </definedNames>
  <calcPr calcId="191029"/>
  <customWorkbookViews>
    <customWorkbookView name="nwalker - Personal View" guid="{A54031ED-59E9-4190-9F48-094FDC80E5C8}" mergeInterval="0" personalView="1" maximized="1" xWindow="1" yWindow="1" windowWidth="1020" windowHeight="538" tabRatio="851" activeSheetId="1"/>
    <customWorkbookView name="  - Persoonlijke weergave" guid="{3EE4370E-84AC-4220-AECA-2B19C5F3775F}" mergeInterval="0" personalView="1" maximized="1" windowWidth="1276" windowHeight="515" tabRatio="85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6" i="12" l="1"/>
  <c r="AC15" i="12"/>
  <c r="AC14" i="12"/>
  <c r="AC13" i="12"/>
  <c r="AC12" i="12"/>
  <c r="AC11" i="12"/>
  <c r="AB11" i="12"/>
  <c r="AB16" i="12"/>
  <c r="AB15" i="12"/>
  <c r="AB14" i="12"/>
  <c r="AB13" i="12"/>
  <c r="AB12" i="12"/>
  <c r="AA11" i="12"/>
  <c r="AA16" i="12"/>
  <c r="AA15" i="12"/>
  <c r="AA14" i="12"/>
  <c r="AA13" i="12"/>
  <c r="AA12" i="12"/>
  <c r="Y11" i="12"/>
  <c r="Z16" i="12"/>
  <c r="Z15" i="12"/>
  <c r="Z14" i="12"/>
  <c r="Z13" i="12"/>
  <c r="Z12" i="12"/>
  <c r="Z11" i="12"/>
  <c r="Z9" i="12"/>
  <c r="AA20" i="12"/>
  <c r="AA19" i="12"/>
  <c r="AA18" i="12"/>
  <c r="AA17" i="12"/>
  <c r="X9" i="12"/>
  <c r="Y15" i="12"/>
  <c r="Y14" i="12"/>
  <c r="Y13" i="12"/>
  <c r="Y12" i="12"/>
  <c r="S11" i="12"/>
  <c r="X15" i="12"/>
  <c r="X14" i="12"/>
  <c r="X13" i="12"/>
  <c r="X12" i="12"/>
  <c r="X11" i="12"/>
  <c r="W20" i="12"/>
  <c r="W19" i="12"/>
  <c r="W18" i="12"/>
  <c r="W17" i="12"/>
  <c r="W16" i="12"/>
  <c r="W15" i="12"/>
  <c r="W14" i="12"/>
  <c r="W13" i="12"/>
  <c r="W12" i="12"/>
  <c r="W11" i="12"/>
  <c r="U20" i="12"/>
  <c r="U19" i="12"/>
  <c r="U18" i="12"/>
  <c r="U17" i="12"/>
  <c r="U16" i="12"/>
  <c r="U15" i="12"/>
  <c r="U14" i="12"/>
  <c r="U13" i="12"/>
  <c r="U12" i="12"/>
  <c r="U11" i="12"/>
  <c r="V20" i="12"/>
  <c r="V19" i="12"/>
  <c r="V18" i="12"/>
  <c r="V17" i="12"/>
  <c r="V16" i="12"/>
  <c r="V15" i="12"/>
  <c r="V14" i="12"/>
  <c r="V13" i="12"/>
  <c r="V12" i="12"/>
  <c r="V11" i="12"/>
  <c r="T20" i="12"/>
  <c r="T19" i="12"/>
  <c r="T18" i="12"/>
  <c r="T17" i="12"/>
  <c r="T16" i="12"/>
  <c r="T15" i="12"/>
  <c r="T14" i="12"/>
  <c r="T13" i="12"/>
  <c r="T12" i="12"/>
  <c r="T11" i="12"/>
  <c r="R11" i="12"/>
  <c r="T9" i="12"/>
  <c r="R9" i="12"/>
  <c r="P9" i="12"/>
  <c r="K9" i="12"/>
  <c r="S15" i="12"/>
  <c r="S14" i="12"/>
  <c r="S13" i="12"/>
  <c r="S12" i="12"/>
  <c r="Q11" i="12"/>
  <c r="R15" i="12"/>
  <c r="R14" i="12"/>
  <c r="R13" i="12"/>
  <c r="R12" i="12"/>
  <c r="DK6" i="12"/>
  <c r="DJ6" i="12"/>
  <c r="DI6" i="12"/>
  <c r="DH6" i="12"/>
  <c r="DF6" i="12"/>
  <c r="DE6" i="12"/>
  <c r="DD6" i="12"/>
  <c r="DC6" i="12"/>
  <c r="DB6" i="12"/>
  <c r="A38" i="2"/>
  <c r="CU4" i="12" l="1"/>
  <c r="CV4" i="12" s="1"/>
  <c r="CW4" i="12" s="1"/>
  <c r="CX4" i="12" s="1"/>
  <c r="CY4" i="12" s="1"/>
  <c r="CZ4" i="12" s="1"/>
  <c r="CD6" i="12"/>
  <c r="CC6" i="12"/>
  <c r="CA6" i="12"/>
  <c r="BZ6" i="12"/>
  <c r="BX6" i="12"/>
  <c r="BW6" i="12"/>
  <c r="BU6" i="12"/>
  <c r="BT6" i="12"/>
  <c r="BR6" i="12"/>
  <c r="BQ6" i="12"/>
  <c r="BP6" i="12"/>
  <c r="BN6" i="12"/>
  <c r="BM6" i="12"/>
  <c r="BK6" i="12"/>
  <c r="BJ6" i="12"/>
  <c r="BI6" i="12"/>
  <c r="BH6" i="12"/>
  <c r="BG6" i="12"/>
  <c r="BE6" i="12"/>
  <c r="BD6" i="12"/>
  <c r="BB6" i="12"/>
  <c r="BA6" i="12"/>
  <c r="AZ6" i="12"/>
  <c r="AY6" i="12"/>
  <c r="AX6" i="12"/>
  <c r="AR6" i="12"/>
  <c r="AQ6" i="12"/>
  <c r="AO6" i="12"/>
  <c r="AN6" i="12"/>
  <c r="AM6" i="12"/>
  <c r="CZ1" i="12" l="1"/>
  <c r="CZ6" i="12" s="1"/>
  <c r="A29" i="2"/>
  <c r="C38" i="2"/>
  <c r="G85" i="4"/>
  <c r="A126" i="7"/>
  <c r="A108" i="7"/>
  <c r="A86" i="7"/>
  <c r="A73" i="7"/>
  <c r="A65" i="7"/>
  <c r="A45" i="7"/>
  <c r="A41" i="7"/>
  <c r="A132" i="7"/>
  <c r="A131" i="7"/>
  <c r="A130" i="7"/>
  <c r="G96" i="4"/>
  <c r="G97" i="4"/>
  <c r="C44" i="1" l="1"/>
  <c r="C52" i="2"/>
  <c r="C53" i="2"/>
  <c r="C47" i="2"/>
  <c r="C31" i="2"/>
  <c r="C30" i="2"/>
  <c r="C29" i="2"/>
  <c r="C12" i="2"/>
  <c r="B48" i="2"/>
  <c r="AR5" i="12" s="1"/>
  <c r="C65" i="2"/>
  <c r="C54" i="2"/>
  <c r="A54" i="2"/>
  <c r="AX4" i="12" s="1"/>
  <c r="C51" i="2"/>
  <c r="A127" i="7"/>
  <c r="A125" i="7"/>
  <c r="B51" i="5" l="1"/>
  <c r="B18" i="5"/>
  <c r="C95" i="4"/>
  <c r="AB9" i="12" s="1"/>
  <c r="B94" i="4"/>
  <c r="A65" i="2"/>
  <c r="BI4" i="12" s="1"/>
  <c r="A52" i="2"/>
  <c r="A53" i="2"/>
  <c r="A51" i="2"/>
  <c r="A47" i="2"/>
  <c r="AQ4" i="12" s="1"/>
  <c r="A31" i="2"/>
  <c r="A12" i="2"/>
  <c r="A141" i="7"/>
  <c r="A140" i="7"/>
  <c r="A139" i="7"/>
  <c r="A138" i="7"/>
  <c r="A137" i="7"/>
  <c r="A136" i="7"/>
  <c r="A135" i="7"/>
  <c r="B95" i="4"/>
  <c r="AA9" i="12" s="1"/>
  <c r="G88" i="4"/>
  <c r="B87" i="4"/>
  <c r="Y9" i="12" s="1"/>
  <c r="G76" i="4"/>
  <c r="D75" i="4"/>
  <c r="W9" i="12" s="1"/>
  <c r="C75" i="4"/>
  <c r="B75" i="4"/>
  <c r="U9" i="12" s="1"/>
  <c r="B74" i="4"/>
  <c r="G68" i="4"/>
  <c r="B67" i="4"/>
  <c r="S9" i="12" s="1"/>
  <c r="A3" i="7"/>
  <c r="A124" i="7"/>
  <c r="A123" i="7"/>
  <c r="A122" i="7"/>
  <c r="A121" i="7"/>
  <c r="A120" i="7"/>
  <c r="A119" i="7"/>
  <c r="A118" i="7"/>
  <c r="B251" i="10"/>
  <c r="A117" i="7" s="1"/>
  <c r="V9" i="12" l="1"/>
  <c r="V10" i="12"/>
  <c r="A30" i="2"/>
  <c r="C17" i="2" l="1"/>
  <c r="A17" i="2"/>
  <c r="C16" i="2"/>
  <c r="B19" i="8"/>
  <c r="B17" i="8"/>
  <c r="B16" i="8"/>
  <c r="B15" i="8"/>
  <c r="B14" i="8"/>
  <c r="B13" i="8"/>
  <c r="A30" i="9" l="1"/>
  <c r="A24" i="9"/>
  <c r="A23" i="9"/>
  <c r="A21" i="9"/>
  <c r="A16" i="9"/>
  <c r="A15" i="9"/>
  <c r="A14" i="9"/>
  <c r="A13" i="9"/>
  <c r="A8" i="9"/>
  <c r="A7" i="9"/>
  <c r="A6" i="9"/>
  <c r="A5" i="9"/>
  <c r="A4" i="9"/>
  <c r="A1" i="9"/>
  <c r="A114" i="7"/>
  <c r="A111" i="7"/>
  <c r="A107" i="7"/>
  <c r="A106" i="7"/>
  <c r="A91" i="7"/>
  <c r="A85" i="7"/>
  <c r="A77" i="7"/>
  <c r="A76" i="7"/>
  <c r="A72" i="7"/>
  <c r="A69" i="7"/>
  <c r="A68" i="7"/>
  <c r="A64" i="7"/>
  <c r="A61" i="7"/>
  <c r="A60" i="7"/>
  <c r="A59" i="7"/>
  <c r="A56" i="7"/>
  <c r="A55" i="7"/>
  <c r="A54" i="7"/>
  <c r="A51" i="7"/>
  <c r="A50" i="7"/>
  <c r="A49" i="7"/>
  <c r="A46" i="7"/>
  <c r="A44" i="7"/>
  <c r="A40" i="7"/>
  <c r="A36" i="7"/>
  <c r="A35" i="7"/>
  <c r="A34" i="7"/>
  <c r="A30" i="7"/>
  <c r="A29" i="7"/>
  <c r="A28" i="7"/>
  <c r="A27" i="7"/>
  <c r="A26" i="7"/>
  <c r="A25" i="7"/>
  <c r="A24" i="7"/>
  <c r="A23" i="7"/>
  <c r="A22" i="7"/>
  <c r="A21" i="7"/>
  <c r="A20" i="7"/>
  <c r="A19" i="7"/>
  <c r="A18" i="7"/>
  <c r="A17" i="7"/>
  <c r="A16" i="7"/>
  <c r="A15" i="7"/>
  <c r="A14" i="7"/>
  <c r="A13" i="7"/>
  <c r="A12" i="7"/>
  <c r="A11" i="7"/>
  <c r="A10" i="7"/>
  <c r="A9" i="7"/>
  <c r="A8" i="7"/>
  <c r="A7" i="7"/>
  <c r="A6" i="7"/>
  <c r="A5" i="7"/>
  <c r="A4" i="7"/>
  <c r="A2" i="7"/>
  <c r="B8" i="12"/>
  <c r="B3" i="12"/>
  <c r="C28" i="6"/>
  <c r="C27" i="6"/>
  <c r="C21" i="6"/>
  <c r="B20" i="6"/>
  <c r="A19" i="6"/>
  <c r="C15" i="6"/>
  <c r="C8" i="6"/>
  <c r="A6" i="6"/>
  <c r="A5" i="6"/>
  <c r="AE9" i="12" s="1"/>
  <c r="C3" i="6"/>
  <c r="A2" i="6"/>
  <c r="C1" i="6"/>
  <c r="B56" i="5"/>
  <c r="B55" i="5"/>
  <c r="B54" i="5"/>
  <c r="B53" i="5"/>
  <c r="B52" i="5"/>
  <c r="B50" i="5"/>
  <c r="B49" i="5"/>
  <c r="C48" i="5"/>
  <c r="B48" i="5"/>
  <c r="B47" i="5"/>
  <c r="B46" i="5"/>
  <c r="B45" i="5"/>
  <c r="B44" i="5"/>
  <c r="B43" i="5"/>
  <c r="C42" i="5"/>
  <c r="B42" i="5"/>
  <c r="B41" i="5"/>
  <c r="B40" i="5"/>
  <c r="C39" i="5"/>
  <c r="B39" i="5"/>
  <c r="B38" i="5"/>
  <c r="B37" i="5"/>
  <c r="B36" i="5"/>
  <c r="B35" i="5"/>
  <c r="B34" i="5"/>
  <c r="B33" i="5"/>
  <c r="B32" i="5"/>
  <c r="B31" i="5"/>
  <c r="B30" i="5"/>
  <c r="C29" i="5"/>
  <c r="B29" i="5"/>
  <c r="A29" i="5"/>
  <c r="B27" i="5"/>
  <c r="C26" i="5"/>
  <c r="A26" i="5"/>
  <c r="B25" i="5"/>
  <c r="B24" i="5"/>
  <c r="B23" i="5"/>
  <c r="B22" i="5"/>
  <c r="C21" i="5"/>
  <c r="B21" i="5"/>
  <c r="B20" i="5"/>
  <c r="A20" i="5"/>
  <c r="B19" i="5"/>
  <c r="A19" i="5"/>
  <c r="B17" i="5"/>
  <c r="B16" i="5"/>
  <c r="B15" i="5"/>
  <c r="B14" i="5"/>
  <c r="B13" i="5"/>
  <c r="B12" i="5"/>
  <c r="B11" i="5"/>
  <c r="B10" i="5"/>
  <c r="B9" i="5"/>
  <c r="B8" i="5"/>
  <c r="A8" i="5"/>
  <c r="B7" i="5"/>
  <c r="A7" i="5"/>
  <c r="C5" i="5"/>
  <c r="A5" i="5"/>
  <c r="C3" i="5"/>
  <c r="A2" i="5"/>
  <c r="C1" i="5"/>
  <c r="G118" i="4"/>
  <c r="E117" i="4"/>
  <c r="B117" i="4"/>
  <c r="G116" i="4"/>
  <c r="E115" i="4"/>
  <c r="B115" i="4"/>
  <c r="B114" i="4"/>
  <c r="E113" i="4"/>
  <c r="B113" i="4"/>
  <c r="E112" i="4"/>
  <c r="B112" i="4"/>
  <c r="G111" i="4"/>
  <c r="E111" i="4"/>
  <c r="B111" i="4"/>
  <c r="A109" i="4"/>
  <c r="G56" i="4"/>
  <c r="B55" i="4"/>
  <c r="G44" i="4"/>
  <c r="B43" i="4"/>
  <c r="E41" i="4"/>
  <c r="E40" i="4"/>
  <c r="E39" i="4"/>
  <c r="E38" i="4"/>
  <c r="G37" i="4"/>
  <c r="E37" i="4"/>
  <c r="E36" i="4"/>
  <c r="E35" i="4"/>
  <c r="E34" i="4"/>
  <c r="E33" i="4"/>
  <c r="G32" i="4"/>
  <c r="E32" i="4"/>
  <c r="E31" i="4"/>
  <c r="M10" i="12" s="1"/>
  <c r="B31" i="4"/>
  <c r="B30" i="4"/>
  <c r="E28" i="4"/>
  <c r="E27" i="4"/>
  <c r="E26" i="4"/>
  <c r="E25" i="4"/>
  <c r="G24" i="4"/>
  <c r="E24" i="4"/>
  <c r="E23" i="4"/>
  <c r="E22" i="4"/>
  <c r="E21" i="4"/>
  <c r="E20" i="4"/>
  <c r="G19" i="4"/>
  <c r="E19" i="4"/>
  <c r="E18" i="4"/>
  <c r="B18" i="4"/>
  <c r="E16" i="4"/>
  <c r="E15" i="4"/>
  <c r="E14" i="4"/>
  <c r="E13" i="4"/>
  <c r="G12" i="4"/>
  <c r="E12" i="4"/>
  <c r="E11" i="4"/>
  <c r="E10" i="4"/>
  <c r="E9" i="4"/>
  <c r="E8" i="4"/>
  <c r="G7" i="4"/>
  <c r="E7" i="4"/>
  <c r="G6" i="4"/>
  <c r="E6" i="4"/>
  <c r="B6" i="4"/>
  <c r="A4" i="4"/>
  <c r="D8" i="12" s="1"/>
  <c r="G3" i="4"/>
  <c r="A2" i="4"/>
  <c r="G1" i="4"/>
  <c r="A1" i="4"/>
  <c r="C131" i="2"/>
  <c r="A131" i="2"/>
  <c r="C130" i="2"/>
  <c r="A130" i="2"/>
  <c r="A129" i="2"/>
  <c r="A128" i="2"/>
  <c r="C127" i="2"/>
  <c r="A127" i="2"/>
  <c r="DK4" i="12" s="1"/>
  <c r="C126" i="2"/>
  <c r="A126" i="2"/>
  <c r="DJ4" i="12" s="1"/>
  <c r="C124" i="2"/>
  <c r="A124" i="2"/>
  <c r="DI4" i="12" s="1"/>
  <c r="C123" i="2"/>
  <c r="A123" i="2"/>
  <c r="DH4" i="12" s="1"/>
  <c r="C122" i="2"/>
  <c r="A122" i="2"/>
  <c r="C120" i="2"/>
  <c r="A120" i="2"/>
  <c r="DF4" i="12" s="1"/>
  <c r="C119" i="2"/>
  <c r="A119" i="2"/>
  <c r="DE4" i="12" s="1"/>
  <c r="C118" i="2"/>
  <c r="A118" i="2"/>
  <c r="DD4" i="12" s="1"/>
  <c r="C117" i="2"/>
  <c r="A117" i="2"/>
  <c r="DC4" i="12" s="1"/>
  <c r="C116" i="2"/>
  <c r="A116" i="2"/>
  <c r="DB4" i="12" s="1"/>
  <c r="A115" i="2"/>
  <c r="B113" i="2"/>
  <c r="CY6" i="12" s="1"/>
  <c r="B112" i="2"/>
  <c r="CX6" i="12" s="1"/>
  <c r="B111" i="2"/>
  <c r="CW6" i="12" s="1"/>
  <c r="B110" i="2"/>
  <c r="CV6" i="12" s="1"/>
  <c r="B109" i="2"/>
  <c r="CU6" i="12" s="1"/>
  <c r="C108" i="2"/>
  <c r="B108" i="2"/>
  <c r="CT6" i="12" s="1"/>
  <c r="C107" i="2"/>
  <c r="B107" i="2"/>
  <c r="CS6" i="12" s="1"/>
  <c r="A107" i="2"/>
  <c r="CS4" i="12" s="1"/>
  <c r="C104" i="2"/>
  <c r="C96" i="2"/>
  <c r="A96" i="2"/>
  <c r="C95" i="2"/>
  <c r="C94" i="2"/>
  <c r="B94" i="2"/>
  <c r="CG6" i="12" s="1"/>
  <c r="A94" i="2"/>
  <c r="CG4" i="12" s="1"/>
  <c r="C93" i="2"/>
  <c r="C92" i="2"/>
  <c r="B92" i="2"/>
  <c r="CF6" i="12" s="1"/>
  <c r="A92" i="2"/>
  <c r="CF4" i="12" s="1"/>
  <c r="C91" i="2"/>
  <c r="A91" i="2"/>
  <c r="C89" i="2"/>
  <c r="B88" i="2"/>
  <c r="CD5" i="12" s="1"/>
  <c r="A87" i="2"/>
  <c r="CC4" i="12" s="1"/>
  <c r="C86" i="2"/>
  <c r="B85" i="2"/>
  <c r="CA5" i="12" s="1"/>
  <c r="A84" i="2"/>
  <c r="BZ4" i="12" s="1"/>
  <c r="C83" i="2"/>
  <c r="B82" i="2"/>
  <c r="BX5" i="12" s="1"/>
  <c r="A81" i="2"/>
  <c r="BW4" i="12" s="1"/>
  <c r="C80" i="2"/>
  <c r="A80" i="2"/>
  <c r="B78" i="2"/>
  <c r="BU5" i="12" s="1"/>
  <c r="A77" i="2"/>
  <c r="BT4" i="12" s="1"/>
  <c r="B75" i="2"/>
  <c r="BR5" i="12" s="1"/>
  <c r="C74" i="2"/>
  <c r="A74" i="2"/>
  <c r="BQ4" i="12" s="1"/>
  <c r="A73" i="2"/>
  <c r="C72" i="2"/>
  <c r="A72" i="2"/>
  <c r="BP4" i="12" s="1"/>
  <c r="C71" i="2"/>
  <c r="B70" i="2"/>
  <c r="BN5" i="12" s="1"/>
  <c r="A69" i="2"/>
  <c r="BM4" i="12" s="1"/>
  <c r="B67" i="2"/>
  <c r="BK5" i="12" s="1"/>
  <c r="A66" i="2"/>
  <c r="BJ4" i="12" s="1"/>
  <c r="A64" i="2"/>
  <c r="BH4" i="12" s="1"/>
  <c r="A63" i="2"/>
  <c r="BG4" i="12" s="1"/>
  <c r="B61" i="2"/>
  <c r="BE5" i="12" s="1"/>
  <c r="C60" i="2"/>
  <c r="A60" i="2"/>
  <c r="BD4" i="12" s="1"/>
  <c r="C59" i="2"/>
  <c r="B58" i="2"/>
  <c r="BB5" i="12" s="1"/>
  <c r="A57" i="2"/>
  <c r="BA4" i="12" s="1"/>
  <c r="C56" i="2"/>
  <c r="A56" i="2"/>
  <c r="AZ4" i="12" s="1"/>
  <c r="A55" i="2"/>
  <c r="AY4" i="12" s="1"/>
  <c r="A50" i="2"/>
  <c r="B45" i="2"/>
  <c r="AO5" i="12" s="1"/>
  <c r="C44" i="2"/>
  <c r="A44" i="2"/>
  <c r="AN4" i="12" s="1"/>
  <c r="A43" i="2"/>
  <c r="AM4" i="12" s="1"/>
  <c r="A42" i="2"/>
  <c r="A41" i="2"/>
  <c r="A40" i="2"/>
  <c r="A39" i="2"/>
  <c r="C37" i="2"/>
  <c r="A37" i="2"/>
  <c r="C36" i="2"/>
  <c r="A36" i="2"/>
  <c r="C34" i="2"/>
  <c r="A34" i="2"/>
  <c r="AG4" i="12" s="1"/>
  <c r="C33" i="2"/>
  <c r="A33" i="2"/>
  <c r="C32" i="2"/>
  <c r="A32" i="2"/>
  <c r="C28" i="2"/>
  <c r="A28" i="2"/>
  <c r="A27" i="2"/>
  <c r="C25" i="2"/>
  <c r="A25" i="2"/>
  <c r="C24" i="2"/>
  <c r="A24" i="2"/>
  <c r="C23" i="2"/>
  <c r="A23" i="2"/>
  <c r="C21" i="2"/>
  <c r="A21" i="2"/>
  <c r="M4" i="12" s="1"/>
  <c r="N4" i="12" s="1"/>
  <c r="C20" i="2"/>
  <c r="A20" i="2"/>
  <c r="A19" i="2"/>
  <c r="A16" i="2"/>
  <c r="C15" i="2"/>
  <c r="A15" i="2"/>
  <c r="C14" i="2"/>
  <c r="A14" i="2"/>
  <c r="C13" i="2"/>
  <c r="A13" i="2"/>
  <c r="A11" i="2"/>
  <c r="A10" i="2"/>
  <c r="A9" i="2"/>
  <c r="A8" i="2"/>
  <c r="A7" i="2"/>
  <c r="A6" i="2"/>
  <c r="A5" i="2"/>
  <c r="A3" i="2"/>
  <c r="C2" i="2"/>
  <c r="A2" i="2"/>
  <c r="C1" i="2"/>
  <c r="B11" i="8"/>
  <c r="B10" i="8"/>
  <c r="B9" i="8"/>
  <c r="A8" i="8"/>
  <c r="C6" i="8"/>
  <c r="B6" i="8"/>
  <c r="C5" i="8"/>
  <c r="B5" i="8"/>
  <c r="C4" i="8"/>
  <c r="B4" i="8"/>
  <c r="C3" i="8"/>
  <c r="B3" i="8"/>
  <c r="B2" i="8"/>
  <c r="B1" i="8"/>
  <c r="B74" i="1"/>
  <c r="B73" i="1"/>
  <c r="B61" i="1"/>
  <c r="B59" i="1"/>
  <c r="B58" i="1"/>
  <c r="C55" i="1"/>
  <c r="B54" i="1"/>
  <c r="E53" i="1"/>
  <c r="C53" i="1"/>
  <c r="E52" i="1"/>
  <c r="C52" i="1"/>
  <c r="E51" i="1"/>
  <c r="C51" i="1"/>
  <c r="B50" i="1"/>
  <c r="B49" i="1"/>
  <c r="C46" i="1"/>
  <c r="C43" i="1"/>
  <c r="C41" i="1"/>
  <c r="C39" i="1"/>
  <c r="C37" i="1"/>
  <c r="C36" i="1"/>
  <c r="C34" i="1"/>
  <c r="C33" i="1"/>
  <c r="C31" i="1"/>
  <c r="C30" i="1"/>
  <c r="C28" i="1"/>
  <c r="C26" i="1"/>
  <c r="C25" i="1"/>
  <c r="C23" i="1"/>
  <c r="C22" i="1"/>
  <c r="C21" i="1"/>
  <c r="C19" i="1"/>
  <c r="C18" i="1"/>
  <c r="C16" i="1"/>
  <c r="C15" i="1"/>
  <c r="C14" i="1"/>
  <c r="C12" i="1"/>
  <c r="B10" i="1"/>
  <c r="B8" i="1"/>
  <c r="B7" i="1"/>
  <c r="B6" i="1"/>
  <c r="B5" i="1"/>
  <c r="B4" i="1"/>
  <c r="B2" i="1"/>
  <c r="B1" i="1"/>
  <c r="A3" i="6" l="1"/>
  <c r="A3" i="5"/>
  <c r="V4" i="12"/>
  <c r="T4" i="12"/>
  <c r="Z4" i="12"/>
  <c r="Z6" i="12"/>
  <c r="AI15" i="12"/>
  <c r="AI16" i="12"/>
  <c r="AI17" i="12"/>
  <c r="AI18" i="12"/>
  <c r="AI19" i="12"/>
  <c r="AI20" i="12"/>
  <c r="AH15" i="12"/>
  <c r="AH16" i="12"/>
  <c r="AH17" i="12"/>
  <c r="AH18" i="12"/>
  <c r="AH19" i="12"/>
  <c r="AH20" i="12"/>
  <c r="P12" i="12"/>
  <c r="P13" i="12"/>
  <c r="P14" i="12"/>
  <c r="P15" i="12"/>
  <c r="P16" i="12"/>
  <c r="P17" i="12"/>
  <c r="P18" i="12"/>
  <c r="P19" i="12"/>
  <c r="P20" i="12"/>
  <c r="P11" i="12"/>
  <c r="Q12" i="12"/>
  <c r="Q13" i="12"/>
  <c r="Q14" i="12"/>
  <c r="Q15" i="12"/>
  <c r="Q16" i="12"/>
  <c r="Q17" i="12"/>
  <c r="Q18" i="12"/>
  <c r="Q19" i="12"/>
  <c r="Q20" i="12"/>
  <c r="Q9" i="12"/>
  <c r="Y4" i="12" s="1"/>
  <c r="L12" i="12"/>
  <c r="M12" i="12"/>
  <c r="L13" i="12"/>
  <c r="M13" i="12"/>
  <c r="L14" i="12"/>
  <c r="M14" i="12"/>
  <c r="L15" i="12"/>
  <c r="M15" i="12"/>
  <c r="L16" i="12"/>
  <c r="M16" i="12"/>
  <c r="L17" i="12"/>
  <c r="M17" i="12"/>
  <c r="L18" i="12"/>
  <c r="M18" i="12"/>
  <c r="L19" i="12"/>
  <c r="M19" i="12"/>
  <c r="L20" i="12"/>
  <c r="M20" i="12"/>
  <c r="G12" i="12"/>
  <c r="G13" i="12"/>
  <c r="G14" i="12"/>
  <c r="G15" i="12"/>
  <c r="G16" i="12"/>
  <c r="G17" i="12"/>
  <c r="G18" i="12"/>
  <c r="G19" i="12"/>
  <c r="G20" i="12"/>
  <c r="G11" i="12"/>
  <c r="M11" i="12"/>
  <c r="L11" i="12"/>
  <c r="L9" i="12"/>
  <c r="I12" i="12"/>
  <c r="J12" i="12"/>
  <c r="I13" i="12"/>
  <c r="J13" i="12"/>
  <c r="I14" i="12"/>
  <c r="J14" i="12"/>
  <c r="I15" i="12"/>
  <c r="J15" i="12"/>
  <c r="I16" i="12"/>
  <c r="J16" i="12"/>
  <c r="I17" i="12"/>
  <c r="J17" i="12"/>
  <c r="I18" i="12"/>
  <c r="J18" i="12"/>
  <c r="I19" i="12"/>
  <c r="J19" i="12"/>
  <c r="I20" i="12"/>
  <c r="J20" i="12"/>
  <c r="J11" i="12"/>
  <c r="I11" i="12"/>
  <c r="J10" i="12"/>
  <c r="I9" i="12"/>
  <c r="DW6" i="12"/>
  <c r="DU6" i="12"/>
  <c r="DS6" i="12"/>
  <c r="DR6" i="12"/>
  <c r="DQ6" i="12"/>
  <c r="DX6" i="12"/>
  <c r="DV6" i="12"/>
  <c r="DR5" i="12"/>
  <c r="DW5" i="12"/>
  <c r="DX5" i="12" s="1"/>
  <c r="DU5" i="12"/>
  <c r="DV5" i="12" s="1"/>
  <c r="DT5" i="12"/>
  <c r="DS5" i="12"/>
  <c r="DG4" i="12"/>
  <c r="DL4" i="12"/>
  <c r="DM4" i="12"/>
  <c r="DN4" i="12"/>
  <c r="DO4" i="12"/>
  <c r="DG6" i="12"/>
  <c r="DL6" i="12"/>
  <c r="DM6" i="12"/>
  <c r="DN6" i="12"/>
  <c r="DO6" i="12"/>
  <c r="AW6" i="12"/>
  <c r="AV6" i="12"/>
  <c r="AU6" i="12"/>
  <c r="AW4" i="12"/>
  <c r="AV4" i="12"/>
  <c r="AU4" i="12"/>
  <c r="AL6" i="12"/>
  <c r="AK6" i="12"/>
  <c r="AJ6" i="12"/>
  <c r="AI6" i="12"/>
  <c r="AT4" i="12"/>
  <c r="AL4" i="12"/>
  <c r="AK4" i="12"/>
  <c r="AJ4" i="12"/>
  <c r="AI4" i="12"/>
  <c r="AH6" i="12"/>
  <c r="AH4" i="12"/>
  <c r="J6" i="12"/>
  <c r="J4" i="12"/>
  <c r="I6" i="12"/>
  <c r="I4" i="12"/>
  <c r="W6" i="12" l="1"/>
  <c r="S6" i="12"/>
  <c r="U6" i="12"/>
  <c r="B3" i="4"/>
  <c r="K20" i="12"/>
  <c r="K19" i="12"/>
  <c r="K18" i="12"/>
  <c r="K17" i="12"/>
  <c r="K16" i="12"/>
  <c r="K15" i="12"/>
  <c r="K14" i="12"/>
  <c r="K13" i="12"/>
  <c r="K12" i="12"/>
  <c r="K11" i="12"/>
  <c r="H20" i="12"/>
  <c r="H19" i="12"/>
  <c r="H18" i="12"/>
  <c r="H17" i="12"/>
  <c r="H16" i="12"/>
  <c r="H15" i="12"/>
  <c r="H14" i="12"/>
  <c r="H13" i="12"/>
  <c r="H12" i="12"/>
  <c r="H11" i="12"/>
  <c r="H9" i="12"/>
  <c r="K4" i="12"/>
  <c r="AB4" i="12"/>
  <c r="B20" i="11"/>
  <c r="AI14" i="12"/>
  <c r="AI13" i="12"/>
  <c r="AI12" i="12"/>
  <c r="AI11" i="12"/>
  <c r="AG20" i="12"/>
  <c r="AG19" i="12"/>
  <c r="AG18" i="12"/>
  <c r="AG17" i="12"/>
  <c r="AG16" i="12"/>
  <c r="AG15" i="12"/>
  <c r="AG14" i="12"/>
  <c r="AG13" i="12"/>
  <c r="AG12" i="12"/>
  <c r="AG11" i="12"/>
  <c r="AF11" i="12"/>
  <c r="AF12" i="12"/>
  <c r="AF13" i="12"/>
  <c r="AF14" i="12"/>
  <c r="AF15" i="12"/>
  <c r="AF16" i="12"/>
  <c r="AF17" i="12"/>
  <c r="AF18" i="12"/>
  <c r="AF19" i="12"/>
  <c r="AF20" i="12"/>
  <c r="AH11" i="12"/>
  <c r="AH12" i="12"/>
  <c r="AH13" i="12"/>
  <c r="AH14" i="12"/>
  <c r="B6" i="12"/>
  <c r="B16" i="12" s="1"/>
  <c r="F13" i="12"/>
  <c r="F12" i="12"/>
  <c r="F16" i="12"/>
  <c r="E9" i="12"/>
  <c r="O20" i="12"/>
  <c r="O19" i="12"/>
  <c r="O18" i="12"/>
  <c r="O17" i="12"/>
  <c r="O16" i="12"/>
  <c r="O15" i="12"/>
  <c r="O14" i="12"/>
  <c r="O13" i="12"/>
  <c r="O12" i="12"/>
  <c r="O11" i="12"/>
  <c r="F20" i="12"/>
  <c r="F19" i="12"/>
  <c r="F18" i="12"/>
  <c r="F17" i="12"/>
  <c r="F15" i="12"/>
  <c r="F14" i="12"/>
  <c r="F11" i="12"/>
  <c r="E11" i="12"/>
  <c r="E12" i="12"/>
  <c r="E13" i="12"/>
  <c r="E14" i="12"/>
  <c r="E15" i="12"/>
  <c r="E16" i="12"/>
  <c r="E17" i="12"/>
  <c r="E18" i="12"/>
  <c r="E19" i="12"/>
  <c r="E20" i="12"/>
  <c r="N9" i="12"/>
  <c r="N11" i="12"/>
  <c r="N12" i="12"/>
  <c r="N13" i="12"/>
  <c r="N14" i="12"/>
  <c r="N15" i="12"/>
  <c r="N16" i="12"/>
  <c r="N17" i="12"/>
  <c r="N18" i="12"/>
  <c r="N19" i="12"/>
  <c r="N20" i="12"/>
  <c r="E6" i="12"/>
  <c r="F6" i="12"/>
  <c r="D6" i="12"/>
  <c r="D19" i="12" s="1"/>
  <c r="C6" i="12"/>
  <c r="C16" i="12" s="1"/>
  <c r="AH9" i="12"/>
  <c r="AF9" i="12"/>
  <c r="DQ4" i="12"/>
  <c r="DR4" i="12" s="1"/>
  <c r="DS4" i="12" s="1"/>
  <c r="DT4" i="12" s="1"/>
  <c r="X4" i="12"/>
  <c r="G10" i="12"/>
  <c r="F9" i="12"/>
  <c r="AF6" i="12"/>
  <c r="AF4" i="12"/>
  <c r="E4" i="12"/>
  <c r="F4" i="12"/>
  <c r="B4" i="12"/>
  <c r="B9" i="12" s="1"/>
  <c r="D4" i="12"/>
  <c r="D9" i="12" s="1"/>
  <c r="C4" i="12"/>
  <c r="C9" i="12" s="1"/>
  <c r="F73" i="1"/>
  <c r="B27" i="11"/>
  <c r="B26" i="11"/>
  <c r="B25" i="11"/>
  <c r="B24" i="11"/>
  <c r="B23" i="11"/>
  <c r="B22" i="11"/>
  <c r="B21" i="11"/>
  <c r="C3" i="11" s="1"/>
  <c r="F74" i="1" s="1"/>
  <c r="B19" i="11"/>
  <c r="K6" i="12"/>
  <c r="AB6" i="12"/>
  <c r="AC6" i="12"/>
  <c r="G6" i="12"/>
  <c r="O9" i="12"/>
  <c r="U5" i="12"/>
  <c r="R4" i="12"/>
  <c r="S5" i="12"/>
  <c r="A4" i="5" l="1"/>
  <c r="A4" i="6"/>
  <c r="Y6" i="12"/>
  <c r="D20" i="12"/>
  <c r="T6" i="12"/>
  <c r="B14" i="12"/>
  <c r="G4" i="12"/>
  <c r="AD4" i="12"/>
  <c r="D12" i="12"/>
  <c r="C14" i="12"/>
  <c r="C20" i="12"/>
  <c r="C19" i="12"/>
  <c r="C13" i="12"/>
  <c r="C12" i="12"/>
  <c r="C11" i="12"/>
  <c r="AG6" i="12"/>
  <c r="D11" i="12"/>
  <c r="D15" i="12"/>
  <c r="B11" i="12"/>
  <c r="B15" i="12"/>
  <c r="AC4" i="12"/>
  <c r="B18" i="12"/>
  <c r="B17" i="12"/>
  <c r="B13" i="12"/>
  <c r="B12" i="12"/>
  <c r="L6" i="12"/>
  <c r="D17" i="12"/>
  <c r="B19" i="12"/>
  <c r="B20" i="12"/>
  <c r="H4" i="12"/>
  <c r="V6" i="12"/>
  <c r="N6" i="12"/>
  <c r="R6" i="12"/>
  <c r="M6" i="12"/>
  <c r="C17" i="12"/>
  <c r="C18" i="12"/>
  <c r="C15" i="12"/>
  <c r="L4" i="12"/>
  <c r="W5" i="12"/>
  <c r="H6" i="12"/>
  <c r="D13" i="12"/>
  <c r="D16" i="12"/>
  <c r="D14" i="12"/>
  <c r="D18" i="12"/>
  <c r="X6" i="12"/>
  <c r="AD6" i="12" l="1"/>
  <c r="O4" i="12"/>
  <c r="O6" i="12"/>
  <c r="CH4" i="12" l="1"/>
  <c r="CI4" i="12" s="1"/>
  <c r="CJ4" i="12" s="1"/>
  <c r="CK4" i="12" s="1"/>
  <c r="CL4" i="12" s="1"/>
  <c r="CM4" i="12" s="1"/>
  <c r="CN4" i="12" s="1"/>
  <c r="CO4" i="12" s="1"/>
  <c r="CP4" i="12" s="1"/>
  <c r="CQ4" i="12" s="1"/>
  <c r="CR4" i="12" s="1"/>
  <c r="CH6" i="12"/>
  <c r="AE4" i="12"/>
  <c r="AE6" i="12"/>
  <c r="P4" i="12"/>
  <c r="P6" i="12"/>
  <c r="CI6" i="12" l="1"/>
  <c r="Q6" i="12"/>
  <c r="Q4" i="12"/>
  <c r="CJ6" i="12" l="1"/>
  <c r="CL1" i="12" l="1"/>
  <c r="CK6" i="12"/>
  <c r="CM1" i="12" l="1"/>
  <c r="CL6" i="12"/>
  <c r="AA6" i="12"/>
  <c r="AA4" i="12"/>
  <c r="CN1" i="12" l="1"/>
  <c r="CM6" i="12"/>
  <c r="CO1" i="12" l="1"/>
  <c r="CN6" i="12"/>
  <c r="CP1" i="12" l="1"/>
  <c r="CO6" i="12"/>
  <c r="CQ1" i="12" l="1"/>
  <c r="CP6" i="12"/>
  <c r="CR1" i="12" l="1"/>
  <c r="CQ6" i="12"/>
  <c r="CR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Hubert Fallmann</author>
  </authors>
  <commentList>
    <comment ref="A29" authorId="0" shapeId="0" xr:uid="{00000000-0006-0000-0800-00000100000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<sst xmlns="http://schemas.openxmlformats.org/spreadsheetml/2006/main" count="714" uniqueCount="671">
  <si>
    <t>This set should be selected only if the verifier is a Certified Natural Person as outlined under Article 54(2) of the AVR.</t>
  </si>
  <si>
    <t>OPERATOR DETAILS</t>
  </si>
  <si>
    <t>Address of Installation:</t>
  </si>
  <si>
    <t>Accuracy:</t>
  </si>
  <si>
    <t xml:space="preserve">OPINION - verified as satisfactory: </t>
  </si>
  <si>
    <t xml:space="preserve">Annex 1A - Misstatements, Non-conformities, Non-compliances and Recommended Improvements </t>
  </si>
  <si>
    <t>Uncorrected Misstatements that were not corrected before issuance of the verification report</t>
  </si>
  <si>
    <t>Annex 1 : FINDINGS</t>
  </si>
  <si>
    <t>Annex 2 : BASIS OF WORK</t>
  </si>
  <si>
    <t>Rules etc of the EU ETS</t>
  </si>
  <si>
    <t>Annex 2 - Further information of relevance to the Opinion</t>
  </si>
  <si>
    <t xml:space="preserve">Work performed &amp; basis of the opinion: </t>
  </si>
  <si>
    <t xml:space="preserve">GHG Permit Number: </t>
  </si>
  <si>
    <t>Completeness:</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</si>
  <si>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</si>
  <si>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</si>
  <si>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</si>
  <si>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</si>
  <si>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</si>
  <si>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</si>
  <si>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</si>
  <si>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</si>
  <si>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</si>
  <si>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</si>
  <si>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</si>
  <si>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</si>
  <si>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</si>
  <si>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</si>
  <si>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</si>
  <si>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</si>
  <si>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</si>
  <si>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</si>
  <si>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</si>
  <si>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</si>
  <si>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</si>
  <si>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</si>
  <si>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</si>
  <si>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</si>
  <si>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</si>
  <si>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</si>
  <si>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</si>
  <si>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</si>
  <si>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</si>
  <si>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</si>
  <si>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</si>
  <si>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</si>
  <si>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</si>
  <si>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 xml:space="preserve">Objectives and scope of the Verification: </t>
  </si>
  <si>
    <t>Responsibilities:</t>
  </si>
  <si>
    <t xml:space="preserve">OPINION - verified with comments: </t>
  </si>
  <si>
    <t>Comments which qualify the opinion:</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</si>
  <si>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</si>
  <si>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 xml:space="preserve">OPINION - not verified: </t>
  </si>
  <si>
    <t>Verification Report - Emissions Trading System</t>
  </si>
  <si>
    <t>Verification Opinion - Emissions Trading System</t>
  </si>
  <si>
    <t>RulesCompliance3</t>
  </si>
  <si>
    <t>No. See Annex 1 for details</t>
  </si>
  <si>
    <t>VERIFICATION TEAM</t>
  </si>
  <si>
    <t>Material?</t>
  </si>
  <si>
    <t>D1</t>
  </si>
  <si>
    <t>D2</t>
  </si>
  <si>
    <t>D10</t>
  </si>
  <si>
    <t xml:space="preserve">If No, - </t>
  </si>
  <si>
    <t xml:space="preserve">Name of Operator: </t>
  </si>
  <si>
    <t>Type of report:</t>
  </si>
  <si>
    <t>EU Regulation on A&amp;V met:</t>
  </si>
  <si>
    <t>Materiality level</t>
  </si>
  <si>
    <t>To list all remaining - uncorrected - misstatements, non-conformities and non-compliances, and the key improvement opportunities identified from the verification</t>
  </si>
  <si>
    <t>COMPLIANCE WITH EU ETS RULES</t>
  </si>
  <si>
    <t>Name of Installation:</t>
  </si>
  <si>
    <t>Number of days on-site:</t>
  </si>
  <si>
    <t>Name of verifier:</t>
  </si>
  <si>
    <t>Approving Competent Authority:</t>
  </si>
  <si>
    <t>Reference document:</t>
  </si>
  <si>
    <t>Name of authorised signatory:</t>
  </si>
  <si>
    <t>Date of Opinion:</t>
  </si>
  <si>
    <t xml:space="preserve">Accreditation/ Certification number: </t>
  </si>
  <si>
    <t>Date of verification contract:</t>
  </si>
  <si>
    <t>Contact Address:</t>
  </si>
  <si>
    <t>Name of EU ETS (lead) auditor(s)/ technical experts undertaking site visit(s):</t>
  </si>
  <si>
    <t xml:space="preserve">Recommended Improvements, if any </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</si>
  <si>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</si>
  <si>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Guidelines and Conditions</t>
  </si>
  <si>
    <t>Information sources</t>
  </si>
  <si>
    <t>EU Websites:</t>
  </si>
  <si>
    <t>EU ETS general:</t>
  </si>
  <si>
    <t>&lt;to be provided by Member State&gt;</t>
  </si>
  <si>
    <t>&lt;to be provided by Member State, if relevant&gt;</t>
  </si>
  <si>
    <t>How to use this file</t>
  </si>
  <si>
    <t>Member State-specific guidance is listed here:</t>
  </si>
  <si>
    <t>Colour codes</t>
  </si>
  <si>
    <t>Go to 'How to use this file'</t>
  </si>
  <si>
    <t xml:space="preserve">Annex 3 : CHANGES </t>
  </si>
  <si>
    <t xml:space="preserve">VERIFICATION REPORT </t>
  </si>
  <si>
    <t xml:space="preserve">6) EA-6/03 European Co-operation for Accreditation Guidance For the Recognition of Verifiers under EU ETS Directive </t>
  </si>
  <si>
    <t>Other websites:</t>
  </si>
  <si>
    <t>Helpdesk:</t>
  </si>
  <si>
    <t xml:space="preserve">Monitoring and Reporting in the EU ETS: 
    </t>
  </si>
  <si>
    <t>http://eur-lex.europa.eu/en/index.htm</t>
  </si>
  <si>
    <t>-</t>
  </si>
  <si>
    <t>accreditedcertified</t>
  </si>
  <si>
    <t>Annex 1B - Methodologies to close data gaps</t>
  </si>
  <si>
    <t>Category</t>
  </si>
  <si>
    <t>A</t>
  </si>
  <si>
    <t>Yes</t>
  </si>
  <si>
    <t>No</t>
  </si>
  <si>
    <t>RulesCompliance</t>
  </si>
  <si>
    <t>RulesCompliance2</t>
  </si>
  <si>
    <t>No. See Annex 3 for details</t>
  </si>
  <si>
    <t>PrinciplesCompliance</t>
  </si>
  <si>
    <t xml:space="preserve">No, no improvements identified as required.  </t>
  </si>
  <si>
    <t>Yes. See Annex 1 for recommendations.</t>
  </si>
  <si>
    <t>PrinciplesCompliance2</t>
  </si>
  <si>
    <t>OPINION</t>
  </si>
  <si>
    <t>Lead EU ETS Auditor:</t>
  </si>
  <si>
    <t>Independent Reviewer:</t>
  </si>
  <si>
    <t>EU ETS Auditor(s):</t>
  </si>
  <si>
    <t>Technical Expert(s) (EU ETS Auditor):</t>
  </si>
  <si>
    <t>Technical Expert(s) (Independent Review):</t>
  </si>
  <si>
    <t>GUIDANCE FOR VERIFIERS</t>
  </si>
  <si>
    <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t>
  </si>
  <si>
    <t>Conduct of the Verification (1) - For Accredited Verifiers</t>
  </si>
  <si>
    <t>Conduct of the Verification (2) - Additional criteria for Accredited Verifiers that are also financial assurance providers</t>
  </si>
  <si>
    <t xml:space="preserve">Unique ID: </t>
  </si>
  <si>
    <t>AnnexIActivities</t>
  </si>
  <si>
    <t>Combustion</t>
  </si>
  <si>
    <t>Production of coke</t>
  </si>
  <si>
    <t>Metal ore roasting or sintering</t>
  </si>
  <si>
    <t>Production or processing of ferrous metals</t>
  </si>
  <si>
    <t>Production of secondary aluminium</t>
  </si>
  <si>
    <t>Production or processing of non-ferrous metals</t>
  </si>
  <si>
    <t>Production of cement clinker</t>
  </si>
  <si>
    <t>Production of lime, or calcination of dolomite/magnesite</t>
  </si>
  <si>
    <t>Manufacture of glass</t>
  </si>
  <si>
    <t>Manufacture of ceramics</t>
  </si>
  <si>
    <t>Manufacture of mineral wool</t>
  </si>
  <si>
    <t>Production of pulp</t>
  </si>
  <si>
    <t>Production of paper or cardboard</t>
  </si>
  <si>
    <t>Production of carbon black</t>
  </si>
  <si>
    <t>Production of adipic acid</t>
  </si>
  <si>
    <t>Production of glyoxal and glyoxylic acid</t>
  </si>
  <si>
    <t>Production of ammonia</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</si>
  <si>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</si>
  <si>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</si>
  <si>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</si>
  <si>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</si>
  <si>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</si>
  <si>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</si>
  <si>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CompetentAuthority</t>
  </si>
  <si>
    <t>Please select</t>
  </si>
  <si>
    <t>Do not change the form of words in this worksheet EXCEPT where instructed to do so</t>
  </si>
  <si>
    <t>Update the cells in blue to ensure that only the criteria reference documents relevant to your verifier and this verification are selected.</t>
  </si>
  <si>
    <t>Select Relevant guidance documents from the list</t>
  </si>
  <si>
    <t>&lt; data verification completed as required &gt;</t>
  </si>
  <si>
    <t>Opinion Statement (installation)</t>
  </si>
  <si>
    <t>no</t>
  </si>
  <si>
    <t>-- select --</t>
  </si>
  <si>
    <t>Please select "Yes" or "No" in the column "Material?" as appropriate</t>
  </si>
  <si>
    <t>Please insert relevant description, one line per uncorrected misstatement point.  If further space is required, please add rows and individually number points.  If there are NO uncorrected misstatements please state NOT APPLICABLE in the first row.</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</si>
  <si>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</si>
  <si>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</si>
  <si>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</si>
  <si>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</si>
  <si>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</si>
  <si>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</si>
  <si>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</si>
  <si>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</si>
  <si>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</si>
  <si>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</si>
  <si>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</si>
  <si>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</si>
  <si>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</si>
  <si>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</si>
  <si>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</si>
  <si>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</si>
  <si>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</si>
  <si>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</si>
  <si>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</si>
  <si>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</si>
  <si>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</si>
  <si>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</si>
  <si>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</si>
  <si>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</si>
  <si>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</si>
  <si>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</si>
  <si>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</si>
  <si>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</si>
  <si>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</si>
  <si>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</si>
  <si>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</si>
  <si>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</si>
  <si>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</si>
  <si>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</si>
  <si>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</si>
  <si>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</si>
  <si>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</si>
  <si>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</si>
  <si>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</si>
  <si>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</si>
  <si>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</si>
  <si>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</si>
  <si>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</si>
  <si>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</si>
  <si>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</si>
  <si>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</si>
  <si>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</si>
  <si>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</si>
  <si>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</si>
  <si>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</si>
  <si>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</si>
  <si>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</si>
  <si>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</si>
  <si>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</si>
  <si>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</si>
  <si>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</si>
  <si>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</si>
  <si>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</si>
  <si>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</si>
  <si>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</si>
  <si>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</si>
  <si>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</si>
  <si>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</si>
  <si>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</si>
  <si>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</si>
  <si>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</si>
  <si>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</si>
  <si>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</si>
  <si>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</si>
  <si>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</si>
  <si>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</si>
  <si>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</si>
  <si>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</si>
  <si>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</si>
  <si>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</si>
  <si>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</si>
  <si>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</si>
  <si>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</si>
  <si>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</si>
  <si>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</si>
  <si>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</si>
  <si>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</si>
  <si>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</si>
  <si>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</si>
  <si>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</si>
  <si>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</si>
  <si>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</si>
  <si>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</si>
  <si>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</si>
  <si>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</si>
  <si>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</si>
  <si>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</si>
  <si>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</si>
  <si>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</si>
  <si>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</si>
  <si>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</si>
  <si>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</si>
  <si>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</si>
  <si>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</si>
  <si>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</si>
  <si>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</si>
  <si>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</si>
  <si>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</si>
  <si>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</si>
  <si>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</si>
  <si>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</si>
  <si>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</si>
  <si>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</si>
  <si>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</si>
  <si>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</si>
  <si>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</si>
  <si>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</si>
  <si>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</si>
  <si>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</si>
  <si>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</si>
  <si>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</si>
  <si>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</si>
  <si>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</si>
  <si>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</si>
  <si>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</si>
  <si>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</si>
  <si>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</si>
  <si>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</si>
  <si>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</si>
  <si>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</si>
  <si>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</si>
  <si>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</si>
  <si>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</si>
  <si>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</si>
  <si>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</si>
  <si>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</si>
  <si>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</si>
  <si>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</si>
  <si>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</si>
  <si>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</si>
  <si>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</si>
  <si>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</si>
  <si>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Delete the Opinion Template text lines that are NOT applicable</t>
  </si>
  <si>
    <t>1.</t>
  </si>
  <si>
    <t>2.</t>
  </si>
  <si>
    <t>3.</t>
  </si>
  <si>
    <t>NOTE - only a positive form of words is acceptable for a verified opinion - DO NOT CHANGE THE FORM OF WORDS IN THESE OPINION TEXTS - ADD DETAIL WHERE REQUESTED</t>
  </si>
  <si>
    <t>&lt;insert comments in relation to any exceptions that have been noted that might/ do affect the verification and therefore which caveat the opinion. Please number each comment separately&gt;</t>
  </si>
  <si>
    <t>Please complete any relevant data.  One line per comment. If further space is required, please add rows and individually number points.  If there are NO relevant comments to be made please state NOT APPLICABLE in the first row.</t>
  </si>
  <si>
    <t>There should be no duplication between this section and the one above.</t>
  </si>
  <si>
    <t>(a)  Read carefully 'How to use this file'. These are the instructions for filling this template.</t>
  </si>
  <si>
    <t>(c)  Check the CA's webpage or directly contact the CA in order to find out if you have the correct version of the template. The template version (in particular the reference file name) is clearly indicated on the cover page of this file.</t>
  </si>
  <si>
    <t>Before you use this file, please carry out the following steps:</t>
  </si>
  <si>
    <t>(d) Some Member States may require you to use an alternative system, such as internet-based form instead of a spreadsheet. Check your Member State requirements. In this case the CA will provide further information to you.</t>
  </si>
  <si>
    <t>Phase 3 Verification Report</t>
  </si>
  <si>
    <t>VR P3</t>
  </si>
  <si>
    <t>IS</t>
  </si>
  <si>
    <t>is</t>
  </si>
  <si>
    <t>Reference filename:</t>
  </si>
  <si>
    <t>Language version:</t>
  </si>
  <si>
    <t>All guidance documents and templates developed by the Commission Services on the AVR can be found at:</t>
  </si>
  <si>
    <t>TEXT (Language Version)</t>
  </si>
  <si>
    <t>TEXT (English Original)</t>
  </si>
  <si>
    <t>MS are free to use this sheet</t>
  </si>
  <si>
    <t>&lt; Select Relevant guidance documents from the list &gt;</t>
  </si>
  <si>
    <t>Drop down list for Annex 2; Reference documents cited:</t>
  </si>
  <si>
    <t>SelectYesNo</t>
  </si>
  <si>
    <t>YesNo</t>
  </si>
  <si>
    <t>ReportingYear</t>
  </si>
  <si>
    <t>SmallLowEmitter</t>
  </si>
  <si>
    <t>SiteVisit</t>
  </si>
  <si>
    <t>D3</t>
  </si>
  <si>
    <t>D4</t>
  </si>
  <si>
    <t>D5</t>
  </si>
  <si>
    <t>D6</t>
  </si>
  <si>
    <t>D7</t>
  </si>
  <si>
    <t>D8</t>
  </si>
  <si>
    <t>D9</t>
  </si>
  <si>
    <t>D.</t>
  </si>
  <si>
    <t>&lt;insert authorised signature here&gt;</t>
  </si>
  <si>
    <t>Is the verifier accredited or a certified natural person?</t>
  </si>
  <si>
    <t>#</t>
  </si>
  <si>
    <t>Installations</t>
  </si>
  <si>
    <t>Findings</t>
  </si>
  <si>
    <t>&lt;insert name&gt;</t>
  </si>
  <si>
    <t>4) IAF MD 6:2014 International Accreditation Forum (IAF) Mandatory Document for the Application of ISO 14065:2013 (Issue 2, March 2014)</t>
  </si>
  <si>
    <t>Phase 4 FAR Allocation Verification Report</t>
  </si>
  <si>
    <t>VR P4 FAR</t>
  </si>
  <si>
    <t>Project team draft v1</t>
  </si>
  <si>
    <t>(b)  Identify the Competent Authority (CA) to which the operator whose report you are verifying has to submit the verified baseline data report. Note that "Member State" here means all States which are participating in the EU ETS, not only EU Member States.</t>
  </si>
  <si>
    <t>This FAR verification report template comprises the following sheets which are inextricably intertwined:</t>
  </si>
  <si>
    <t>EU ETS Free Allocation Reporting</t>
  </si>
  <si>
    <t>Date(s) of relevant MMP and period of validity for each plan:</t>
  </si>
  <si>
    <t>Have any changes occurred that affect free allocation? (activity level and/or operational)?</t>
  </si>
  <si>
    <t>Reporting Year(s):</t>
  </si>
  <si>
    <t>Date of Data Report:</t>
  </si>
  <si>
    <t>VERIFICATION SITE VISIT DETAILS</t>
  </si>
  <si>
    <t>Date(s) of visit(s) [AVR Article 21(1)]:</t>
  </si>
  <si>
    <t>&lt;Please give the number of days on site associated with each visit&gt;</t>
  </si>
  <si>
    <t>&lt;List the names of the EU ETS lead auditor, the EU ETS auditor and technical expert involved in all the site visits&gt;</t>
  </si>
  <si>
    <t>Article 16(2)(b): Boundaries of installation and sub-installation(s) are correct:</t>
  </si>
  <si>
    <t>Article 17(3): MMP correctly applied:</t>
  </si>
  <si>
    <t>Article 11(4)(d): modifications to MMP notified to CA:</t>
  </si>
  <si>
    <t>Article 17(3)(a): Data correctly attributed to sub-installation boundaries:</t>
  </si>
  <si>
    <t>Article 17(3)(c): Correct application of product definitions:</t>
  </si>
  <si>
    <t>If no, is the reason justified?</t>
  </si>
  <si>
    <t>RulesCompliance4</t>
  </si>
  <si>
    <t>Yes. See Annex 1 for details</t>
  </si>
  <si>
    <t>Article 19(3): Simplified uncertainty applied and information valid:</t>
  </si>
  <si>
    <t>Article 30(2): Prior period improvements implemented correctly:</t>
  </si>
  <si>
    <t>Articles 14(a) and 16(2): Data verified in detail and back to source:</t>
  </si>
  <si>
    <t>Article 14(b): Control activities are documented, implemented, maintained and effective to mitigate inherent risks:</t>
  </si>
  <si>
    <t>Article 14(c): Procedures listed in the MMP are documented, implemented, maintained and effective to mitigate inherent risks and control risks:</t>
  </si>
  <si>
    <t>Article 18(3): Verification of methods applied for missing data:</t>
  </si>
  <si>
    <t>Not Applicable</t>
  </si>
  <si>
    <t>Accredited</t>
  </si>
  <si>
    <t>Certified</t>
  </si>
  <si>
    <t>Guidance on FAR applied:</t>
  </si>
  <si>
    <t>EC guidance on FAR met:</t>
  </si>
  <si>
    <t>Competent Authority guidance on FAR met (if relevant):</t>
  </si>
  <si>
    <t>Reliability</t>
  </si>
  <si>
    <t>COMPLIANCE WITH THE FAR MONITORING AND REPORTING PRINCIPLES</t>
  </si>
  <si>
    <t>If no, please provide a justification below:</t>
  </si>
  <si>
    <t>If no, please briefly explain below:</t>
  </si>
  <si>
    <t>Type of report</t>
  </si>
  <si>
    <t>Baseline Data Report</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</si>
  <si>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</si>
  <si>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&lt;Yes/No. (If Yes, please respond appropriately to the question below under compliance with the rules and provide brief details in Annex 3 of anything that has not been reported to the CA before completion of the verification)&gt;</t>
  </si>
  <si>
    <t>Independent Reasonable Assurance Verification Report Opinion Statement:
EU Emissions Trading System</t>
  </si>
  <si>
    <t>The formal opinion document for a stationary installation to be signed by the verifier's authorised signatory</t>
  </si>
  <si>
    <t>Background and other information of relevance to the opinion such as the criteria that control the verification process (accreditation/ certification rules etc) and the criteria against which the verification is conducted (EU ETS Rules etc)</t>
  </si>
  <si>
    <t>A summary of any changes to the installation or to the (approved) MMP that have not been reported to / approved by the CA at the time of completion of the verification.</t>
  </si>
  <si>
    <t>Uncorrected Non-compliances with FAR which were identified during verification</t>
  </si>
  <si>
    <t>&lt;Please complete any relevant data.  One line per non-conformity point.  If further space is required, please add rows and individually number points.  If there are NO non-conformities please state NOT APPLICABLE in the first row.&gt;</t>
  </si>
  <si>
    <t>&lt;Please complete any relevant data.  One line per non-compliance point.  If further space is required, please add rows and individually number points.  If there are NO non-compliances please state NOT APPLICABLE in the first row.&gt;</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</si>
  <si>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</si>
  <si>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Note, this data should automatically be picked up from the entry in sheet "Opinion Statement"</t>
  </si>
  <si>
    <t>including discrepancies between the plan and actual sources, source streams and boundaries etc identified during verification</t>
  </si>
  <si>
    <t>If yes, please briefly explain below:</t>
  </si>
  <si>
    <t>If yes, please briefly explain below and complete Annex 1B:</t>
  </si>
  <si>
    <t>Was one or more data gap methods required?</t>
  </si>
  <si>
    <t>If Yes, were these part of the MMP submitted for verification?</t>
  </si>
  <si>
    <t>If Yes, were these approved by the CA before completion of the verification?</t>
  </si>
  <si>
    <t>a) were the method(s) used conservative (If No, please provide more details below):</t>
  </si>
  <si>
    <t>b) did any method lead to a material misstatement (If Yes, please provide more details below):</t>
  </si>
  <si>
    <t>•   the EU ETS lead auditor/auditor have not received all the information and explanations that they require to conduct their examination to a reasonable level of assurance; or</t>
  </si>
  <si>
    <t>The quantitative materiality level is set at 5% of the following data elements individually:</t>
  </si>
  <si>
    <t>&lt;delete any that are not applicable&gt;</t>
  </si>
  <si>
    <t>•   the sum of the amounts of waste gases imported and produced within the installation, if relevant; or</t>
  </si>
  <si>
    <t>•   the activity level of each relevant product benchmark sub-installation individually.</t>
  </si>
  <si>
    <t>Issues with any other elements of data and with elements associated with compliance with the FAR and/or conformance with the MMP are considered under the broader materiality analysis taking account of qualitative aspects.</t>
  </si>
  <si>
    <t>GHG quantification is subject to inherent uncertainty due to the designed capability of measurement instrumentation and testing methodologies and incomplete scientific knowledge used in the determination of calculation factors and global warming potentials</t>
  </si>
  <si>
    <t>1) EU Regulation EU no. 2018/2067 on verification of data and on the accreditation of verifiers pursuant to Directive 2003/87/EC….. (AVR2)</t>
  </si>
  <si>
    <t>2014-2018</t>
  </si>
  <si>
    <t>2019-2023</t>
  </si>
  <si>
    <t>Other</t>
  </si>
  <si>
    <t>2) EU guidance on certified verifiers developed by European Commission Services</t>
  </si>
  <si>
    <t>Annex 3 - Summary of changes identified and not notified to the Competent Authority</t>
  </si>
  <si>
    <t>A) approved by the Competent Authority but which have NOT been incorporated within an approved updated Monitoring Methodology Plan at completion of verification</t>
  </si>
  <si>
    <t>This should include changes to activity levels and/or operation of the installation that could impact upon the free allocation of allowances; and changes to the monitoring methodology plan that have not been approved by the Competent Authority before completion of the verification</t>
  </si>
  <si>
    <t>Other relevant information</t>
  </si>
  <si>
    <t>7) International Standard on Assurance Engagements 3000 : Assurance Engagements other than Audits or Reviews of Historical Information, issued by the International Auditing and Assurance Standards Board.</t>
  </si>
  <si>
    <t>8) International Standard on Assurance Engagements 3410 : Assurance Engagements on Greenhouse Gas Statements, issued by the International Auditing and Assurance Standards Board.</t>
  </si>
  <si>
    <t>Conduct of the Verification (3) - For Verifiers Certified under AVR Article 55(2)</t>
  </si>
  <si>
    <t>7) &lt;Specific national guidance1&gt;</t>
  </si>
  <si>
    <t>8) &lt;Specific national guidance2&gt;</t>
  </si>
  <si>
    <t>3) &lt;Specific national guidance1&gt;</t>
  </si>
  <si>
    <t>4) &lt;Specific national guidance2&gt;</t>
  </si>
  <si>
    <t>D) &lt;Specific national guidance1&gt;</t>
  </si>
  <si>
    <t>E) &lt;Specific national guidance2&gt;</t>
  </si>
  <si>
    <t>Note - the name of the Installation will be automatically picked up once it is entered on Opinion Statement</t>
  </si>
  <si>
    <t>Article 6 of the AVR spells out the objective of verification to ensure the reliability of the information and data submitted in reports related to the EU ETS:</t>
  </si>
  <si>
    <t>The FAR verification report template has been produced to comply with the requirements of Article 27 of the AVR, the harmonised standards referred to in Article 4 of the AVR (EN ISO 14065), and the specific requirements for financial assurance based verifiers. It has been based on these requirements and acknowledged best practices.</t>
  </si>
  <si>
    <t>Project team draft v2</t>
  </si>
  <si>
    <t>Article 15 of Directive 2003/87/EC requires Member States to ensure that the reports submitted by operators, pursuant to Article 14(3) of that Directive, are verified in accordance with Commission Regulation (EU) No. 2018/2067 on the verification of data and the accreditation of verifiers pursuant to Directive 2003/87/EC.</t>
  </si>
  <si>
    <t>"A verified emissions report, baseline data report or new entrant data report shall be reliable for users. It shall represent faithfully that, which it either purports to represent or may reasonably be expected to represent. 
The process of verifying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</si>
  <si>
    <t>"The operator or aircraft operator shall submit the verification report to the competent authority together with the operator’s or aircraft operator’s report concerned. "</t>
  </si>
  <si>
    <t>Article 17: Are there Data Gaps:</t>
  </si>
  <si>
    <t>Article 17: Is there Double counting:</t>
  </si>
  <si>
    <t xml:space="preserve">NOTE - these are effectively warning caveats that the verifier wishes to draw the Report user's attention to - including, for example, where forward focused elements of the MMP may not meet FAR requirements for the next cycle and so need improving, or an indication of non-material misstatements, non-compliances and non-conformities remaining at the point of confirming the verification opinion (and which don't prevent the verifier from stating with reasonable assurance that the data are free from material misstatements) i.e. just a summary of any main points if the verifier specifically wishes to draw a user's attention to; the details of all uncorrected non-material misstatements, non-conformities, non-compliances and recommendations for improvements should be listed in the findings in Annex 1. </t>
  </si>
  <si>
    <t>- omissions or limitations in the data or information made available for verification such that insufficient evidence could be obtained to assess the report to a reasonable level of assurance or to conduct the verification</t>
  </si>
  <si>
    <t>- the Monitoring Methodology Plan does not providing sufficient scope or clarity to reach a verification conclusion</t>
  </si>
  <si>
    <t>&lt;select the appropriate reasons from the list provided and delete any that are not relevant; or add a different reason if relevant&gt;</t>
  </si>
  <si>
    <t>•  uncorrected material misstatement (individual or in aggregate).</t>
  </si>
  <si>
    <t>•  uncorrected material non-conformity (individual or in aggregate) meaning there was insufficient clarity to reach a conclusion with reasonable assurance.</t>
  </si>
  <si>
    <t>•  the scope of the verification is too limited due to:</t>
  </si>
  <si>
    <t>&lt;State details of non-compliance including nature and size of non-compliance and which Article of the Free Allocation Regulation it relates to. For more information on how to classify and report non-compliances please see the guidance of the European Commission Services.&gt;</t>
  </si>
  <si>
    <t>&lt;State details of non-conformity including nature and size of non-conformity and which element of the monitoring methodology plan it relates to. For more information on how to classify and report non-conformities please see the guidance of the European Commission Services.&gt;</t>
  </si>
  <si>
    <t>5) Guidance developed by European Commission Services on verification and accreditation in relation to the FAR</t>
  </si>
  <si>
    <t>E.</t>
  </si>
  <si>
    <t>E1</t>
  </si>
  <si>
    <t>E2</t>
  </si>
  <si>
    <t>E3</t>
  </si>
  <si>
    <t>E4</t>
  </si>
  <si>
    <t>E5</t>
  </si>
  <si>
    <t>E6</t>
  </si>
  <si>
    <t>E7</t>
  </si>
  <si>
    <t>E8</t>
  </si>
  <si>
    <t>E9</t>
  </si>
  <si>
    <t>E10</t>
  </si>
  <si>
    <t>B) identified by the verifier and which have NOT been reported to the CA</t>
  </si>
  <si>
    <t>&lt;If visits done, insert date(s) of original annual emissions visits and any additional visits&gt;</t>
  </si>
  <si>
    <t>&lt;List the names of the pages (tabs from the excel report template) which contain the data being verified e.g. K_Summary, F_Product BM, G_Fall-back, and/or H_SpecialBM&gt;</t>
  </si>
  <si>
    <t>New Entrant Data Report</t>
  </si>
  <si>
    <t>Annual Activity Level Report</t>
  </si>
  <si>
    <t>For the verification of operator's baseline data reports, annual activity level reports or new entrant data reports under the Free Allocation Regulations</t>
  </si>
  <si>
    <t>This file constitutes the Verification Report template that has been developed by the Commission services as part of a series of guidance documents and electronic templates supporting  an EU-wide harmonised interpretation of the AVR2 and the FAR. The template aims to provide a standardised, harmonised and consistent way of reporting on the verification of the operator's baseline data report, annual activity level report or new entrant data report. This Verification Report template represents the views of the Commission services at the time of publication.</t>
  </si>
  <si>
    <t>&lt;Yes/No. If no, provide brief details below under justification as to why not.  Please see relevant guidance in GD4 provided by the Commission.&gt;</t>
  </si>
  <si>
    <t>If no, has risk of misstatement/non-conformity been assessed by the verifier?</t>
  </si>
  <si>
    <t>Bug fixed draft v3</t>
  </si>
  <si>
    <t>&lt;Select the appropriate report type for the verification. This selection will then be carried through to the opinion statement itself&gt;</t>
  </si>
  <si>
    <t>&lt;Insert the date of the report subject to verification (this should match the date of the report into which this verification opinion is inserted/the final version of the report if it has been revised or updated prior to final verification&gt;</t>
  </si>
  <si>
    <t>&lt;Insert the name of the file containing the data report, including date and version number. This should be the name of the electronic file which should contain a date and version number in the file naming convention&gt;</t>
  </si>
  <si>
    <t>&lt;Only brief answers are required here.  If more detail is needed for a No response, add this to the relevant section of Annex 1 relating to findings on uncorrected non-compliances or non-conformities&gt;</t>
  </si>
  <si>
    <t>&lt;If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t>
  </si>
  <si>
    <t>‌NOTE - only a positive form of words is acceptable for a verified opinion - DO NOT CHANGE THE FORM OF WORDS IN THESE OPINION TEXTS - ADD DETAIL OR ADD COMMENTS WHERE REQUESTED; Extra lines from the comments section can be deleted</t>
  </si>
  <si>
    <t>&lt;Insert date of opinion&gt; - Note this date must change if the opinion is updated</t>
  </si>
  <si>
    <t xml:space="preserve">&lt;Insert formal name of the verifier&gt; </t>
  </si>
  <si>
    <t>&lt;Insert formal contact address of the verifier, including email address&gt;</t>
  </si>
  <si>
    <t>&lt;As issued by the above Accreditation Body/ Certifying National Authority&gt;</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</si>
  <si>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</si>
  <si>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&lt;A data gap method as required by Article 12 FAR&gt;</t>
  </si>
  <si>
    <t>&lt;Include more details about the method(s) used&gt;</t>
  </si>
  <si>
    <t>&lt;Include more details about which method(s) gave rise to a material misstatement and why&gt;</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</si>
  <si>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</si>
  <si>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&lt;This should list any changes to the activity levels and/or operation of the installation  that have been identified by the verifier in the course of their work and which have not been notified to the Competent Authority. It should also list any changes to the monitoring plan that were not notified to the Competent Authority but which have not been approved by the Competent Authority before completion of the verification.&gt;</t>
  </si>
  <si>
    <t>Article 16(2)(c): Source streams and emissions sources are complete:</t>
  </si>
  <si>
    <t>Article 17(3)(d): Activity level for non-product benchmark sub-installation(s) correctly attributed:</t>
  </si>
  <si>
    <t>&lt;Reasons why data report is not complete should be stated in the finding in Annex 1; this should also state whether an alternative methodology has been used to fill the data gap&gt;</t>
  </si>
  <si>
    <t>&lt;The response here should be Yes or No as EC guidance is always applicable for verifiers and operators&gt;</t>
  </si>
  <si>
    <t>Name of National Accreditation Body (NAB) or verifier Certifying National Authority:</t>
  </si>
  <si>
    <t>Further instructions or comments are given to the right of cells, as relevant. These should be read BEFORE completion of the template. The page format has been set to printout the relevant sections of the Opinion and Annexes only and NOT the instruction column.</t>
  </si>
  <si>
    <t>All guidance documents and templates developed by the Commission Services on the FAR can be found at:</t>
  </si>
  <si>
    <t>We have conducted a verification of the data relevant for free allocation reported by the above Operator in its Report as referenced in the verification opinion statement.  On the basis of the verification work undertaken (see Annex 2) these data are fairly stated, with the exception of:</t>
  </si>
  <si>
    <t>We have conducted a verification of the data relevant for free allocation reported by the above Operator in its Report as referenced in the verification opinion statement.  On the basis of the verification work undertaken (see Annex 2) these data are fairly stated.</t>
  </si>
  <si>
    <t>The Operator is solely responsible for the preparation and reporting of the data submitted in its Report as referenced in the verification opinion statement for the purpose of Free Allocation under the EU ETS, and for update of the benchmarks (if relevant) in accordance with the rules and its underlying MMP (as listed in the attached Opinion Statement); for any assumptions, information and assessments that support the reported data;  and for establishing and maintaining appropriate procedures, performance management and internal control systems from which the reported information is derived.</t>
  </si>
  <si>
    <t>•   the installations total emissions, where the data in the referenced Report relates to emissions; or</t>
  </si>
  <si>
    <t>•   the sum of imports and production of net measurable heat, if relevant, where the data in the referenced Report relates to measurable heat data; or</t>
  </si>
  <si>
    <t>Uncorrected Non-conformities with the Monitoring Methodology Plan</t>
  </si>
  <si>
    <t>Operator Name</t>
  </si>
  <si>
    <t>OperatorName</t>
  </si>
  <si>
    <t>InstallationName</t>
  </si>
  <si>
    <t>Installation Name</t>
  </si>
  <si>
    <t>Changes to activity level/ operational activity reported to the CA, that might affect allocation:</t>
  </si>
  <si>
    <t>Annex 1B</t>
  </si>
  <si>
    <t>ausblenden</t>
  </si>
  <si>
    <t>Article 27(1) states that the conclusions on the verification of the operator's report and the verification opinion are submitted in a verification report:</t>
  </si>
  <si>
    <t xml:space="preserve">And Article 27 (2) of the AVR requires: </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</si>
  <si>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</si>
  <si>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 xml:space="preserve">&lt;OR this opinion text, if the opinion is qualified with comments for the user of the opinion.  Please provide brief details of any exceptions that might affect the data and therefore qualify the opinion. 
</t>
  </si>
  <si>
    <t xml:space="preserve">&lt;OR this opinion text, if it is not possible to verify the data due to material misstatement(s), limitation of scope or non-conformities that, individually or combined with other non-conformities (which should be specifically identified, as material items, in Annex 1, along with non-material concerns remaining at the point of final verification) provide insufficient clarity and prevent the verifier from stating with reasonable assurance that the data are free from material misstatements. </t>
  </si>
  <si>
    <t>Signed on behalf of &lt;insert name of verifier here&gt;:</t>
  </si>
  <si>
    <t>Prior period findings or improvements that have NOT been resolved.  
Any findings or improvements reported in the verification report for the prior allocation period data report that have been resolved do not need to be listed here.</t>
  </si>
  <si>
    <t>The Competent Authority is responsible for</t>
  </si>
  <si>
    <t xml:space="preserve">Reference documents cited : 
</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</si>
  <si>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</si>
  <si>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Conduct of the Verification (1) - For Accredited Verification Bodies</t>
  </si>
  <si>
    <t>Annex I Activity:</t>
  </si>
  <si>
    <t>&lt;Select the relevant range of years for a baseline or new entrant data report; if other is selected, please state in the line below the range of dates&gt;</t>
  </si>
  <si>
    <t>Member State specific instructions:</t>
  </si>
  <si>
    <t>If the Member State provides an electronic data submission portal, usually no further measures have to be taken.</t>
  </si>
  <si>
    <t>Another option is that the verifier sends the verified report and the verification report to the competent authority (CA), independently of the operator's formal submission, in order to provide evidence that no data has been changed after verification.</t>
  </si>
  <si>
    <t>In order to ensure that operators and verifiers gain certainty for the approach to be followed, the CA should provide detailed instructions below.</t>
  </si>
  <si>
    <t>http://data.europa.eu/eli/reg_del/2019/331/oj</t>
  </si>
  <si>
    <t>final 1st version for publication</t>
  </si>
  <si>
    <t>https://eur-lex.europa.eu/legal-content/EN/TXT/?uri=CELEX:32018R2067
LINK TO AMENDMENT ACT</t>
  </si>
  <si>
    <t>"Based on the information collected during the verification, the verifier shall issue a verification report to the operator or aircraft operator on each emission report, baseline data report or new entrant data report that was subject to verification."</t>
  </si>
  <si>
    <t>https://climate.ec.europa.eu/eu-action/eu-emissions-trading-system-eu-ets/free-allocation_en</t>
  </si>
  <si>
    <t>&lt;Please confirm that the NACE/ PRODCOM codes declared by the operator are consistent with evidence from the product process technologies examined by the verifier and of other application of such codes by the Operator. If not please state whether the operator's justification for using different codes is reasonable.&gt;</t>
  </si>
  <si>
    <t>&lt;Only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 Article 6.</t>
  </si>
  <si>
    <t>- the Monitoring Methodology Plan is not approved by the CA</t>
  </si>
  <si>
    <t>&lt;Insert the National Accreditation Body's name e.g. COFRAC if verifier is accredited; insert name of the Certifying National Authority if the verifier is certified under AVR Article 54(2).&gt;</t>
  </si>
  <si>
    <t xml:space="preserve">To verify the Operator's data to a reasonable level of assurance for the Report as referenced in the verification opinion statement under the EU Emissions Trading System and to confirm compliance with the monitoring requirements in accordance with the EU Regulation on Free Allocation and conformance with the underlying Monitoring Methodology Plan (MMP). </t>
  </si>
  <si>
    <t>•  approving the Operator's MMP and approving modifications to the plan requested by the Operator;</t>
  </si>
  <si>
    <t>•  the Report is or may be associated with misstatements (omissions, misrepresentations or errors) or non-conformities with the MMP; or</t>
  </si>
  <si>
    <t>&lt;This should list anything that has been agreed (e.g. in a letter, email, fax or phone call) but that has not yet been incorporated within the updated approved monitoring methodology plan.&gt;</t>
  </si>
  <si>
    <t xml:space="preserve">Refining of oil </t>
  </si>
  <si>
    <t>2) EN ISO 14065:2021 General principles and requirements  for bodies validating and verifying environmental information</t>
  </si>
  <si>
    <t>3) EN ISO 14064-3:2019 Specification with guidance for the validation and verification of GHG assertions</t>
  </si>
  <si>
    <t>Production of  iron or steel</t>
  </si>
  <si>
    <t>Production of primary aluminium or alumina</t>
  </si>
  <si>
    <t>Production or processing of gypsum or plasterboard or other gypsum products</t>
  </si>
  <si>
    <t>Production of nitric acid</t>
  </si>
  <si>
    <t>Update for P4 Period 2 - Project team draft1 for approval</t>
  </si>
  <si>
    <t>&lt;Select the installation's primary Annex I activity&gt;</t>
  </si>
  <si>
    <t>&lt;If applicable, please enter here any other Annex I activities that apply&gt;</t>
  </si>
  <si>
    <t>&lt;please confirm that the CN codes declared by the operator are consistent with other evidence of the operator. If not please state whether the operator’s justification for using different codes is reasonable&gt;</t>
  </si>
  <si>
    <t>Article 17b: Checks carried out on the application of an exception to energy efficiency implementation conditionality</t>
  </si>
  <si>
    <t>Article 17(2) (a): Procedure for implementing energy efficiency recommendations is documented, implemented and maintained</t>
  </si>
  <si>
    <t>Has the implementation of all energy efficiency recommendations been completed?</t>
  </si>
  <si>
    <t>Municipal waste incineration (combustion)</t>
  </si>
  <si>
    <t>Applicable NACE/PRODCOM Code(s):</t>
  </si>
  <si>
    <t>Applicable CN code(s):</t>
  </si>
  <si>
    <t>Applicable sub-installations:</t>
  </si>
  <si>
    <t>Further Annex I activities:</t>
  </si>
  <si>
    <t>DATA REPORT DETAILS</t>
  </si>
  <si>
    <t>Applicable pages in the Data Report:</t>
  </si>
  <si>
    <t>Date of approval for virtual site visit by CA:</t>
  </si>
  <si>
    <t>NACE/PRODCOM codes declared are consistent with other evidence:</t>
  </si>
  <si>
    <t>CN codes declared are consistent with other evidence:</t>
  </si>
  <si>
    <t>Article 17a: Checks carried out on the implementation of Energy Efficiency recommendations:</t>
  </si>
  <si>
    <t>B.</t>
  </si>
  <si>
    <t>C.</t>
  </si>
  <si>
    <t>F.</t>
  </si>
  <si>
    <t>F1</t>
  </si>
  <si>
    <t>F2</t>
  </si>
  <si>
    <t>F3</t>
  </si>
  <si>
    <t>F4</t>
  </si>
  <si>
    <t>F5</t>
  </si>
  <si>
    <t>Reasons for not carrying out checks on implementation of energy efficiency recommendations</t>
  </si>
  <si>
    <t>&lt;Please complete any relevant data.  One cell per unresolved prior period finding.  If further space is required, please add rows and individually number points.  If there are NO outstanding findings please state NOT APPLICABLE in the first row&gt;</t>
  </si>
  <si>
    <t>G.</t>
  </si>
  <si>
    <t>G1</t>
  </si>
  <si>
    <t>G2</t>
  </si>
  <si>
    <t>G3</t>
  </si>
  <si>
    <t>G4</t>
  </si>
  <si>
    <t>G5</t>
  </si>
  <si>
    <t>G6</t>
  </si>
  <si>
    <t>G7</t>
  </si>
  <si>
    <t>G8</t>
  </si>
  <si>
    <t>G9</t>
  </si>
  <si>
    <t>G10</t>
  </si>
  <si>
    <t>Provide below details about the recommendations that have not been completed, their status and your observations</t>
  </si>
  <si>
    <t>Recommendation</t>
  </si>
  <si>
    <t>Status</t>
  </si>
  <si>
    <t>Observations</t>
  </si>
  <si>
    <t>Status of recommendations</t>
  </si>
  <si>
    <t>Under consideration</t>
  </si>
  <si>
    <t>In planning</t>
  </si>
  <si>
    <t>Awaiting contract signing</t>
  </si>
  <si>
    <t>Awaiting procurement of goods or services</t>
  </si>
  <si>
    <t>Awaiting next major shut down</t>
  </si>
  <si>
    <t>Will be completed within the next 6 months</t>
  </si>
  <si>
    <t>Will be completed within the next 12 months</t>
  </si>
  <si>
    <t>Will be completed within the next 3 months</t>
  </si>
  <si>
    <t>H.</t>
  </si>
  <si>
    <t>H1</t>
  </si>
  <si>
    <t>H2</t>
  </si>
  <si>
    <t>H3</t>
  </si>
  <si>
    <t>H4</t>
  </si>
  <si>
    <t>H5</t>
  </si>
  <si>
    <r>
      <t xml:space="preserve">Reasons for </t>
    </r>
    <r>
      <rPr>
        <b/>
        <u/>
        <sz val="10"/>
        <rFont val="Arial"/>
        <family val="2"/>
      </rPr>
      <t>not</t>
    </r>
    <r>
      <rPr>
        <b/>
        <sz val="10"/>
        <rFont val="Arial"/>
        <family val="2"/>
      </rPr>
      <t xml:space="preserve"> carrying out checks on applicability of exceptions to conditionality of allocation; and any relevant observations</t>
    </r>
  </si>
  <si>
    <t>I.</t>
  </si>
  <si>
    <t>I1</t>
  </si>
  <si>
    <t>I2</t>
  </si>
  <si>
    <t>I3</t>
  </si>
  <si>
    <t>I4</t>
  </si>
  <si>
    <t>I5</t>
  </si>
  <si>
    <t>Provide below details about any exceptions that apply and your observations</t>
  </si>
  <si>
    <t>Applicable exceptions</t>
  </si>
  <si>
    <t>Conditionality Exceptions</t>
  </si>
  <si>
    <t>Pay-back time exceeds 3 years [Article 22a(1)(a)]</t>
  </si>
  <si>
    <t>Equivalent GHG reductions achieved [Article 22a(1)(c)]</t>
  </si>
  <si>
    <t>Investment costs exceed one or both thresholds in Article 22a(1)(b)</t>
  </si>
  <si>
    <t>Recommendations not issued in the period 2019 to 2022 [Article 22a(1)(f)]</t>
  </si>
  <si>
    <t>Installation specific operating conditions have not yet occurred [Article 22a(1)(e)]</t>
  </si>
  <si>
    <t>D) EU Guidance developed by the European Commission Services to support the harmonised interpretation of the Free Allocation Regulation</t>
  </si>
  <si>
    <t>E) EU Guidance material developed by the European Commission Services to support the harmonised interpretation of the AVR2</t>
  </si>
  <si>
    <t>C) EC Regulation (EU) 2023/956 establishing a carbon border adjustment mechanism (CBAM)</t>
  </si>
  <si>
    <t>B) EC Regulation EU no. 2019/708 on the Carbon Leakage List (CLL)</t>
  </si>
  <si>
    <t>&lt;Please include the CN code to determine whether the products produced within the boundaries of the sub-installation fall under Annex I of the CBAM regulation (see section 6.4 and 6.5 GD4)&gt;</t>
  </si>
  <si>
    <t>&lt;Insert the name of Competent Authority that is responsible for approval of the monitoring methodology plan and significant changes thereof&gt;</t>
  </si>
  <si>
    <t>Justification for not carrying out a further site visit if all data was already verified in an annual emission verification</t>
  </si>
  <si>
    <t xml:space="preserve">&lt;Article 22a(2) of the FAR requires the operator to establish, implement, maintain and document a procedure for implementing energy efficiency recommendations. Article 17a(2)(a) AVR requires the verifier to perform checks on this procedure. For more information please see GD12.&gt; </t>
  </si>
  <si>
    <t>Other (please provide details)</t>
  </si>
  <si>
    <t>I6</t>
  </si>
  <si>
    <t xml:space="preserve">&lt;Please give brief reasons why an additional site visit was not considered necessary during the verification of the baseline data report (i.e. in addition to the central location) and confirm
(a) that a visit was carried out to a centralised location where all documentation and data were held; and 
(b) whether site visits were carried out during annual emission verifications.  
For more explanation on rules in relation to site visits please see guidance given in section 6.1.6 of GD4&gt;
</t>
  </si>
  <si>
    <t>Conditionality applies Yes/No</t>
  </si>
  <si>
    <t>Furthermore, in accordance with Annex V of Directive 2003/87/EC and the AVR, the verifier should apply a risk based approach with the aim of reaching a verification opinion providing reasonable assurance that the data report is free from material misstatements and that the report can be verified as satisfactory.</t>
  </si>
  <si>
    <t>AVR Article 34A - justification for carrying out virtual site visit due to force majeure and information on how the 'visit' was conducted and verification risk reduced:</t>
  </si>
  <si>
    <t>&lt;This is Regulation (EU) 2018/2067 ("AVR")&gt;</t>
  </si>
  <si>
    <t xml:space="preserve">Please note that significant modifications to the monitoring plan have to be approved by the CA in accordance with Article 9(4) FAR. If the verifier identifies that these modifications are not approved by the CA please state this clearly in Annex I under non-conformity </t>
  </si>
  <si>
    <t>Recommendation would not achieve energy savings within industrial process boundary [Article 22a(1)(d)]</t>
  </si>
  <si>
    <t>It is the responsibility of the Verifier to form an independent opinion, based on the examination of information supporting the data presented in the Report as referenced in the VOS, and to report that opinion to the Operator.  The Verifier must also report if, in its opinion:</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</si>
  <si>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verification opinion statement and its potential for material misstatement.</t>
  </si>
  <si>
    <t>This set should be selected by all verifiers.
Note - check to ensure that the list is valid for the Member State in which the opinion is being issued as some MS Guidance may only be applicable in an individual MS.
As a minimum, the relevant EU Regulations and EC Guidance must be included</t>
  </si>
  <si>
    <t>EU Legislation:</t>
  </si>
  <si>
    <t>&lt;If no, the finding in Annex 1 should give an indication of the likelihood that failure to implement the improvement would result in a misstatement or non-conformity in the future&gt;</t>
  </si>
  <si>
    <t>&lt;Insert reasons why the principle is not complied with or make reference to the relevant finding(s) in Annex 1&gt;</t>
  </si>
  <si>
    <t>We have conducted a verification of the data relevant for free allocation reported by the above Operator in its Report as referenced in the verification opinion statement.   On the basis of the verification work undertaken (see Annex 2) these data CANNOT be verified as free from material misstatement due to  the following reasons:</t>
  </si>
  <si>
    <t>https://climate.ec.europa.eu/eu-action/eu-emissions-trading-system-eu-ets_en</t>
  </si>
  <si>
    <t>As part of verification of baseline data reports the verifier is responsible for checking the implementation of energy efficiency recommendations if the operator is subject to energy audits or a certified energy management system under Article 8 EED. 
The verifier checks whether implementation of relevant recommendations issued between the first four years of the baseline period (2019-2022) is completed. Where  implementation of relevant energy efficiency recommendations is not completed, the verifier is responsible for assessing whether one of the exceptions to conditionality is applicable and whether there are any other observations.</t>
  </si>
  <si>
    <t>&lt;Please confirm that checks have been carried out on the implementation of energy efficiency recommendations from energy audits or a certified energy management system under Article 8 Energy Efficiency Directive (EED) (recommendations from audits and EMS issued in the first four years of the baseline period. Please see section 2.4 of GD4 and GD12.&gt;
&lt;NOTE: if there were no recommendations to be implemented, please state "Not Applicable" in response to this question &gt;</t>
  </si>
  <si>
    <t>&lt;Please confirm that the implementation of all energy efficiency recommendations from energy audits or a certified energy management system under Article 8 EED have been completed (recommendations from audits or certified energy management system issued in the first four years of the baseline period). For more information please see section 2.4 GD4 and GD12.&gt;
&lt;NOTE: if there were no recommendations to be implemented, please state "Not Applicable" in response to this question&gt;</t>
  </si>
  <si>
    <t>&lt;Please confirm that one of the exceptions to energy efficiency recommendation conditionality applies. If yes, provide details in Annex 1&gt;
&lt;NOTE: if the implementation of all energy efficiency recommendations has been completed, please state "Not Applicable" in response to this question&gt;</t>
  </si>
  <si>
    <t>Will not be implemented</t>
  </si>
  <si>
    <t>Recommendation Title &amp; Observations</t>
  </si>
  <si>
    <t>&lt; Under the 'recommendation' heading please give a 'title name' and describe in general terms the recommendation from the energy audit report or certified energy management system, with a clear and traceable reference to the audit report or certified energy management system output for each relevant recommendation. &gt;
&lt; Under your 'observations' please provide any detail that would be relevant for the CA to know: e.g. any observations on the operator's evidence checked (in general terms the type of evidence checked), whether the evidence was clear, whether evidence from the operator did not sufficiently demonstrate that implementation was completed, whether the evidence shows that the recommendation was still outstanding&gt;</t>
  </si>
  <si>
    <t>Do any of the exceptions to energy  efficiency implementation conditionality apply?</t>
  </si>
  <si>
    <t>Not applicable</t>
  </si>
  <si>
    <t>&lt; If more than 10 lines are needed, you can insert more lines by copying the line for G10 and inserting below the line.  This will carry over all the formatting and drop down boxes.  Please amend the G# to the updated number</t>
  </si>
  <si>
    <t>&lt;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
&lt;NOTE: if a physical visit was conducted, please state "Not Applicable" in response to this question &gt;</t>
  </si>
  <si>
    <t>&lt;if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
&lt;NOTE: if a physical visit was conducted, please state "Not Applicable" in response to this question &gt;</t>
  </si>
  <si>
    <t>&lt;Article 17a AVR requires the verifier to check the implementation of energy efficiency recommendations. Please give brief reasons why no checks were done on implementation to energy efficiency recommendations. This could for example be in the exceptional case that the verifier could not obtain sufficient evidence to be able to perform this check&gt;
&lt;NOTE: if there were no recommendations to be implemented, please state "Not Applicable" in response to this question&gt;</t>
  </si>
  <si>
    <t xml:space="preserve">&lt; If the recommendation is not completed, the verifier shall check for each recommendation issued in the first four years of the baseline period whether any of the 6  exception types applies. Please state for each type of exception  the recommendation(s) it relates to.&gt;
Under your observations please also provide the following details as a minimum:
a) why the exception is applicable, 
b) (in general terms) what evidence was provided by the operator (e.g. sworn statements, calculations, other evidence)
c) any relevant observations on the evaluation of the evidence 
For the applicable exceptions please also describe the following:
- Article 22a(1)(a): information on the pay-back time provided by the operator and confirmation that this exceeds 3 years
- Article 22a(1)(b): confirmation that the investment costs exceed the thresholds in Article 22a(1)(b) FAR
- Article 22a(1)(c): confirmation that the recommendation does not relate to the industry process of the installation
- Article 22a(1)(d): confirmation that the recommendations require specific conditions for implementation: state the specific conditions and that these conditions have not yet occurred. If there was a sworn statement or other evidence that the recommendations will be implemented once specific conditions occur, please also state this. 
- Article 22a(1)(e): confirmation that other measures were implemented during or after the baseline period and that these measures led to equivalent GHG emission reductions within the installation
</t>
  </si>
  <si>
    <t>&lt;For each exception, give the 'title name' of the recommendation in the first line, then the observation in the second line of each I#.  If recommendation is also listed in Table G above, please use the same title name to enable cross referencing.&gt;</t>
  </si>
  <si>
    <t>This is the final updated FAR Baseline Data Verification Report template, dated 28 March 2024.</t>
  </si>
  <si>
    <t>Directive 2003/87/EC was amended by Directive 2023/959/EC leading to revised requirements on allocation of allowances. The Directive and the amended directive  can be downloaded from:</t>
  </si>
  <si>
    <t>https://eur-lex.europa.eu/eli/dir/2003/87/2018-04-08
https://eur-lex.europa.eu/eli/dir/2023/959/oj</t>
  </si>
  <si>
    <t xml:space="preserve">The Directive requires Member States to allocate allowances for free to installations based on Community-wide and fully-harmonised rules (Article 10a(1)). These Free Allocation Rules (hereinafter "the FAR") are contained in the Commission Delegated Regulation (EU) 2019/331 of 19 December 2018 determining transitional Union-wide rules for harmonised free allocation of emission allowances pursuant to Article 10a of Directive 2003/87/EC of the European Parliament and of the Council. In 2024 the FAR was revised by Regulation XX/XX for the allocation period 2026-2030. As a result of these amendments this verification report template was revised. The FAR can be downloaded from: </t>
  </si>
  <si>
    <t>The Accreditation and Verification Regulation (Commission Regulation (EU) No. 2018/2067 (hereinafter the "AVR"), defines further requirements for accreditation of verifiers and the verification of data submitted for the purposes of free allocation of allowances. In 2024 the AVR was amended by Regulation XX/XX to align with revisions in the Directive and the FAR.</t>
  </si>
  <si>
    <t xml:space="preserve">The AVR and the amendment to the AVR can be downloaded from: </t>
  </si>
  <si>
    <t>Guidance on the contents of this FAR verification report template is provided in FAR Guidance Note 4 (Verification of FAR Baseline Data Reports and Annual activity level reports). Please consult this guidance note when completing the verification report template.</t>
  </si>
  <si>
    <t>&lt;Please include all approved MMP versions that are relevant for the reporting period, including any versions that have been approved just before the issuing of the verification report and are relevant for the reporting period.&gt;</t>
  </si>
  <si>
    <t>&lt;List the relevant sub-installations applicable to this baseline data report&gt;</t>
  </si>
  <si>
    <r>
      <t xml:space="preserve">&lt;If implementation of all energy efficiency recommendations has </t>
    </r>
    <r>
      <rPr>
        <i/>
        <u/>
        <sz val="10"/>
        <color rgb="FF002060"/>
        <rFont val="Arial"/>
        <family val="2"/>
      </rPr>
      <t>not</t>
    </r>
    <r>
      <rPr>
        <i/>
        <sz val="10"/>
        <color rgb="FF002060"/>
        <rFont val="Arial"/>
        <family val="2"/>
      </rPr>
      <t xml:space="preserve"> been completed, the verifier must check whether one of the exceptions to energy efficiency implementation conditionality listed in Article 22a(1) of the FAR applies (Article 17b AVR). Please confirm that these checks have been carried out. For more guidance please see section 7 of GD12.&gt;
&lt;NOTE: if the implementation of all energy efficiency recommendations has been completed, please state "Not Applicable" in response to this question&gt;</t>
    </r>
  </si>
  <si>
    <t>&lt; Please give brief reasons why  no checks were done on the applicability of exceptions to conditionality of allocation&gt;
&lt;NOTE: if the implementation of all energy efficiency recommendations has been completed, please state "Not Applicable" in response to this question&gt;</t>
  </si>
  <si>
    <t>A) EC Regulation EU no. 2019/331 on the harmonised free allocation of emissions allowances pursuant to Article 10a of Directive 2003/87/EC (FAR)</t>
  </si>
  <si>
    <t>•  improvements can be made to the Operator's performance in monitoring and reporting of relevant data and/or compliance with its MMP and Regulation (EU)  2019/331 on Free Allocation of Emissions Allowances.</t>
  </si>
  <si>
    <t xml:space="preserve">•   the Operator is not complying with  Regulation EU no. 2019/331 on free allocation of emissions , even if the MMP is approved by the competent authority; or                                                                                                                                                            </t>
  </si>
  <si>
    <t>The Verifier (as named on the attached Verification Opinion Statement (VOS)) is responsible - in accordance with Regulation 2018/2067 on Accreditation and Verification and its verification contract dated as stated in the VOS - for carrying out the verification of the Operator's referenced Report in the public interest, and independent of the Operator and the Competent Authorities responsible for Directive 2003/87/EC and Regulation 2019/331 (FAR).</t>
  </si>
  <si>
    <t>•  enforcing the requirements of Regulation EU no. 2019/331 on the harmonised free allocation of emissions allowances (FAR);</t>
  </si>
  <si>
    <t>Operator/ Installation site visited during verification of the FAR baseline data report:</t>
  </si>
  <si>
    <t>For inextricably linking this Verification Report to the Baseline Data Report that has actually verified, several options exist.</t>
  </si>
  <si>
    <t>CAs can also require the verifier to copy the sheets "Opinion Statement" and Annexes 1 to 3 into the operator's data report, or define other means for ensuring data integrity, such as copying relevant data from the Baseline Data Report into the Verification Report.</t>
  </si>
  <si>
    <t>Comments</t>
  </si>
  <si>
    <t>https://climate.ec.europa.eu/eu-action/eu-emissions-trading-system-eu-ets/monitoring-reporting-and-verification-eu-ets-emissions_en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</si>
</sst>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65"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sz val="10"/>
      <color indexed="10"/>
      <name val="Arial"/>
      <family val="2"/>
    </font>
    <font>
      <b/>
      <sz val="10"/>
      <color indexed="57"/>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0"/>
      <color indexed="18"/>
      <name val="Arial"/>
      <family val="2"/>
    </font>
    <font>
      <b/>
      <sz val="11"/>
      <name val="Arial"/>
      <family val="2"/>
    </font>
    <font>
      <b/>
      <u/>
      <sz val="11"/>
      <name val="Arial"/>
      <family val="2"/>
    </font>
    <font>
      <u/>
      <sz val="10"/>
      <color indexed="12"/>
      <name val="Arial"/>
      <family val="2"/>
    </font>
    <font>
      <sz val="10"/>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u/>
      <sz val="10"/>
      <color theme="10"/>
      <name val="Arial"/>
      <family val="2"/>
    </font>
    <font>
      <i/>
      <sz val="10"/>
      <color rgb="FF1B22A5"/>
      <name val="Arial"/>
      <family val="2"/>
    </font>
    <font>
      <i/>
      <sz val="10"/>
      <color rgb="FFFF0000"/>
      <name val="Arial"/>
      <family val="2"/>
    </font>
    <font>
      <sz val="11"/>
      <name val="Calibri"/>
      <family val="2"/>
    </font>
    <font>
      <sz val="10"/>
      <color rgb="FFFF0000"/>
      <name val="Arial"/>
      <family val="2"/>
    </font>
    <font>
      <i/>
      <sz val="10"/>
      <color theme="4" tint="-0.249977111117893"/>
      <name val="Arial"/>
      <family val="2"/>
    </font>
    <font>
      <i/>
      <sz val="10"/>
      <color rgb="FF000080"/>
      <name val="Arial"/>
      <family val="2"/>
    </font>
    <font>
      <b/>
      <i/>
      <u/>
      <sz val="10"/>
      <color indexed="10"/>
      <name val="Arial"/>
      <family val="2"/>
    </font>
    <font>
      <b/>
      <i/>
      <sz val="10"/>
      <color rgb="FFFF0000"/>
      <name val="Arial"/>
      <family val="2"/>
    </font>
    <font>
      <b/>
      <i/>
      <sz val="8"/>
      <color indexed="18"/>
      <name val="Arial"/>
      <family val="2"/>
    </font>
    <font>
      <b/>
      <i/>
      <sz val="10"/>
      <color indexed="10"/>
      <name val="Arial"/>
      <family val="2"/>
    </font>
    <font>
      <i/>
      <sz val="10"/>
      <color theme="3"/>
      <name val="Arial"/>
      <family val="2"/>
    </font>
    <font>
      <b/>
      <sz val="16"/>
      <color theme="1"/>
      <name val="Arial"/>
      <family val="2"/>
    </font>
    <font>
      <i/>
      <sz val="10"/>
      <color rgb="FF002060"/>
      <name val="Arial"/>
      <family val="2"/>
    </font>
    <font>
      <i/>
      <u/>
      <sz val="10"/>
      <color rgb="FF002060"/>
      <name val="Arial"/>
      <family val="2"/>
    </font>
    <font>
      <sz val="10"/>
      <color rgb="FF002060"/>
      <name val="Arial"/>
      <family val="2"/>
    </font>
    <font>
      <i/>
      <sz val="10"/>
      <color rgb="FF00297A"/>
      <name val="Arial"/>
      <family val="2"/>
    </font>
  </fonts>
  <fills count="24">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0C6"/>
        <bgColor indexed="64"/>
      </patternFill>
    </fill>
    <fill>
      <patternFill patternType="solid">
        <fgColor rgb="FF0000FF"/>
        <bgColor indexed="64"/>
      </patternFill>
    </fill>
  </fills>
  <borders count="8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4">
    <xf numFmtId="0" fontId="0" fillId="0" borderId="0"/>
    <xf numFmtId="0" fontId="47" fillId="0" borderId="0" applyNumberFormat="0" applyFill="0" applyBorder="0" applyAlignment="0" applyProtection="0">
      <alignment vertical="top"/>
      <protection locked="0"/>
    </xf>
    <xf numFmtId="164" fontId="38" fillId="0" borderId="0" applyFont="0" applyFill="0" applyBorder="0" applyAlignment="0" applyProtection="0"/>
    <xf numFmtId="0" fontId="1" fillId="0" borderId="0"/>
  </cellStyleXfs>
  <cellXfs count="591">
    <xf numFmtId="0" fontId="0" fillId="0" borderId="0" xfId="0"/>
    <xf numFmtId="0" fontId="37" fillId="0" borderId="1" xfId="1" applyFont="1" applyBorder="1" applyAlignment="1" applyProtection="1">
      <alignment vertical="top"/>
    </xf>
    <xf numFmtId="0" fontId="37" fillId="0" borderId="2" xfId="1" applyFont="1" applyBorder="1" applyAlignment="1" applyProtection="1">
      <alignment vertical="top"/>
    </xf>
    <xf numFmtId="0" fontId="2" fillId="0" borderId="0" xfId="0" applyFont="1"/>
    <xf numFmtId="0" fontId="0" fillId="0" borderId="3" xfId="0" applyBorder="1"/>
    <xf numFmtId="0" fontId="0" fillId="2" borderId="4" xfId="0" applyFill="1" applyBorder="1"/>
    <xf numFmtId="0" fontId="0" fillId="0" borderId="5" xfId="0" applyBorder="1"/>
    <xf numFmtId="14" fontId="0" fillId="3" borderId="6" xfId="0" applyNumberFormat="1" applyFill="1" applyBorder="1" applyAlignment="1">
      <alignment horizontal="left"/>
    </xf>
    <xf numFmtId="0" fontId="0" fillId="4" borderId="7" xfId="0" applyFill="1" applyBorder="1"/>
    <xf numFmtId="0" fontId="0" fillId="4" borderId="8" xfId="0" applyFill="1" applyBorder="1"/>
    <xf numFmtId="0" fontId="0" fillId="4" borderId="9" xfId="0" applyFill="1" applyBorder="1"/>
    <xf numFmtId="0" fontId="0" fillId="0" borderId="10" xfId="0" applyBorder="1"/>
    <xf numFmtId="0" fontId="0" fillId="5" borderId="11" xfId="0" applyFill="1" applyBorder="1"/>
    <xf numFmtId="0" fontId="0" fillId="0" borderId="12" xfId="0" applyBorder="1"/>
    <xf numFmtId="0" fontId="0" fillId="6" borderId="13" xfId="0" applyFill="1" applyBorder="1"/>
    <xf numFmtId="0" fontId="0" fillId="7" borderId="0" xfId="0" applyFill="1"/>
    <xf numFmtId="0" fontId="2" fillId="0" borderId="14" xfId="0" applyFont="1" applyBorder="1"/>
    <xf numFmtId="0" fontId="2" fillId="0" borderId="15" xfId="0" applyFont="1" applyBorder="1"/>
    <xf numFmtId="0" fontId="0" fillId="0" borderId="16" xfId="0" applyBorder="1"/>
    <xf numFmtId="14" fontId="0" fillId="3" borderId="17" xfId="0" applyNumberFormat="1" applyFill="1" applyBorder="1" applyAlignment="1">
      <alignment horizontal="center"/>
    </xf>
    <xf numFmtId="0" fontId="0" fillId="4" borderId="18" xfId="0" applyFill="1" applyBorder="1"/>
    <xf numFmtId="0" fontId="0" fillId="4" borderId="19" xfId="0" applyFill="1" applyBorder="1"/>
    <xf numFmtId="14" fontId="0" fillId="3" borderId="20" xfId="0" applyNumberFormat="1" applyFill="1" applyBorder="1" applyAlignment="1">
      <alignment horizontal="center"/>
    </xf>
    <xf numFmtId="0" fontId="0" fillId="4" borderId="21" xfId="0" applyFill="1" applyBorder="1"/>
    <xf numFmtId="0" fontId="0" fillId="4" borderId="22" xfId="0" applyFill="1" applyBorder="1"/>
    <xf numFmtId="14" fontId="0" fillId="3" borderId="23" xfId="0" applyNumberFormat="1" applyFill="1" applyBorder="1" applyAlignment="1">
      <alignment horizontal="center"/>
    </xf>
    <xf numFmtId="0" fontId="0" fillId="4" borderId="24" xfId="0" applyFill="1" applyBorder="1"/>
    <xf numFmtId="0" fontId="0" fillId="4" borderId="25" xfId="0" applyFill="1" applyBorder="1"/>
    <xf numFmtId="0" fontId="0" fillId="5" borderId="0" xfId="0" applyFill="1"/>
    <xf numFmtId="0" fontId="5" fillId="6" borderId="0" xfId="0" applyFont="1" applyFill="1" applyAlignment="1">
      <alignment horizontal="left" vertical="top" wrapText="1"/>
    </xf>
    <xf numFmtId="0" fontId="48" fillId="0" borderId="26" xfId="1" applyFont="1" applyBorder="1" applyAlignment="1" applyProtection="1">
      <alignment vertical="top" wrapText="1"/>
    </xf>
    <xf numFmtId="0" fontId="5" fillId="7" borderId="0" xfId="0" applyFont="1" applyFill="1"/>
    <xf numFmtId="0" fontId="0" fillId="0" borderId="0" xfId="0" applyAlignment="1">
      <alignment vertical="top"/>
    </xf>
    <xf numFmtId="0" fontId="42" fillId="0" borderId="0" xfId="0" applyFont="1"/>
    <xf numFmtId="0" fontId="5" fillId="0" borderId="0" xfId="0" applyFont="1"/>
    <xf numFmtId="0" fontId="8" fillId="0" borderId="17" xfId="0" applyFont="1" applyBorder="1" applyAlignment="1">
      <alignment vertical="top" wrapText="1"/>
    </xf>
    <xf numFmtId="0" fontId="3" fillId="9" borderId="20" xfId="0" applyFont="1" applyFill="1" applyBorder="1" applyAlignment="1">
      <alignment horizontal="justify"/>
    </xf>
    <xf numFmtId="0" fontId="12" fillId="9" borderId="20" xfId="0" applyFont="1" applyFill="1" applyBorder="1" applyAlignment="1">
      <alignment vertical="top" wrapText="1"/>
    </xf>
    <xf numFmtId="0" fontId="5" fillId="9" borderId="20" xfId="0" applyFont="1" applyFill="1" applyBorder="1" applyAlignment="1">
      <alignment vertical="top" wrapText="1"/>
    </xf>
    <xf numFmtId="0" fontId="5" fillId="9" borderId="20" xfId="0" applyFont="1" applyFill="1" applyBorder="1" applyAlignment="1">
      <alignment horizontal="justify"/>
    </xf>
    <xf numFmtId="0" fontId="5" fillId="9" borderId="23" xfId="0" applyFont="1" applyFill="1" applyBorder="1" applyAlignment="1">
      <alignment horizontal="justify"/>
    </xf>
    <xf numFmtId="0" fontId="3" fillId="0" borderId="0" xfId="0" applyFont="1"/>
    <xf numFmtId="0" fontId="0" fillId="4" borderId="0" xfId="0" applyFill="1"/>
    <xf numFmtId="0" fontId="5" fillId="4" borderId="0" xfId="0" applyFont="1" applyFill="1"/>
    <xf numFmtId="0" fontId="5" fillId="4" borderId="0" xfId="0" applyFont="1" applyFill="1" applyAlignment="1">
      <alignment vertical="top" wrapText="1"/>
    </xf>
    <xf numFmtId="0" fontId="5" fillId="13" borderId="0" xfId="0" quotePrefix="1" applyFont="1" applyFill="1"/>
    <xf numFmtId="0" fontId="5" fillId="13" borderId="0" xfId="0" applyFont="1" applyFill="1"/>
    <xf numFmtId="0" fontId="0" fillId="0" borderId="0" xfId="0" applyAlignment="1">
      <alignment vertical="top" wrapText="1"/>
    </xf>
    <xf numFmtId="0" fontId="28" fillId="0" borderId="0" xfId="0" applyFont="1" applyAlignment="1">
      <alignment vertical="top" wrapText="1"/>
    </xf>
    <xf numFmtId="0" fontId="29"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4" fillId="0" borderId="2" xfId="0" applyFont="1" applyBorder="1" applyAlignment="1">
      <alignment vertical="top" wrapText="1"/>
    </xf>
    <xf numFmtId="0" fontId="4" fillId="0" borderId="26" xfId="0" applyFont="1" applyBorder="1" applyAlignment="1">
      <alignment vertical="top" wrapText="1"/>
    </xf>
    <xf numFmtId="0" fontId="2" fillId="0" borderId="0" xfId="0" applyFont="1" applyAlignment="1">
      <alignment vertical="top"/>
    </xf>
    <xf numFmtId="0" fontId="29" fillId="8" borderId="0" xfId="0" applyFont="1" applyFill="1" applyAlignment="1">
      <alignment vertical="top" wrapText="1"/>
    </xf>
    <xf numFmtId="0" fontId="13" fillId="0" borderId="0" xfId="0" applyFont="1" applyAlignment="1">
      <alignment vertical="top"/>
    </xf>
    <xf numFmtId="0" fontId="12" fillId="0" borderId="0" xfId="0" applyFont="1" applyAlignment="1">
      <alignment vertical="top"/>
    </xf>
    <xf numFmtId="0" fontId="17" fillId="0" borderId="0" xfId="0" applyFont="1" applyAlignment="1">
      <alignment vertical="top" wrapText="1"/>
    </xf>
    <xf numFmtId="0" fontId="2" fillId="0" borderId="0" xfId="0" applyFont="1" applyAlignment="1">
      <alignment vertical="top" wrapText="1"/>
    </xf>
    <xf numFmtId="0" fontId="2" fillId="0" borderId="32" xfId="0" applyFont="1" applyBorder="1" applyAlignment="1">
      <alignment vertical="top" wrapText="1"/>
    </xf>
    <xf numFmtId="0" fontId="5" fillId="0" borderId="33" xfId="0" applyFont="1" applyBorder="1" applyAlignment="1">
      <alignment vertical="top" wrapText="1"/>
    </xf>
    <xf numFmtId="0" fontId="2" fillId="0" borderId="34" xfId="0" applyFont="1" applyBorder="1" applyAlignment="1">
      <alignment vertical="top" wrapText="1"/>
    </xf>
    <xf numFmtId="0" fontId="5" fillId="0" borderId="35" xfId="0" applyFont="1" applyBorder="1" applyAlignment="1">
      <alignment vertical="top" wrapText="1"/>
    </xf>
    <xf numFmtId="0" fontId="5" fillId="0" borderId="35" xfId="0" quotePrefix="1" applyFont="1" applyBorder="1" applyAlignment="1">
      <alignment vertical="top" wrapText="1"/>
    </xf>
    <xf numFmtId="0" fontId="2" fillId="0" borderId="36" xfId="0" applyFont="1" applyBorder="1" applyAlignment="1">
      <alignment vertical="top" wrapText="1"/>
    </xf>
    <xf numFmtId="0" fontId="5" fillId="0" borderId="37" xfId="0" applyFont="1" applyBorder="1" applyAlignment="1">
      <alignment vertical="top" wrapText="1"/>
    </xf>
    <xf numFmtId="0" fontId="8" fillId="0" borderId="38" xfId="0" applyFont="1" applyBorder="1" applyAlignment="1">
      <alignment vertical="top" wrapText="1"/>
    </xf>
    <xf numFmtId="0" fontId="8" fillId="0" borderId="39" xfId="0" applyFont="1" applyBorder="1" applyAlignment="1">
      <alignment vertical="top" wrapText="1"/>
    </xf>
    <xf numFmtId="0" fontId="18" fillId="0" borderId="0" xfId="0" applyFont="1" applyAlignment="1">
      <alignment vertical="top" wrapText="1"/>
    </xf>
    <xf numFmtId="0" fontId="27" fillId="0" borderId="0" xfId="0" applyFont="1" applyAlignment="1">
      <alignment vertical="top" wrapText="1"/>
    </xf>
    <xf numFmtId="0" fontId="25" fillId="0" borderId="0" xfId="0" applyFont="1" applyAlignment="1">
      <alignment vertical="top"/>
    </xf>
    <xf numFmtId="0" fontId="4" fillId="0" borderId="0" xfId="0" applyFont="1" applyAlignment="1">
      <alignment vertical="top" wrapText="1"/>
    </xf>
    <xf numFmtId="0" fontId="24" fillId="0" borderId="0" xfId="0" applyFont="1" applyAlignment="1">
      <alignment vertical="top" wrapText="1"/>
    </xf>
    <xf numFmtId="0" fontId="4" fillId="0" borderId="1" xfId="0" applyFont="1" applyBorder="1" applyAlignment="1">
      <alignment vertical="top" wrapText="1"/>
    </xf>
    <xf numFmtId="0" fontId="2" fillId="0" borderId="0" xfId="0" applyFont="1" applyAlignment="1">
      <alignment wrapText="1"/>
    </xf>
    <xf numFmtId="0" fontId="5" fillId="0" borderId="0" xfId="0" applyFont="1" applyAlignment="1">
      <alignment vertical="top"/>
    </xf>
    <xf numFmtId="0" fontId="33" fillId="0" borderId="0" xfId="0" applyFont="1" applyAlignment="1">
      <alignment vertical="top" wrapText="1"/>
    </xf>
    <xf numFmtId="0" fontId="2" fillId="0" borderId="40" xfId="0" applyFont="1" applyBorder="1" applyAlignment="1">
      <alignment vertical="top"/>
    </xf>
    <xf numFmtId="0" fontId="22" fillId="0" borderId="0" xfId="0" applyFont="1" applyAlignment="1">
      <alignment vertical="top" wrapText="1"/>
    </xf>
    <xf numFmtId="0" fontId="2" fillId="0" borderId="26" xfId="0" applyFont="1" applyBorder="1" applyAlignment="1">
      <alignment vertical="top" wrapText="1"/>
    </xf>
    <xf numFmtId="0" fontId="26" fillId="0" borderId="0" xfId="0" applyFont="1" applyAlignment="1">
      <alignment vertical="top" wrapText="1"/>
    </xf>
    <xf numFmtId="0" fontId="7" fillId="0" borderId="0" xfId="0" applyFont="1" applyAlignment="1">
      <alignment vertical="top"/>
    </xf>
    <xf numFmtId="2" fontId="26" fillId="0" borderId="0" xfId="0" applyNumberFormat="1" applyFont="1" applyAlignment="1">
      <alignment horizontal="left" vertical="top" wrapText="1"/>
    </xf>
    <xf numFmtId="0" fontId="16" fillId="0" borderId="0" xfId="0" applyFont="1" applyAlignment="1">
      <alignment vertical="top"/>
    </xf>
    <xf numFmtId="0" fontId="19" fillId="0" borderId="0" xfId="0" applyFont="1" applyAlignment="1">
      <alignment vertical="center" wrapText="1"/>
    </xf>
    <xf numFmtId="0" fontId="21" fillId="0" borderId="0" xfId="0" applyFont="1" applyAlignment="1">
      <alignment vertical="top"/>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31" xfId="0" applyFont="1" applyBorder="1" applyAlignment="1">
      <alignment vertical="top" wrapText="1"/>
    </xf>
    <xf numFmtId="0" fontId="0" fillId="14" borderId="1" xfId="0" applyFill="1" applyBorder="1" applyAlignment="1">
      <alignment vertical="top"/>
    </xf>
    <xf numFmtId="0" fontId="0" fillId="9" borderId="41" xfId="0" applyFill="1" applyBorder="1" applyAlignment="1">
      <alignment vertical="top"/>
    </xf>
    <xf numFmtId="0" fontId="2" fillId="12" borderId="32" xfId="0" applyFont="1" applyFill="1" applyBorder="1" applyAlignment="1">
      <alignment horizontal="centerContinuous" vertical="top"/>
    </xf>
    <xf numFmtId="0" fontId="35" fillId="12" borderId="27" xfId="0" applyFont="1" applyFill="1" applyBorder="1" applyAlignment="1">
      <alignment horizontal="centerContinuous" vertical="top"/>
    </xf>
    <xf numFmtId="0" fontId="2" fillId="12" borderId="27" xfId="0" applyFont="1" applyFill="1" applyBorder="1" applyAlignment="1">
      <alignment horizontal="centerContinuous" vertical="top"/>
    </xf>
    <xf numFmtId="0" fontId="2" fillId="12" borderId="33" xfId="0" applyFont="1" applyFill="1" applyBorder="1" applyAlignment="1">
      <alignment horizontal="centerContinuous" vertical="top"/>
    </xf>
    <xf numFmtId="0" fontId="2" fillId="12" borderId="34" xfId="0" applyFont="1" applyFill="1" applyBorder="1" applyAlignment="1">
      <alignment vertical="top"/>
    </xf>
    <xf numFmtId="0" fontId="2" fillId="12" borderId="35" xfId="0" applyFont="1" applyFill="1" applyBorder="1" applyAlignment="1">
      <alignment horizontal="justify" vertical="top"/>
    </xf>
    <xf numFmtId="0" fontId="5" fillId="12" borderId="35" xfId="0" applyFont="1" applyFill="1" applyBorder="1" applyAlignment="1">
      <alignment horizontal="justify" vertical="top" wrapText="1"/>
    </xf>
    <xf numFmtId="0" fontId="2" fillId="12" borderId="32" xfId="0" applyFont="1" applyFill="1" applyBorder="1" applyAlignment="1">
      <alignment horizontal="left" vertical="top"/>
    </xf>
    <xf numFmtId="0" fontId="5" fillId="12" borderId="27" xfId="0" applyFont="1" applyFill="1" applyBorder="1" applyAlignment="1">
      <alignment horizontal="left" vertical="top" wrapText="1"/>
    </xf>
    <xf numFmtId="0" fontId="2" fillId="12" borderId="34" xfId="0" applyFont="1" applyFill="1" applyBorder="1" applyAlignment="1">
      <alignment horizontal="left" vertical="top"/>
    </xf>
    <xf numFmtId="0" fontId="5" fillId="12" borderId="0" xfId="0" applyFont="1" applyFill="1" applyAlignment="1">
      <alignment horizontal="left" vertical="top" wrapText="1"/>
    </xf>
    <xf numFmtId="0" fontId="2" fillId="12" borderId="36" xfId="0" applyFont="1" applyFill="1" applyBorder="1" applyAlignment="1">
      <alignment horizontal="left" vertical="top"/>
    </xf>
    <xf numFmtId="0" fontId="2" fillId="6" borderId="32" xfId="0" applyFont="1" applyFill="1" applyBorder="1" applyAlignment="1">
      <alignment horizontal="left" vertical="top"/>
    </xf>
    <xf numFmtId="0" fontId="2" fillId="6" borderId="34" xfId="0" applyFont="1" applyFill="1" applyBorder="1" applyAlignment="1">
      <alignment horizontal="left" vertical="top"/>
    </xf>
    <xf numFmtId="0" fontId="2" fillId="6" borderId="36" xfId="0" applyFont="1" applyFill="1" applyBorder="1" applyAlignment="1">
      <alignment horizontal="left" vertical="top"/>
    </xf>
    <xf numFmtId="0" fontId="31" fillId="0" borderId="0" xfId="0" applyFont="1" applyAlignment="1">
      <alignment vertical="top" wrapText="1"/>
    </xf>
    <xf numFmtId="0" fontId="5" fillId="0" borderId="35" xfId="0" applyFont="1" applyBorder="1" applyAlignment="1">
      <alignment horizontal="left" vertical="top" wrapText="1"/>
    </xf>
    <xf numFmtId="0" fontId="49" fillId="0" borderId="0" xfId="0" applyFont="1" applyAlignment="1">
      <alignment vertical="top" wrapText="1"/>
    </xf>
    <xf numFmtId="0" fontId="14" fillId="0" borderId="0" xfId="0" applyFont="1" applyAlignment="1">
      <alignment vertical="top" wrapText="1"/>
    </xf>
    <xf numFmtId="0" fontId="12" fillId="0" borderId="0" xfId="0" applyFont="1" applyAlignment="1">
      <alignment vertical="top" wrapText="1"/>
    </xf>
    <xf numFmtId="0" fontId="41" fillId="0" borderId="43" xfId="3" applyFont="1" applyBorder="1" applyAlignment="1">
      <alignment vertical="top"/>
    </xf>
    <xf numFmtId="0" fontId="22" fillId="0" borderId="35" xfId="0" applyFont="1" applyBorder="1" applyAlignment="1">
      <alignment vertical="top" wrapText="1"/>
    </xf>
    <xf numFmtId="0" fontId="45" fillId="0" borderId="34" xfId="0" applyFont="1" applyBorder="1" applyAlignment="1">
      <alignment vertical="top" wrapText="1"/>
    </xf>
    <xf numFmtId="0" fontId="2" fillId="0" borderId="44" xfId="0" applyFont="1" applyBorder="1" applyAlignment="1">
      <alignment vertical="top"/>
    </xf>
    <xf numFmtId="0" fontId="26" fillId="0" borderId="0" xfId="0" applyFont="1" applyAlignment="1">
      <alignment horizontal="left" vertical="top" wrapText="1"/>
    </xf>
    <xf numFmtId="164" fontId="41" fillId="0" borderId="43" xfId="2" applyFont="1" applyBorder="1" applyAlignment="1" applyProtection="1">
      <alignment vertical="top"/>
    </xf>
    <xf numFmtId="0" fontId="2" fillId="12" borderId="0" xfId="0" applyFont="1" applyFill="1" applyAlignment="1">
      <alignment vertical="top"/>
    </xf>
    <xf numFmtId="0" fontId="0" fillId="12" borderId="0" xfId="0" applyFill="1" applyAlignment="1">
      <alignment vertical="top"/>
    </xf>
    <xf numFmtId="0" fontId="5" fillId="12" borderId="30" xfId="0" applyFont="1" applyFill="1" applyBorder="1" applyAlignment="1">
      <alignment horizontal="left" vertical="top" wrapText="1"/>
    </xf>
    <xf numFmtId="0" fontId="5" fillId="4" borderId="21" xfId="0" applyFont="1" applyFill="1" applyBorder="1"/>
    <xf numFmtId="0" fontId="0" fillId="0" borderId="27" xfId="0" applyBorder="1" applyAlignment="1">
      <alignment horizontal="left" vertical="top" wrapText="1"/>
    </xf>
    <xf numFmtId="0" fontId="2" fillId="0" borderId="27" xfId="0" applyFont="1" applyBorder="1" applyAlignment="1">
      <alignment horizontal="left" vertical="top" wrapText="1"/>
    </xf>
    <xf numFmtId="0" fontId="17" fillId="0" borderId="34" xfId="0" applyFont="1" applyBorder="1" applyAlignment="1">
      <alignment vertical="top" wrapText="1"/>
    </xf>
    <xf numFmtId="0" fontId="15" fillId="0" borderId="34" xfId="0" applyFont="1" applyBorder="1" applyAlignment="1">
      <alignment vertical="top" wrapText="1"/>
    </xf>
    <xf numFmtId="0" fontId="15" fillId="0" borderId="0" xfId="0" applyFont="1" applyAlignment="1">
      <alignment vertical="top" wrapText="1"/>
    </xf>
    <xf numFmtId="0" fontId="6" fillId="0" borderId="34" xfId="0" applyFont="1" applyBorder="1" applyAlignment="1">
      <alignment vertical="top" wrapText="1"/>
    </xf>
    <xf numFmtId="0" fontId="34" fillId="0" borderId="0" xfId="0" applyFont="1" applyAlignment="1">
      <alignment vertical="top" wrapText="1"/>
    </xf>
    <xf numFmtId="0" fontId="5" fillId="18" borderId="0" xfId="0" applyFont="1" applyFill="1"/>
    <xf numFmtId="0" fontId="0" fillId="18" borderId="0" xfId="0" applyFill="1"/>
    <xf numFmtId="0" fontId="0" fillId="13" borderId="0" xfId="0" applyFill="1"/>
    <xf numFmtId="0" fontId="0" fillId="0" borderId="0" xfId="0" applyAlignment="1">
      <alignment horizontal="left" vertical="top" wrapText="1"/>
    </xf>
    <xf numFmtId="0" fontId="0" fillId="0" borderId="33" xfId="0" applyBorder="1"/>
    <xf numFmtId="0" fontId="26" fillId="0" borderId="34" xfId="0" applyFont="1" applyBorder="1" applyAlignment="1">
      <alignment horizontal="left" vertical="top" wrapText="1"/>
    </xf>
    <xf numFmtId="0" fontId="26" fillId="0" borderId="34" xfId="0" applyFont="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vertical="top" wrapText="1"/>
    </xf>
    <xf numFmtId="0" fontId="2" fillId="0" borderId="0" xfId="0" applyFont="1" applyAlignment="1">
      <alignment horizontal="left" vertical="top"/>
    </xf>
    <xf numFmtId="0" fontId="32" fillId="0" borderId="0" xfId="0" applyFont="1" applyAlignment="1">
      <alignment vertical="top" wrapText="1"/>
    </xf>
    <xf numFmtId="0" fontId="30" fillId="0" borderId="0" xfId="0" applyFont="1" applyAlignment="1">
      <alignment vertical="top" wrapText="1"/>
    </xf>
    <xf numFmtId="0" fontId="30" fillId="0" borderId="34" xfId="0" applyFont="1" applyBorder="1" applyAlignment="1">
      <alignment horizontal="lef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0" fillId="15" borderId="42" xfId="0" applyFill="1" applyBorder="1" applyAlignment="1">
      <alignment horizontal="left" vertical="top" wrapText="1"/>
    </xf>
    <xf numFmtId="0" fontId="5" fillId="15" borderId="42" xfId="0" applyFont="1" applyFill="1" applyBorder="1" applyAlignment="1">
      <alignment horizontal="left" vertical="top" wrapText="1"/>
    </xf>
    <xf numFmtId="0" fontId="43" fillId="10" borderId="42" xfId="0" applyFont="1" applyFill="1" applyBorder="1" applyAlignment="1">
      <alignment horizontal="left" vertical="top" wrapText="1"/>
    </xf>
    <xf numFmtId="0" fontId="0" fillId="15" borderId="42" xfId="0" applyFill="1" applyBorder="1" applyAlignment="1">
      <alignment vertical="top"/>
    </xf>
    <xf numFmtId="0" fontId="44" fillId="0" borderId="0" xfId="0" applyFont="1" applyAlignment="1">
      <alignment vertical="top"/>
    </xf>
    <xf numFmtId="0" fontId="43" fillId="10" borderId="17" xfId="0" applyFont="1" applyFill="1" applyBorder="1" applyAlignment="1">
      <alignment horizontal="left" vertical="top" wrapText="1"/>
    </xf>
    <xf numFmtId="0" fontId="43" fillId="10" borderId="23" xfId="0" applyFont="1" applyFill="1" applyBorder="1" applyAlignment="1">
      <alignment horizontal="left" vertical="top" wrapText="1"/>
    </xf>
    <xf numFmtId="0" fontId="0" fillId="0" borderId="0" xfId="0" applyAlignment="1">
      <alignment horizontal="left" vertical="top"/>
    </xf>
    <xf numFmtId="0" fontId="0" fillId="0" borderId="42" xfId="0" applyBorder="1" applyAlignment="1">
      <alignment horizontal="left" vertical="top"/>
    </xf>
    <xf numFmtId="14" fontId="0" fillId="0" borderId="42" xfId="0" applyNumberFormat="1" applyBorder="1" applyAlignment="1">
      <alignment horizontal="left" vertical="top"/>
    </xf>
    <xf numFmtId="0" fontId="5" fillId="0" borderId="42" xfId="0" applyFont="1" applyBorder="1" applyAlignment="1">
      <alignment horizontal="center" vertical="top"/>
    </xf>
    <xf numFmtId="0" fontId="0" fillId="0" borderId="42" xfId="0" applyBorder="1" applyAlignment="1">
      <alignment horizontal="center" vertical="top"/>
    </xf>
    <xf numFmtId="0" fontId="0" fillId="0" borderId="16" xfId="0" applyBorder="1" applyAlignment="1">
      <alignment horizontal="left" vertical="top"/>
    </xf>
    <xf numFmtId="0" fontId="0" fillId="0" borderId="42" xfId="0" applyBorder="1" applyAlignment="1">
      <alignment vertical="top"/>
    </xf>
    <xf numFmtId="0" fontId="5" fillId="15" borderId="42" xfId="0" applyFont="1" applyFill="1" applyBorder="1" applyAlignment="1">
      <alignment horizontal="center" vertical="top" wrapText="1"/>
    </xf>
    <xf numFmtId="0" fontId="0" fillId="15" borderId="42" xfId="0" applyFill="1" applyBorder="1" applyAlignment="1">
      <alignment horizontal="center" vertical="top" wrapText="1"/>
    </xf>
    <xf numFmtId="0" fontId="0" fillId="15" borderId="42" xfId="0" applyFill="1" applyBorder="1" applyAlignment="1">
      <alignment vertical="top" wrapText="1"/>
    </xf>
    <xf numFmtId="0" fontId="5" fillId="0" borderId="42" xfId="0" applyFont="1" applyBorder="1" applyAlignment="1">
      <alignment vertical="top"/>
    </xf>
    <xf numFmtId="0" fontId="0" fillId="15" borderId="42" xfId="0" applyFill="1" applyBorder="1" applyAlignment="1">
      <alignment horizontal="left" vertical="top"/>
    </xf>
    <xf numFmtId="0" fontId="4" fillId="0" borderId="42" xfId="0" applyFont="1" applyBorder="1" applyAlignment="1">
      <alignment horizontal="center" vertical="top"/>
    </xf>
    <xf numFmtId="0" fontId="2" fillId="0" borderId="42" xfId="0" applyFont="1" applyBorder="1" applyAlignment="1">
      <alignment horizontal="center" vertical="top"/>
    </xf>
    <xf numFmtId="0" fontId="0" fillId="19" borderId="0" xfId="0" applyFill="1" applyAlignment="1">
      <alignment vertical="top" wrapText="1"/>
    </xf>
    <xf numFmtId="0" fontId="44" fillId="19" borderId="0" xfId="0" applyFont="1" applyFill="1" applyAlignment="1">
      <alignment vertical="top"/>
    </xf>
    <xf numFmtId="0" fontId="0" fillId="19" borderId="0" xfId="0" applyFill="1" applyAlignment="1">
      <alignment horizontal="left" vertical="top" wrapText="1"/>
    </xf>
    <xf numFmtId="0" fontId="0" fillId="19" borderId="0" xfId="0" applyFill="1" applyAlignment="1">
      <alignment horizontal="left" vertical="top"/>
    </xf>
    <xf numFmtId="0" fontId="0" fillId="19" borderId="0" xfId="0" applyFill="1" applyAlignment="1">
      <alignment vertical="top"/>
    </xf>
    <xf numFmtId="0" fontId="5" fillId="19" borderId="0" xfId="0" applyFont="1" applyFill="1" applyAlignment="1">
      <alignment vertical="top"/>
    </xf>
    <xf numFmtId="0" fontId="2" fillId="0" borderId="32" xfId="0" applyFont="1" applyBorder="1" applyAlignment="1">
      <alignment horizontal="left" vertical="top" wrapText="1"/>
    </xf>
    <xf numFmtId="0" fontId="5" fillId="14" borderId="71" xfId="0" applyFont="1" applyFill="1" applyBorder="1" applyAlignment="1">
      <alignment horizontal="left" vertical="top" wrapText="1"/>
    </xf>
    <xf numFmtId="0" fontId="5" fillId="14" borderId="46" xfId="0" applyFont="1" applyFill="1" applyBorder="1" applyAlignment="1">
      <alignment horizontal="left" vertical="top" wrapText="1"/>
    </xf>
    <xf numFmtId="0" fontId="31" fillId="0" borderId="0" xfId="0" applyFont="1" applyAlignment="1">
      <alignment horizontal="left" vertical="center" wrapText="1"/>
    </xf>
    <xf numFmtId="0" fontId="2" fillId="0" borderId="0" xfId="0" applyFont="1" applyAlignment="1">
      <alignment horizontal="left" vertical="distributed" wrapText="1"/>
    </xf>
    <xf numFmtId="0" fontId="25" fillId="0" borderId="0" xfId="0" applyFont="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6" xfId="0" applyFont="1" applyBorder="1" applyAlignment="1">
      <alignment horizontal="left" vertical="top" wrapText="1"/>
    </xf>
    <xf numFmtId="0" fontId="31" fillId="0" borderId="2" xfId="0" applyFont="1" applyBorder="1" applyAlignment="1">
      <alignment horizontal="left" vertical="top" wrapText="1"/>
    </xf>
    <xf numFmtId="0" fontId="31" fillId="0" borderId="52" xfId="0" applyFont="1" applyBorder="1" applyAlignment="1">
      <alignment horizontal="left" vertical="top" wrapText="1"/>
    </xf>
    <xf numFmtId="0" fontId="2" fillId="0" borderId="68" xfId="0" applyFont="1" applyBorder="1" applyAlignment="1">
      <alignment horizontal="left" vertical="top" wrapText="1"/>
    </xf>
    <xf numFmtId="0" fontId="2" fillId="0" borderId="41" xfId="0" applyFont="1" applyBorder="1" applyAlignment="1">
      <alignment horizontal="left" vertical="top" wrapText="1"/>
    </xf>
    <xf numFmtId="0" fontId="45" fillId="0" borderId="34" xfId="0" applyFont="1" applyBorder="1" applyAlignment="1">
      <alignment horizontal="left" vertical="top" wrapText="1"/>
    </xf>
    <xf numFmtId="0" fontId="5" fillId="14" borderId="46" xfId="0" quotePrefix="1" applyFont="1" applyFill="1" applyBorder="1" applyAlignment="1">
      <alignment horizontal="left" vertical="top" wrapText="1"/>
    </xf>
    <xf numFmtId="0" fontId="32" fillId="0" borderId="34" xfId="0" applyFont="1" applyBorder="1" applyAlignment="1">
      <alignment horizontal="left" vertical="top" wrapText="1"/>
    </xf>
    <xf numFmtId="0" fontId="24" fillId="0" borderId="0" xfId="0" applyFont="1" applyAlignment="1">
      <alignment horizontal="left" vertical="top" wrapText="1"/>
    </xf>
    <xf numFmtId="0" fontId="5" fillId="14" borderId="47" xfId="0" applyFont="1" applyFill="1" applyBorder="1" applyAlignment="1">
      <alignment horizontal="left" vertical="top" wrapText="1"/>
    </xf>
    <xf numFmtId="0" fontId="3" fillId="0" borderId="0" xfId="0" applyFont="1" applyAlignment="1">
      <alignment horizontal="left" vertical="top" wrapText="1"/>
    </xf>
    <xf numFmtId="0" fontId="49" fillId="0" borderId="0" xfId="0" applyFont="1" applyAlignment="1">
      <alignment horizontal="left" vertical="top" wrapText="1"/>
    </xf>
    <xf numFmtId="0" fontId="5" fillId="0" borderId="33" xfId="0" applyFont="1" applyBorder="1" applyAlignment="1">
      <alignment horizontal="left" vertical="top" wrapText="1"/>
    </xf>
    <xf numFmtId="0" fontId="2" fillId="0" borderId="34" xfId="0" applyFont="1" applyBorder="1" applyAlignment="1">
      <alignment horizontal="left" vertical="top" wrapText="1"/>
    </xf>
    <xf numFmtId="0" fontId="5" fillId="0" borderId="35" xfId="0" quotePrefix="1" applyFont="1" applyBorder="1" applyAlignment="1">
      <alignment horizontal="left" vertical="top" wrapText="1"/>
    </xf>
    <xf numFmtId="0" fontId="30" fillId="0" borderId="0" xfId="0" applyFont="1" applyAlignment="1">
      <alignment horizontal="left" vertical="top" wrapText="1"/>
    </xf>
    <xf numFmtId="0" fontId="5" fillId="0" borderId="37" xfId="0" applyFont="1" applyBorder="1" applyAlignment="1">
      <alignment horizontal="left" vertical="top" wrapText="1"/>
    </xf>
    <xf numFmtId="0" fontId="2" fillId="8" borderId="38" xfId="0" applyFont="1" applyFill="1" applyBorder="1" applyAlignment="1">
      <alignment horizontal="left" vertical="top" wrapText="1"/>
    </xf>
    <xf numFmtId="0" fontId="8" fillId="0" borderId="38" xfId="0" applyFont="1" applyBorder="1" applyAlignment="1">
      <alignment horizontal="left" vertical="top" wrapText="1"/>
    </xf>
    <xf numFmtId="0" fontId="5" fillId="9" borderId="39" xfId="0" applyFont="1" applyFill="1" applyBorder="1" applyAlignment="1">
      <alignment horizontal="left" vertical="top" wrapText="1"/>
    </xf>
    <xf numFmtId="0" fontId="5" fillId="17" borderId="39" xfId="0" applyFont="1" applyFill="1" applyBorder="1" applyAlignment="1">
      <alignment horizontal="left" vertical="top" wrapText="1"/>
    </xf>
    <xf numFmtId="0" fontId="32" fillId="0" borderId="0" xfId="0" applyFont="1" applyAlignment="1">
      <alignment horizontal="left" vertical="top" wrapText="1"/>
    </xf>
    <xf numFmtId="0" fontId="8" fillId="0" borderId="39" xfId="0" applyFont="1" applyBorder="1" applyAlignment="1">
      <alignment horizontal="left" vertical="top" wrapText="1"/>
    </xf>
    <xf numFmtId="0" fontId="5" fillId="0" borderId="0" xfId="0" applyFont="1" applyAlignment="1">
      <alignment horizontal="left" vertical="top" wrapText="1"/>
    </xf>
    <xf numFmtId="0" fontId="5" fillId="4" borderId="0" xfId="0" applyFont="1" applyFill="1" applyAlignment="1">
      <alignment horizontal="left" vertical="top" wrapText="1"/>
    </xf>
    <xf numFmtId="0" fontId="8" fillId="0" borderId="17" xfId="0" applyFont="1" applyBorder="1" applyAlignment="1">
      <alignment horizontal="left" vertical="top" wrapText="1"/>
    </xf>
    <xf numFmtId="0" fontId="12" fillId="9" borderId="20" xfId="0" applyFont="1" applyFill="1" applyBorder="1" applyAlignment="1">
      <alignment horizontal="left" vertical="top" wrapText="1"/>
    </xf>
    <xf numFmtId="0" fontId="5" fillId="9" borderId="20" xfId="0" applyFont="1" applyFill="1" applyBorder="1" applyAlignment="1">
      <alignment horizontal="left" vertical="top" wrapText="1"/>
    </xf>
    <xf numFmtId="0" fontId="3" fillId="14" borderId="29"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22" fillId="14" borderId="30" xfId="0" applyFont="1" applyFill="1" applyBorder="1" applyAlignment="1" applyProtection="1">
      <alignment horizontal="left" vertical="top" wrapText="1"/>
      <protection locked="0"/>
    </xf>
    <xf numFmtId="14" fontId="5" fillId="14" borderId="30" xfId="0" applyNumberFormat="1" applyFont="1" applyFill="1" applyBorder="1" applyAlignment="1" applyProtection="1">
      <alignment horizontal="left" vertical="top" wrapText="1"/>
      <protection locked="0"/>
    </xf>
    <xf numFmtId="0" fontId="3" fillId="14" borderId="45" xfId="0"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22" fillId="14" borderId="31" xfId="0" applyFont="1" applyFill="1" applyBorder="1" applyAlignment="1" applyProtection="1">
      <alignment horizontal="left" vertical="top"/>
      <protection locked="0"/>
    </xf>
    <xf numFmtId="0" fontId="22" fillId="14" borderId="30" xfId="0" applyFont="1" applyFill="1" applyBorder="1" applyAlignment="1" applyProtection="1">
      <alignment horizontal="left" vertical="top"/>
      <protection locked="0"/>
    </xf>
    <xf numFmtId="0" fontId="22" fillId="14" borderId="30" xfId="0" applyFont="1" applyFill="1" applyBorder="1" applyAlignment="1" applyProtection="1">
      <alignment vertical="top"/>
      <protection locked="0"/>
    </xf>
    <xf numFmtId="0" fontId="5" fillId="14" borderId="30" xfId="0" applyFont="1" applyFill="1" applyBorder="1" applyAlignment="1" applyProtection="1">
      <alignment vertical="top" wrapText="1"/>
      <protection locked="0"/>
    </xf>
    <xf numFmtId="0" fontId="22" fillId="14" borderId="45" xfId="0" applyFont="1" applyFill="1" applyBorder="1" applyAlignment="1" applyProtection="1">
      <alignment vertical="top"/>
      <protection locked="0"/>
    </xf>
    <xf numFmtId="0" fontId="23" fillId="14" borderId="45" xfId="0" applyFont="1" applyFill="1" applyBorder="1" applyAlignment="1" applyProtection="1">
      <alignment vertical="top" wrapText="1"/>
      <protection locked="0"/>
    </xf>
    <xf numFmtId="0" fontId="23" fillId="14" borderId="30" xfId="0" applyFont="1" applyFill="1" applyBorder="1" applyAlignment="1" applyProtection="1">
      <alignment vertical="top" wrapText="1"/>
      <protection locked="0"/>
    </xf>
    <xf numFmtId="0" fontId="5" fillId="14" borderId="46" xfId="0" applyFont="1" applyFill="1" applyBorder="1" applyAlignment="1" applyProtection="1">
      <alignment vertical="top" wrapText="1"/>
      <protection locked="0"/>
    </xf>
    <xf numFmtId="0" fontId="5" fillId="14" borderId="46" xfId="0" quotePrefix="1" applyFont="1" applyFill="1" applyBorder="1" applyAlignment="1" applyProtection="1">
      <alignment vertical="top" wrapText="1"/>
      <protection locked="0"/>
    </xf>
    <xf numFmtId="0" fontId="5" fillId="14" borderId="46" xfId="0" quotePrefix="1" applyFont="1" applyFill="1" applyBorder="1" applyAlignment="1" applyProtection="1">
      <alignment horizontal="left" vertical="top" wrapText="1" indent="1"/>
      <protection locked="0"/>
    </xf>
    <xf numFmtId="0" fontId="22" fillId="14" borderId="29" xfId="0" applyFont="1" applyFill="1" applyBorder="1" applyAlignment="1" applyProtection="1">
      <alignment vertical="top" wrapText="1"/>
      <protection locked="0"/>
    </xf>
    <xf numFmtId="0" fontId="22" fillId="14" borderId="30" xfId="0" applyFont="1" applyFill="1" applyBorder="1" applyAlignment="1" applyProtection="1">
      <alignment vertical="top" wrapText="1"/>
      <protection locked="0"/>
    </xf>
    <xf numFmtId="0" fontId="22" fillId="14" borderId="31" xfId="0" applyFont="1" applyFill="1" applyBorder="1" applyAlignment="1" applyProtection="1">
      <alignment vertical="top" wrapText="1"/>
      <protection locked="0"/>
    </xf>
    <xf numFmtId="0" fontId="3" fillId="14" borderId="29" xfId="0" applyFont="1" applyFill="1" applyBorder="1" applyAlignment="1" applyProtection="1">
      <alignment vertical="top" wrapText="1"/>
      <protection locked="0"/>
    </xf>
    <xf numFmtId="0" fontId="3" fillId="14" borderId="30" xfId="0" applyFont="1" applyFill="1" applyBorder="1" applyAlignment="1" applyProtection="1">
      <alignment vertical="top" wrapText="1"/>
      <protection locked="0"/>
    </xf>
    <xf numFmtId="0" fontId="3" fillId="14" borderId="31" xfId="0" applyFont="1" applyFill="1" applyBorder="1" applyAlignment="1" applyProtection="1">
      <alignment vertical="top" wrapText="1"/>
      <protection locked="0"/>
    </xf>
    <xf numFmtId="14" fontId="3" fillId="14" borderId="30" xfId="0" applyNumberFormat="1" applyFont="1" applyFill="1" applyBorder="1" applyAlignment="1" applyProtection="1">
      <alignment horizontal="left" vertical="top" wrapText="1"/>
      <protection locked="0"/>
    </xf>
    <xf numFmtId="0" fontId="5" fillId="14" borderId="30" xfId="0" applyFont="1" applyFill="1" applyBorder="1" applyAlignment="1" applyProtection="1">
      <alignment vertical="top"/>
      <protection locked="0"/>
    </xf>
    <xf numFmtId="0" fontId="5" fillId="14" borderId="49" xfId="0" applyFont="1" applyFill="1" applyBorder="1" applyAlignment="1" applyProtection="1">
      <alignment horizontal="left" vertical="top" wrapText="1"/>
      <protection locked="0"/>
    </xf>
    <xf numFmtId="0" fontId="5" fillId="14" borderId="47" xfId="0" applyFont="1" applyFill="1" applyBorder="1" applyAlignment="1" applyProtection="1">
      <alignment vertical="top" wrapText="1"/>
      <protection locked="0"/>
    </xf>
    <xf numFmtId="0" fontId="5" fillId="14" borderId="14" xfId="0" applyFont="1" applyFill="1" applyBorder="1" applyAlignment="1" applyProtection="1">
      <alignment horizontal="left" vertical="top" wrapText="1"/>
      <protection locked="0"/>
    </xf>
    <xf numFmtId="0" fontId="5" fillId="14" borderId="40" xfId="0" applyFont="1" applyFill="1" applyBorder="1" applyAlignment="1" applyProtection="1">
      <alignment vertical="top" wrapText="1"/>
      <protection locked="0"/>
    </xf>
    <xf numFmtId="0" fontId="5" fillId="14" borderId="50" xfId="0" applyFont="1" applyFill="1" applyBorder="1" applyAlignment="1" applyProtection="1">
      <alignment horizontal="left" vertical="top" wrapText="1"/>
      <protection locked="0"/>
    </xf>
    <xf numFmtId="0" fontId="5" fillId="14" borderId="44" xfId="0" applyFont="1" applyFill="1" applyBorder="1" applyAlignment="1" applyProtection="1">
      <alignmen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51" fillId="0" borderId="0" xfId="0" applyFont="1"/>
    <xf numFmtId="0" fontId="3" fillId="14" borderId="37" xfId="0" applyFont="1" applyFill="1" applyBorder="1" applyAlignment="1" applyProtection="1">
      <alignment horizontal="left" vertical="top" wrapText="1"/>
      <protection locked="0"/>
    </xf>
    <xf numFmtId="0" fontId="0" fillId="0" borderId="0" xfId="0" applyAlignment="1">
      <alignment horizontal="center" vertical="top"/>
    </xf>
    <xf numFmtId="0" fontId="41" fillId="18" borderId="23" xfId="3" applyFont="1" applyFill="1" applyBorder="1" applyAlignment="1">
      <alignment vertical="top" wrapText="1"/>
    </xf>
    <xf numFmtId="0" fontId="26" fillId="11" borderId="32" xfId="0" applyFont="1" applyFill="1" applyBorder="1" applyAlignment="1">
      <alignment horizontal="left" vertical="top" wrapText="1"/>
    </xf>
    <xf numFmtId="0" fontId="26" fillId="11" borderId="36" xfId="0" applyFont="1" applyFill="1" applyBorder="1" applyAlignment="1">
      <alignment horizontal="left" vertical="top" wrapText="1"/>
    </xf>
    <xf numFmtId="0" fontId="26" fillId="11" borderId="34" xfId="0" applyFont="1" applyFill="1" applyBorder="1" applyAlignment="1">
      <alignment horizontal="left" vertical="top" wrapText="1"/>
    </xf>
    <xf numFmtId="0" fontId="2" fillId="0" borderId="28" xfId="0" applyFont="1" applyBorder="1" applyAlignment="1">
      <alignment horizontal="left" vertical="top" wrapText="1"/>
    </xf>
    <xf numFmtId="0" fontId="2" fillId="0" borderId="8" xfId="0" applyFont="1" applyBorder="1" applyAlignment="1">
      <alignment horizontal="left" vertical="top" wrapText="1"/>
    </xf>
    <xf numFmtId="0" fontId="5" fillId="12" borderId="28" xfId="0" applyFont="1" applyFill="1" applyBorder="1" applyAlignment="1">
      <alignment horizontal="left" vertical="top" wrapText="1"/>
    </xf>
    <xf numFmtId="0" fontId="36" fillId="0" borderId="0" xfId="0" applyFont="1" applyAlignment="1">
      <alignment horizontal="left" vertical="top" wrapText="1"/>
    </xf>
    <xf numFmtId="0" fontId="5" fillId="6" borderId="7" xfId="0" applyFont="1" applyFill="1" applyBorder="1" applyAlignment="1">
      <alignment horizontal="left" vertical="top" wrapText="1"/>
    </xf>
    <xf numFmtId="0" fontId="5" fillId="6" borderId="27" xfId="0" applyFont="1" applyFill="1" applyBorder="1" applyAlignment="1">
      <alignment horizontal="left" vertical="top" wrapText="1"/>
    </xf>
    <xf numFmtId="0" fontId="5" fillId="16" borderId="32" xfId="0" applyFont="1" applyFill="1" applyBorder="1" applyAlignment="1">
      <alignment horizontal="left" vertical="top" wrapText="1"/>
    </xf>
    <xf numFmtId="0" fontId="5" fillId="16" borderId="34" xfId="0" applyFont="1" applyFill="1" applyBorder="1" applyAlignment="1">
      <alignment horizontal="left" vertical="top" wrapText="1"/>
    </xf>
    <xf numFmtId="0" fontId="5" fillId="16" borderId="36" xfId="0" applyFont="1" applyFill="1" applyBorder="1" applyAlignment="1">
      <alignment horizontal="left" vertical="top" wrapText="1"/>
    </xf>
    <xf numFmtId="0" fontId="2" fillId="0" borderId="0" xfId="0" applyFont="1" applyAlignment="1">
      <alignment horizontal="left" vertical="top" wrapText="1"/>
    </xf>
    <xf numFmtId="0" fontId="2" fillId="0" borderId="65" xfId="0" applyFont="1" applyBorder="1" applyAlignment="1">
      <alignment horizontal="left" vertical="top" wrapText="1"/>
    </xf>
    <xf numFmtId="0" fontId="2" fillId="0" borderId="29" xfId="0" applyFont="1" applyBorder="1" applyAlignment="1">
      <alignment horizontal="left" vertical="top" wrapText="1"/>
    </xf>
    <xf numFmtId="0" fontId="2" fillId="0" borderId="42" xfId="0" applyFont="1" applyBorder="1" applyAlignment="1">
      <alignment horizontal="left" vertical="top" wrapText="1"/>
    </xf>
    <xf numFmtId="0" fontId="2" fillId="0" borderId="30" xfId="0" applyFont="1" applyBorder="1" applyAlignment="1">
      <alignment horizontal="left" vertical="top" wrapText="1"/>
    </xf>
    <xf numFmtId="0" fontId="2" fillId="0" borderId="66" xfId="0" applyFont="1" applyBorder="1" applyAlignment="1">
      <alignment horizontal="left" vertical="top" wrapText="1"/>
    </xf>
    <xf numFmtId="0" fontId="2" fillId="0" borderId="31" xfId="0" applyFont="1" applyBorder="1" applyAlignment="1">
      <alignment horizontal="left" vertical="top" wrapText="1"/>
    </xf>
    <xf numFmtId="0" fontId="11" fillId="0" borderId="69" xfId="0" applyFont="1" applyBorder="1" applyAlignment="1">
      <alignment horizontal="left" vertical="top" wrapText="1"/>
    </xf>
    <xf numFmtId="0" fontId="29" fillId="0" borderId="0" xfId="0" applyFont="1" applyAlignment="1">
      <alignment horizontal="left" vertical="top" wrapText="1"/>
    </xf>
    <xf numFmtId="0" fontId="0" fillId="0" borderId="0" xfId="0" applyAlignment="1">
      <alignment wrapText="1"/>
    </xf>
    <xf numFmtId="0" fontId="35" fillId="12" borderId="27" xfId="0" applyFont="1" applyFill="1" applyBorder="1" applyAlignment="1">
      <alignment horizontal="left" vertical="top" wrapText="1"/>
    </xf>
    <xf numFmtId="0" fontId="3" fillId="12" borderId="0" xfId="0" applyFont="1" applyFill="1" applyAlignment="1">
      <alignment horizontal="left" vertical="top" wrapText="1"/>
    </xf>
    <xf numFmtId="0" fontId="0" fillId="0" borderId="63" xfId="0" applyBorder="1" applyAlignment="1">
      <alignment horizontal="left" vertical="top" wrapText="1"/>
    </xf>
    <xf numFmtId="0" fontId="0" fillId="0" borderId="55" xfId="0" applyBorder="1" applyAlignment="1">
      <alignment horizontal="left" vertical="top" wrapText="1"/>
    </xf>
    <xf numFmtId="0" fontId="21" fillId="0" borderId="0" xfId="0" applyFont="1" applyAlignment="1">
      <alignment horizontal="left" vertical="top" wrapText="1"/>
    </xf>
    <xf numFmtId="0" fontId="2" fillId="0" borderId="0" xfId="0" applyFont="1" applyAlignment="1">
      <alignment horizontal="left" wrapText="1"/>
    </xf>
    <xf numFmtId="0" fontId="5" fillId="12" borderId="39" xfId="0" quotePrefix="1" applyFont="1" applyFill="1" applyBorder="1" applyAlignment="1">
      <alignment horizontal="left" vertical="top" wrapText="1"/>
    </xf>
    <xf numFmtId="0" fontId="5" fillId="12" borderId="40" xfId="0" quotePrefix="1" applyFont="1" applyFill="1" applyBorder="1" applyAlignment="1">
      <alignment horizontal="left" vertical="top" wrapText="1"/>
    </xf>
    <xf numFmtId="0" fontId="44" fillId="0" borderId="0" xfId="0" applyFont="1" applyAlignment="1">
      <alignment horizontal="left" vertical="top" wrapText="1"/>
    </xf>
    <xf numFmtId="0" fontId="0" fillId="4" borderId="0" xfId="0" applyFill="1" applyAlignment="1">
      <alignment horizontal="left" wrapText="1"/>
    </xf>
    <xf numFmtId="0" fontId="5" fillId="4" borderId="0" xfId="0" applyFont="1" applyFill="1" applyAlignment="1">
      <alignment horizontal="left" wrapText="1"/>
    </xf>
    <xf numFmtId="0" fontId="0" fillId="13" borderId="0" xfId="0" applyFill="1" applyAlignment="1">
      <alignment horizontal="left" wrapText="1"/>
    </xf>
    <xf numFmtId="0" fontId="5" fillId="13" borderId="0" xfId="0" applyFont="1" applyFill="1" applyAlignment="1">
      <alignment horizontal="left" wrapText="1"/>
    </xf>
    <xf numFmtId="0" fontId="42" fillId="0" borderId="0" xfId="0" applyFont="1" applyAlignment="1">
      <alignment horizontal="left" wrapText="1"/>
    </xf>
    <xf numFmtId="0" fontId="5" fillId="0" borderId="0" xfId="0" applyFont="1" applyAlignment="1">
      <alignment horizontal="left" wrapText="1"/>
    </xf>
    <xf numFmtId="0" fontId="3" fillId="9" borderId="20" xfId="0" applyFont="1" applyFill="1" applyBorder="1" applyAlignment="1">
      <alignment horizontal="left" wrapText="1"/>
    </xf>
    <xf numFmtId="0" fontId="5" fillId="0" borderId="0" xfId="0" applyFont="1" applyAlignment="1">
      <alignment wrapText="1"/>
    </xf>
    <xf numFmtId="0" fontId="53" fillId="0" borderId="0" xfId="0" applyFont="1" applyAlignment="1">
      <alignment horizontal="left" vertical="top" wrapText="1"/>
    </xf>
    <xf numFmtId="0" fontId="2" fillId="12" borderId="2" xfId="0" applyFont="1" applyFill="1" applyBorder="1" applyAlignment="1">
      <alignment horizontal="left" vertical="top" wrapText="1"/>
    </xf>
    <xf numFmtId="0" fontId="54" fillId="12" borderId="0" xfId="0" applyFont="1" applyFill="1" applyAlignment="1">
      <alignment horizontal="left" vertical="top" wrapText="1"/>
    </xf>
    <xf numFmtId="0" fontId="55" fillId="0" borderId="0" xfId="0" applyFont="1" applyAlignment="1">
      <alignment vertical="top" wrapText="1"/>
    </xf>
    <xf numFmtId="0" fontId="45" fillId="0" borderId="0" xfId="0" applyFont="1" applyAlignment="1">
      <alignment vertical="top" wrapText="1"/>
    </xf>
    <xf numFmtId="0" fontId="56" fillId="0" borderId="0" xfId="0" applyFont="1" applyAlignment="1">
      <alignment vertical="top" wrapText="1"/>
    </xf>
    <xf numFmtId="0" fontId="57" fillId="0" borderId="0" xfId="0" applyFont="1" applyAlignment="1">
      <alignment vertical="top" wrapText="1"/>
    </xf>
    <xf numFmtId="0" fontId="58" fillId="0" borderId="0" xfId="0" applyFont="1" applyAlignment="1">
      <alignment vertical="top" wrapText="1"/>
    </xf>
    <xf numFmtId="0" fontId="2" fillId="12" borderId="15" xfId="0" applyFont="1" applyFill="1" applyBorder="1" applyAlignment="1">
      <alignment horizontal="left" vertical="top" wrapText="1"/>
    </xf>
    <xf numFmtId="0" fontId="52" fillId="0" borderId="0" xfId="0" applyFont="1" applyAlignment="1">
      <alignment vertical="top"/>
    </xf>
    <xf numFmtId="0" fontId="50" fillId="0" borderId="0" xfId="0" applyFont="1" applyAlignment="1">
      <alignment vertical="top" wrapText="1"/>
    </xf>
    <xf numFmtId="0" fontId="5" fillId="14" borderId="30" xfId="0" applyFont="1" applyFill="1" applyBorder="1" applyAlignment="1" applyProtection="1">
      <alignment horizontal="left" vertical="top"/>
      <protection locked="0"/>
    </xf>
    <xf numFmtId="0" fontId="5" fillId="14" borderId="74" xfId="0" applyFont="1" applyFill="1" applyBorder="1" applyAlignment="1" applyProtection="1">
      <alignment horizontal="left" vertical="top" wrapText="1"/>
      <protection locked="0"/>
    </xf>
    <xf numFmtId="0" fontId="5" fillId="14" borderId="15" xfId="0" applyFont="1" applyFill="1" applyBorder="1" applyAlignment="1" applyProtection="1">
      <alignment horizontal="left" vertical="top" wrapText="1"/>
      <protection locked="0"/>
    </xf>
    <xf numFmtId="0" fontId="5" fillId="14" borderId="75" xfId="0" applyFont="1" applyFill="1" applyBorder="1" applyAlignment="1" applyProtection="1">
      <alignment horizontal="left" vertical="top" wrapText="1"/>
      <protection locked="0"/>
    </xf>
    <xf numFmtId="0" fontId="4" fillId="0" borderId="0" xfId="0" applyFont="1" applyAlignment="1">
      <alignment horizontal="left" vertical="top" wrapText="1"/>
    </xf>
    <xf numFmtId="0" fontId="4" fillId="0" borderId="51" xfId="0" applyFont="1" applyBorder="1" applyAlignment="1">
      <alignment vertical="top" wrapText="1"/>
    </xf>
    <xf numFmtId="0" fontId="4" fillId="0" borderId="53" xfId="0" applyFont="1" applyBorder="1" applyAlignment="1">
      <alignment vertical="top" wrapText="1"/>
    </xf>
    <xf numFmtId="0" fontId="4" fillId="0" borderId="76" xfId="0" applyFont="1" applyBorder="1" applyAlignment="1">
      <alignment vertical="top" wrapText="1"/>
    </xf>
    <xf numFmtId="0" fontId="5" fillId="0" borderId="0" xfId="0" applyFont="1" applyAlignment="1" applyProtection="1">
      <alignment vertical="top" wrapText="1"/>
      <protection locked="0"/>
    </xf>
    <xf numFmtId="0" fontId="5" fillId="0" borderId="34" xfId="0" applyFont="1" applyBorder="1" applyAlignment="1" applyProtection="1">
      <alignment vertical="top" wrapText="1"/>
      <protection locked="0"/>
    </xf>
    <xf numFmtId="0" fontId="5" fillId="0" borderId="0" xfId="0" applyFont="1" applyAlignment="1" applyProtection="1">
      <alignment horizontal="left" vertical="top"/>
      <protection locked="0"/>
    </xf>
    <xf numFmtId="0" fontId="2"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left" vertical="center"/>
    </xf>
    <xf numFmtId="0" fontId="29" fillId="0" borderId="0" xfId="0" applyFont="1" applyAlignment="1">
      <alignment vertical="center" wrapText="1"/>
    </xf>
    <xf numFmtId="0" fontId="0" fillId="0" borderId="0" xfId="0" applyAlignment="1">
      <alignment vertical="center"/>
    </xf>
    <xf numFmtId="0" fontId="0" fillId="21" borderId="21" xfId="0" applyFill="1" applyBorder="1"/>
    <xf numFmtId="0" fontId="0" fillId="21" borderId="22" xfId="0" applyFill="1" applyBorder="1"/>
    <xf numFmtId="0" fontId="5" fillId="14" borderId="45" xfId="0" applyFont="1" applyFill="1" applyBorder="1" applyAlignment="1" applyProtection="1">
      <alignment horizontal="left" vertical="top" wrapText="1"/>
      <protection locked="0"/>
    </xf>
    <xf numFmtId="0" fontId="26" fillId="12" borderId="0" xfId="0" applyFont="1" applyFill="1" applyAlignment="1">
      <alignment vertical="top" wrapText="1"/>
    </xf>
    <xf numFmtId="0" fontId="47" fillId="0" borderId="0" xfId="1" applyAlignment="1" applyProtection="1">
      <alignment wrapText="1"/>
    </xf>
    <xf numFmtId="0" fontId="48" fillId="0" borderId="0" xfId="1" applyFont="1" applyAlignment="1" applyProtection="1">
      <alignment wrapText="1"/>
    </xf>
    <xf numFmtId="0" fontId="48" fillId="12" borderId="0" xfId="1" applyFont="1" applyFill="1" applyBorder="1" applyAlignment="1" applyProtection="1">
      <alignment horizontal="left" vertical="top" wrapText="1"/>
    </xf>
    <xf numFmtId="0" fontId="48" fillId="0" borderId="0" xfId="1" applyFont="1" applyAlignment="1" applyProtection="1">
      <alignment vertical="center"/>
    </xf>
    <xf numFmtId="0" fontId="2" fillId="12" borderId="0" xfId="0" applyFont="1" applyFill="1" applyAlignment="1">
      <alignment horizontal="justify" vertical="top"/>
    </xf>
    <xf numFmtId="0" fontId="5" fillId="12" borderId="0" xfId="0" applyFont="1" applyFill="1" applyAlignment="1">
      <alignment horizontal="justify" vertical="top" wrapText="1"/>
    </xf>
    <xf numFmtId="0" fontId="0" fillId="12" borderId="0" xfId="0" applyFill="1" applyAlignment="1">
      <alignment horizontal="justify" vertical="top" wrapText="1"/>
    </xf>
    <xf numFmtId="0" fontId="2" fillId="12" borderId="36" xfId="0" applyFont="1" applyFill="1" applyBorder="1" applyAlignment="1">
      <alignment vertical="top"/>
    </xf>
    <xf numFmtId="0" fontId="60" fillId="16" borderId="0" xfId="0" applyFont="1" applyFill="1" applyAlignment="1">
      <alignment horizontal="left" vertical="center" wrapText="1"/>
    </xf>
    <xf numFmtId="0" fontId="26" fillId="12" borderId="0" xfId="0" applyFont="1" applyFill="1" applyAlignment="1">
      <alignment horizontal="left" vertical="top" wrapText="1"/>
    </xf>
    <xf numFmtId="0" fontId="59" fillId="0" borderId="0" xfId="0" applyFont="1" applyAlignment="1">
      <alignment horizontal="left" vertical="top" wrapText="1"/>
    </xf>
    <xf numFmtId="0" fontId="61" fillId="0" borderId="0" xfId="0" applyFont="1" applyAlignment="1">
      <alignment horizontal="left" vertical="top" wrapText="1"/>
    </xf>
    <xf numFmtId="0" fontId="63" fillId="12" borderId="0" xfId="0" applyFont="1" applyFill="1" applyAlignment="1">
      <alignment horizontal="left" vertical="top" wrapText="1"/>
    </xf>
    <xf numFmtId="0" fontId="61" fillId="0" borderId="34" xfId="0" applyFont="1" applyBorder="1" applyAlignment="1">
      <alignment horizontal="left" vertical="top" wrapText="1"/>
    </xf>
    <xf numFmtId="0" fontId="63" fillId="0" borderId="0" xfId="0" quotePrefix="1" applyFont="1"/>
    <xf numFmtId="0" fontId="63" fillId="0" borderId="0" xfId="0" applyFont="1"/>
    <xf numFmtId="0" fontId="8" fillId="0" borderId="0" xfId="0" applyFont="1" applyAlignment="1">
      <alignment horizontal="left" vertical="top" wrapText="1"/>
    </xf>
    <xf numFmtId="0" fontId="5" fillId="9" borderId="39" xfId="0" applyFont="1" applyFill="1" applyBorder="1" applyAlignment="1">
      <alignment horizontal="left" wrapText="1"/>
    </xf>
    <xf numFmtId="0" fontId="5" fillId="22" borderId="0" xfId="0" applyFont="1" applyFill="1" applyAlignment="1">
      <alignment horizontal="left" wrapText="1"/>
    </xf>
    <xf numFmtId="0" fontId="4" fillId="12" borderId="0" xfId="0" applyFont="1" applyFill="1" applyAlignment="1">
      <alignment vertical="top" wrapText="1"/>
    </xf>
    <xf numFmtId="0" fontId="2" fillId="12" borderId="0" xfId="0" applyFont="1" applyFill="1" applyAlignment="1">
      <alignment vertical="top" wrapText="1"/>
    </xf>
    <xf numFmtId="0" fontId="4" fillId="12" borderId="1" xfId="0" applyFont="1" applyFill="1" applyBorder="1" applyAlignment="1">
      <alignment vertical="top" wrapText="1"/>
    </xf>
    <xf numFmtId="0" fontId="4" fillId="12" borderId="2" xfId="0" applyFont="1" applyFill="1" applyBorder="1" applyAlignment="1">
      <alignment vertical="top" wrapText="1"/>
    </xf>
    <xf numFmtId="0" fontId="4" fillId="12" borderId="26" xfId="0" applyFont="1" applyFill="1" applyBorder="1" applyAlignment="1">
      <alignment vertical="top" wrapText="1"/>
    </xf>
    <xf numFmtId="0" fontId="5" fillId="12" borderId="0" xfId="0" applyFont="1" applyFill="1" applyAlignment="1">
      <alignment vertical="top"/>
    </xf>
    <xf numFmtId="0" fontId="4" fillId="12" borderId="78" xfId="0" applyFont="1" applyFill="1" applyBorder="1" applyAlignment="1">
      <alignment vertical="top" wrapText="1"/>
    </xf>
    <xf numFmtId="0" fontId="4" fillId="12" borderId="79" xfId="0" applyFont="1" applyFill="1" applyBorder="1" applyAlignment="1">
      <alignment vertical="top" wrapText="1"/>
    </xf>
    <xf numFmtId="0" fontId="4" fillId="12" borderId="51" xfId="0" applyFont="1" applyFill="1" applyBorder="1" applyAlignment="1">
      <alignment vertical="top" wrapText="1"/>
    </xf>
    <xf numFmtId="0" fontId="4" fillId="12" borderId="53" xfId="0" applyFont="1" applyFill="1" applyBorder="1" applyAlignment="1">
      <alignment vertical="top" wrapText="1"/>
    </xf>
    <xf numFmtId="0" fontId="4" fillId="12" borderId="76" xfId="0" applyFont="1" applyFill="1" applyBorder="1" applyAlignment="1">
      <alignment vertical="top" wrapText="1"/>
    </xf>
    <xf numFmtId="0" fontId="4" fillId="12" borderId="68" xfId="0" applyFont="1" applyFill="1" applyBorder="1" applyAlignment="1">
      <alignment vertical="top" wrapText="1"/>
    </xf>
    <xf numFmtId="0" fontId="5" fillId="14" borderId="2" xfId="0" applyFont="1" applyFill="1" applyBorder="1" applyAlignment="1" applyProtection="1">
      <alignment horizontal="left" vertical="top" wrapText="1"/>
      <protection locked="0"/>
    </xf>
    <xf numFmtId="0" fontId="5" fillId="14" borderId="26" xfId="0" applyFont="1" applyFill="1" applyBorder="1" applyAlignment="1" applyProtection="1">
      <alignment horizontal="left" vertical="top" wrapText="1"/>
      <protection locked="0"/>
    </xf>
    <xf numFmtId="0" fontId="7" fillId="14" borderId="42" xfId="0" applyFont="1" applyFill="1" applyBorder="1" applyAlignment="1" applyProtection="1">
      <alignment horizontal="left" vertical="top" wrapText="1"/>
      <protection locked="0"/>
    </xf>
    <xf numFmtId="0" fontId="7" fillId="14" borderId="77" xfId="0" applyFont="1" applyFill="1" applyBorder="1" applyAlignment="1" applyProtection="1">
      <alignment horizontal="left" vertical="top" wrapText="1"/>
      <protection locked="0"/>
    </xf>
    <xf numFmtId="0" fontId="25" fillId="12" borderId="0" xfId="0" applyFont="1" applyFill="1" applyAlignment="1">
      <alignment vertical="top"/>
    </xf>
    <xf numFmtId="0" fontId="64" fillId="12" borderId="0" xfId="0" applyFont="1" applyFill="1" applyAlignment="1">
      <alignment horizontal="left" vertical="top" wrapText="1"/>
    </xf>
    <xf numFmtId="0" fontId="5" fillId="12" borderId="35" xfId="0" applyFont="1" applyFill="1" applyBorder="1" applyAlignment="1">
      <alignment vertical="top" wrapText="1"/>
    </xf>
    <xf numFmtId="0" fontId="2" fillId="12" borderId="67" xfId="0" applyFont="1" applyFill="1" applyBorder="1" applyAlignment="1">
      <alignment vertical="top" wrapText="1"/>
    </xf>
    <xf numFmtId="0" fontId="2" fillId="12" borderId="2" xfId="0" applyFont="1" applyFill="1" applyBorder="1" applyAlignment="1">
      <alignment vertical="top" wrapText="1"/>
    </xf>
    <xf numFmtId="0" fontId="64" fillId="12" borderId="0" xfId="0" applyFont="1" applyFill="1" applyAlignment="1">
      <alignment vertical="top" wrapText="1"/>
    </xf>
    <xf numFmtId="0" fontId="2" fillId="12" borderId="41" xfId="0" applyFont="1" applyFill="1" applyBorder="1" applyAlignment="1">
      <alignment vertical="top" wrapText="1"/>
    </xf>
    <xf numFmtId="0" fontId="5" fillId="14" borderId="1" xfId="0" applyFont="1" applyFill="1" applyBorder="1" applyAlignment="1" applyProtection="1">
      <alignment horizontal="left" vertical="top" wrapText="1"/>
      <protection locked="0"/>
    </xf>
    <xf numFmtId="0" fontId="2" fillId="0" borderId="0" xfId="0" applyFont="1" applyAlignment="1" applyProtection="1">
      <alignment vertical="top" wrapText="1"/>
      <protection locked="0"/>
    </xf>
    <xf numFmtId="0" fontId="7" fillId="14" borderId="65" xfId="0" applyFont="1" applyFill="1" applyBorder="1" applyAlignment="1" applyProtection="1">
      <alignment horizontal="left" vertical="top" wrapText="1"/>
      <protection locked="0"/>
    </xf>
    <xf numFmtId="0" fontId="0" fillId="21" borderId="0" xfId="0" applyFill="1" applyAlignment="1">
      <alignment vertical="top" wrapText="1"/>
    </xf>
    <xf numFmtId="0" fontId="52" fillId="19" borderId="0" xfId="0" applyFont="1" applyFill="1" applyAlignment="1">
      <alignment vertical="top"/>
    </xf>
    <xf numFmtId="0" fontId="52" fillId="19" borderId="0" xfId="0" applyFont="1" applyFill="1" applyAlignment="1">
      <alignment vertical="top" wrapText="1"/>
    </xf>
    <xf numFmtId="0" fontId="0" fillId="23" borderId="0" xfId="0" applyFill="1" applyAlignment="1">
      <alignment vertical="top" wrapText="1"/>
    </xf>
    <xf numFmtId="0" fontId="43" fillId="23" borderId="23" xfId="0" applyFont="1" applyFill="1" applyBorder="1" applyAlignment="1">
      <alignment horizontal="left" vertical="top" wrapText="1"/>
    </xf>
    <xf numFmtId="0" fontId="0" fillId="21" borderId="0" xfId="0" applyFill="1" applyAlignment="1">
      <alignment vertical="top"/>
    </xf>
    <xf numFmtId="0" fontId="3" fillId="0" borderId="42" xfId="0" applyFont="1" applyBorder="1" applyAlignment="1">
      <alignment horizontal="center" vertical="top"/>
    </xf>
    <xf numFmtId="0" fontId="2" fillId="12" borderId="1" xfId="0" applyFont="1" applyFill="1" applyBorder="1" applyAlignment="1">
      <alignment vertical="top" wrapText="1"/>
    </xf>
    <xf numFmtId="0" fontId="2" fillId="12" borderId="26" xfId="0" applyFont="1" applyFill="1" applyBorder="1" applyAlignment="1">
      <alignment vertical="top" wrapText="1"/>
    </xf>
    <xf numFmtId="0" fontId="48" fillId="0" borderId="0" xfId="1" applyFont="1" applyAlignment="1" applyProtection="1">
      <alignment vertical="top" wrapText="1"/>
    </xf>
    <xf numFmtId="0" fontId="48" fillId="0" borderId="35" xfId="1" applyFont="1" applyBorder="1" applyAlignment="1" applyProtection="1">
      <alignment vertical="top" wrapText="1"/>
    </xf>
    <xf numFmtId="0" fontId="48" fillId="12" borderId="28" xfId="1" applyFont="1" applyFill="1" applyBorder="1" applyAlignment="1" applyProtection="1">
      <alignment horizontal="left" vertical="top" wrapText="1"/>
    </xf>
    <xf numFmtId="0" fontId="48" fillId="12" borderId="37" xfId="1" applyFont="1" applyFill="1" applyBorder="1" applyAlignment="1" applyProtection="1">
      <alignment horizontal="left" vertical="top" wrapText="1"/>
    </xf>
    <xf numFmtId="0" fontId="5" fillId="12" borderId="0" xfId="0" applyFont="1" applyFill="1" applyAlignment="1">
      <alignment horizontal="justify" vertical="top" wrapText="1"/>
    </xf>
    <xf numFmtId="0" fontId="5" fillId="12" borderId="35" xfId="0" applyFont="1" applyFill="1" applyBorder="1" applyAlignment="1">
      <alignment horizontal="justify" vertical="top" wrapText="1"/>
    </xf>
    <xf numFmtId="0" fontId="48" fillId="12" borderId="0" xfId="1" applyFont="1" applyFill="1" applyBorder="1" applyAlignment="1" applyProtection="1">
      <alignment horizontal="justify" vertical="top" wrapText="1"/>
    </xf>
    <xf numFmtId="0" fontId="3" fillId="12" borderId="0" xfId="0" applyFont="1" applyFill="1" applyAlignment="1">
      <alignment horizontal="left" vertical="top" wrapText="1"/>
    </xf>
    <xf numFmtId="0" fontId="3" fillId="12" borderId="35" xfId="0" applyFont="1" applyFill="1" applyBorder="1" applyAlignment="1">
      <alignment horizontal="left" vertical="top" wrapText="1"/>
    </xf>
    <xf numFmtId="0" fontId="48" fillId="0" borderId="0" xfId="1" applyFont="1" applyBorder="1" applyAlignment="1" applyProtection="1">
      <alignment vertical="top"/>
    </xf>
    <xf numFmtId="0" fontId="48" fillId="0" borderId="35" xfId="1" applyFont="1" applyBorder="1" applyAlignment="1" applyProtection="1">
      <alignment vertical="top"/>
    </xf>
    <xf numFmtId="0" fontId="26" fillId="11" borderId="34" xfId="0" applyFont="1" applyFill="1" applyBorder="1" applyAlignment="1">
      <alignment horizontal="left" vertical="top" wrapText="1"/>
    </xf>
    <xf numFmtId="0" fontId="26" fillId="11" borderId="0" xfId="0" applyFont="1" applyFill="1" applyAlignment="1">
      <alignment horizontal="left" vertical="top" wrapText="1"/>
    </xf>
    <xf numFmtId="0" fontId="26" fillId="11" borderId="35" xfId="0" applyFont="1" applyFill="1" applyBorder="1" applyAlignment="1">
      <alignment horizontal="left" vertical="top" wrapText="1"/>
    </xf>
    <xf numFmtId="0" fontId="5" fillId="12" borderId="0" xfId="0" applyFont="1" applyFill="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40" fillId="16" borderId="0" xfId="0" applyFont="1" applyFill="1" applyAlignment="1">
      <alignment horizontal="left" vertical="top" wrapText="1"/>
    </xf>
    <xf numFmtId="0" fontId="5" fillId="16" borderId="0" xfId="0" applyFont="1" applyFill="1" applyAlignment="1">
      <alignment horizontal="left" vertical="top" wrapText="1"/>
    </xf>
    <xf numFmtId="0" fontId="5" fillId="16" borderId="35" xfId="0" applyFont="1" applyFill="1" applyBorder="1" applyAlignment="1">
      <alignment horizontal="left" vertical="top" wrapText="1"/>
    </xf>
    <xf numFmtId="0" fontId="2" fillId="6" borderId="32" xfId="0" applyFont="1" applyFill="1" applyBorder="1" applyAlignment="1">
      <alignment horizontal="left" vertical="top" wrapText="1"/>
    </xf>
    <xf numFmtId="0" fontId="0" fillId="6" borderId="27" xfId="0" applyFill="1" applyBorder="1" applyAlignment="1">
      <alignment horizontal="left" vertical="top" wrapText="1"/>
    </xf>
    <xf numFmtId="0" fontId="0" fillId="6" borderId="33" xfId="0" applyFill="1" applyBorder="1" applyAlignment="1">
      <alignment horizontal="left" vertical="top" wrapText="1"/>
    </xf>
    <xf numFmtId="0" fontId="5" fillId="12" borderId="27" xfId="0" applyFont="1" applyFill="1" applyBorder="1" applyAlignment="1">
      <alignment horizontal="left" vertical="top" wrapText="1"/>
    </xf>
    <xf numFmtId="0" fontId="0" fillId="12" borderId="0" xfId="0" applyFill="1" applyAlignment="1">
      <alignment horizontal="left" vertical="top" wrapText="1"/>
    </xf>
    <xf numFmtId="0" fontId="5" fillId="12" borderId="28" xfId="0" applyFont="1" applyFill="1" applyBorder="1" applyAlignment="1">
      <alignment horizontal="left" vertical="top" wrapText="1"/>
    </xf>
    <xf numFmtId="0" fontId="0" fillId="12" borderId="28" xfId="0" applyFill="1" applyBorder="1" applyAlignment="1">
      <alignment horizontal="left" vertical="top" wrapText="1"/>
    </xf>
    <xf numFmtId="0" fontId="2" fillId="0" borderId="27" xfId="0" applyFont="1" applyBorder="1" applyAlignment="1">
      <alignment horizontal="left" vertical="top" wrapText="1"/>
    </xf>
    <xf numFmtId="0" fontId="0" fillId="0" borderId="27" xfId="0" applyBorder="1" applyAlignment="1">
      <alignment horizontal="left" vertical="top" wrapText="1"/>
    </xf>
    <xf numFmtId="0" fontId="36" fillId="0" borderId="0" xfId="0" applyFont="1" applyAlignment="1">
      <alignment horizontal="left" vertical="top" wrapText="1"/>
    </xf>
    <xf numFmtId="0" fontId="2" fillId="0" borderId="28" xfId="0" applyFont="1" applyBorder="1" applyAlignment="1">
      <alignment horizontal="left" vertical="top" wrapText="1"/>
    </xf>
    <xf numFmtId="0" fontId="0" fillId="0" borderId="28" xfId="0" applyBorder="1" applyAlignment="1">
      <alignment horizontal="left" vertical="top" wrapText="1"/>
    </xf>
    <xf numFmtId="0" fontId="5" fillId="6" borderId="7" xfId="0" applyFont="1" applyFill="1" applyBorder="1" applyAlignment="1">
      <alignment horizontal="left" vertical="top" wrapText="1"/>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0" fontId="2" fillId="0" borderId="8" xfId="0" applyFont="1" applyBorder="1" applyAlignment="1">
      <alignment horizontal="left" vertical="top" wrapText="1"/>
    </xf>
    <xf numFmtId="0" fontId="0" fillId="0" borderId="8" xfId="0" applyBorder="1" applyAlignment="1">
      <alignment horizontal="left" vertical="top" wrapText="1"/>
    </xf>
    <xf numFmtId="0" fontId="5" fillId="6" borderId="27" xfId="0" applyFont="1" applyFill="1" applyBorder="1" applyAlignment="1">
      <alignment horizontal="left" vertical="top" wrapText="1"/>
    </xf>
    <xf numFmtId="0" fontId="0" fillId="0" borderId="33" xfId="0" applyBorder="1" applyAlignment="1">
      <alignment horizontal="left" vertical="top" wrapText="1"/>
    </xf>
    <xf numFmtId="0" fontId="5" fillId="6" borderId="0" xfId="0" applyFont="1" applyFill="1" applyAlignment="1">
      <alignment horizontal="left" vertical="top" wrapText="1"/>
    </xf>
    <xf numFmtId="0" fontId="5" fillId="6" borderId="28" xfId="0" applyFont="1" applyFill="1" applyBorder="1" applyAlignment="1">
      <alignment horizontal="left" vertical="top" wrapText="1"/>
    </xf>
    <xf numFmtId="0" fontId="0" fillId="6" borderId="28" xfId="0" applyFill="1" applyBorder="1" applyAlignment="1">
      <alignment horizontal="left" vertical="top" wrapText="1"/>
    </xf>
    <xf numFmtId="0" fontId="0" fillId="0" borderId="37" xfId="0" applyBorder="1" applyAlignment="1">
      <alignment horizontal="left" vertical="top" wrapText="1"/>
    </xf>
    <xf numFmtId="0" fontId="37" fillId="12" borderId="27" xfId="1" applyFont="1" applyFill="1" applyBorder="1" applyAlignment="1" applyProtection="1">
      <alignment horizontal="left" vertical="top"/>
    </xf>
    <xf numFmtId="0" fontId="37" fillId="12" borderId="33" xfId="1" applyFont="1" applyFill="1" applyBorder="1" applyAlignment="1" applyProtection="1">
      <alignment horizontal="left" vertical="top"/>
    </xf>
    <xf numFmtId="0" fontId="0" fillId="0" borderId="55" xfId="0" applyBorder="1" applyAlignment="1">
      <alignment horizontal="left" vertical="top"/>
    </xf>
    <xf numFmtId="0" fontId="0" fillId="0" borderId="56" xfId="0" applyBorder="1" applyAlignment="1">
      <alignment horizontal="left" vertical="top"/>
    </xf>
    <xf numFmtId="0" fontId="0" fillId="0" borderId="57" xfId="0" applyBorder="1" applyAlignment="1">
      <alignment horizontal="left" vertical="top"/>
    </xf>
    <xf numFmtId="0" fontId="0" fillId="13" borderId="58" xfId="0" applyFill="1" applyBorder="1" applyAlignment="1">
      <alignment horizontal="left" vertical="top"/>
    </xf>
    <xf numFmtId="0" fontId="0" fillId="13" borderId="59" xfId="0" applyFill="1" applyBorder="1" applyAlignment="1">
      <alignment horizontal="left" vertical="top"/>
    </xf>
    <xf numFmtId="0" fontId="0" fillId="13" borderId="60" xfId="0" applyFill="1" applyBorder="1" applyAlignment="1">
      <alignment horizontal="left" vertical="top"/>
    </xf>
    <xf numFmtId="0" fontId="0" fillId="13" borderId="61" xfId="0" applyFill="1" applyBorder="1" applyAlignment="1">
      <alignment horizontal="left" vertical="top"/>
    </xf>
    <xf numFmtId="0" fontId="0" fillId="13" borderId="56" xfId="0" applyFill="1" applyBorder="1" applyAlignment="1">
      <alignment horizontal="left" vertical="top"/>
    </xf>
    <xf numFmtId="0" fontId="0" fillId="13" borderId="62" xfId="0" applyFill="1" applyBorder="1" applyAlignment="1">
      <alignment horizontal="left" vertical="top"/>
    </xf>
    <xf numFmtId="0" fontId="48" fillId="0" borderId="28" xfId="1" applyFont="1" applyBorder="1" applyAlignment="1" applyProtection="1">
      <alignment vertical="top" wrapText="1"/>
    </xf>
    <xf numFmtId="0" fontId="48" fillId="0" borderId="37" xfId="1" applyFont="1" applyBorder="1" applyAlignment="1" applyProtection="1">
      <alignment vertical="top" wrapText="1"/>
    </xf>
    <xf numFmtId="0" fontId="0" fillId="0" borderId="63" xfId="0" applyBorder="1" applyAlignment="1">
      <alignment horizontal="left" vertical="top"/>
    </xf>
    <xf numFmtId="0" fontId="0" fillId="0" borderId="59" xfId="0" applyBorder="1" applyAlignment="1">
      <alignment horizontal="left" vertical="top"/>
    </xf>
    <xf numFmtId="0" fontId="0" fillId="0" borderId="64" xfId="0" applyBorder="1" applyAlignment="1">
      <alignment horizontal="left" vertical="top"/>
    </xf>
    <xf numFmtId="0" fontId="2" fillId="6" borderId="34" xfId="0" applyFont="1" applyFill="1" applyBorder="1" applyAlignment="1">
      <alignment horizontal="left" vertical="top" wrapText="1"/>
    </xf>
    <xf numFmtId="0" fontId="2" fillId="6" borderId="36" xfId="0" applyFont="1" applyFill="1" applyBorder="1" applyAlignment="1">
      <alignment horizontal="left" vertical="top" wrapText="1"/>
    </xf>
    <xf numFmtId="0" fontId="31" fillId="0" borderId="0" xfId="0" applyFont="1" applyAlignment="1">
      <alignment vertical="top" wrapText="1"/>
    </xf>
    <xf numFmtId="0" fontId="0" fillId="0" borderId="0" xfId="0" applyAlignment="1">
      <alignment vertical="top" wrapText="1"/>
    </xf>
    <xf numFmtId="0" fontId="26" fillId="11" borderId="32" xfId="0" applyFont="1" applyFill="1" applyBorder="1" applyAlignment="1">
      <alignment horizontal="left" vertical="top" wrapText="1"/>
    </xf>
    <xf numFmtId="0" fontId="0" fillId="0" borderId="27" xfId="0" applyBorder="1" applyAlignment="1">
      <alignment vertical="top"/>
    </xf>
    <xf numFmtId="0" fontId="0" fillId="0" borderId="33" xfId="0" applyBorder="1" applyAlignment="1">
      <alignment vertical="top"/>
    </xf>
    <xf numFmtId="0" fontId="26" fillId="11" borderId="36" xfId="0" applyFont="1" applyFill="1" applyBorder="1" applyAlignment="1">
      <alignment horizontal="left" vertical="top" wrapText="1"/>
    </xf>
    <xf numFmtId="0" fontId="26" fillId="11" borderId="28" xfId="0" applyFont="1" applyFill="1" applyBorder="1" applyAlignment="1">
      <alignment horizontal="left" vertical="top" wrapText="1"/>
    </xf>
    <xf numFmtId="0" fontId="26" fillId="11" borderId="37" xfId="0" applyFont="1" applyFill="1" applyBorder="1" applyAlignment="1">
      <alignment horizontal="left" vertical="top" wrapText="1"/>
    </xf>
    <xf numFmtId="0" fontId="47" fillId="0" borderId="0" xfId="1" applyAlignment="1" applyProtection="1">
      <alignment horizontal="left" vertical="top"/>
    </xf>
    <xf numFmtId="0" fontId="5" fillId="12" borderId="35" xfId="0" applyFont="1" applyFill="1" applyBorder="1" applyAlignment="1">
      <alignment horizontal="left" vertical="top" wrapText="1"/>
    </xf>
    <xf numFmtId="0" fontId="0" fillId="0" borderId="0" xfId="0" applyAlignment="1">
      <alignment horizontal="justify" vertical="top" wrapText="1"/>
    </xf>
    <xf numFmtId="0" fontId="0" fillId="0" borderId="35" xfId="0" applyBorder="1" applyAlignment="1">
      <alignment horizontal="justify" vertical="top" wrapText="1"/>
    </xf>
    <xf numFmtId="0" fontId="2" fillId="0" borderId="0" xfId="0" applyFont="1" applyAlignment="1">
      <alignment horizontal="justify" vertical="top" wrapText="1"/>
    </xf>
    <xf numFmtId="0" fontId="3" fillId="12" borderId="0" xfId="0" applyFont="1" applyFill="1" applyAlignment="1">
      <alignment horizontal="justify" vertical="top" wrapText="1"/>
    </xf>
    <xf numFmtId="0" fontId="3" fillId="12" borderId="35" xfId="0" applyFont="1" applyFill="1" applyBorder="1" applyAlignment="1">
      <alignment horizontal="justify" vertical="top" wrapText="1"/>
    </xf>
    <xf numFmtId="0" fontId="5" fillId="12" borderId="0" xfId="0" applyFont="1" applyFill="1" applyAlignment="1">
      <alignment horizontal="justify" vertical="top"/>
    </xf>
    <xf numFmtId="0" fontId="5" fillId="12" borderId="35" xfId="0" applyFont="1" applyFill="1" applyBorder="1" applyAlignment="1">
      <alignment horizontal="justify" vertical="top"/>
    </xf>
    <xf numFmtId="0" fontId="26" fillId="0" borderId="27" xfId="0" applyFont="1" applyBorder="1" applyAlignment="1">
      <alignment horizontal="left" vertical="top" wrapText="1"/>
    </xf>
    <xf numFmtId="0" fontId="2" fillId="0" borderId="0" xfId="0" applyFont="1" applyAlignment="1">
      <alignment horizontal="left"/>
    </xf>
    <xf numFmtId="0" fontId="2" fillId="0" borderId="0" xfId="0" applyFont="1" applyAlignment="1">
      <alignment horizontal="left" vertical="top" wrapText="1"/>
    </xf>
    <xf numFmtId="0" fontId="2" fillId="0" borderId="65" xfId="0" applyFont="1" applyBorder="1" applyAlignment="1">
      <alignment horizontal="left" vertical="top" wrapText="1"/>
    </xf>
    <xf numFmtId="0" fontId="2" fillId="0" borderId="29" xfId="0" applyFont="1" applyBorder="1" applyAlignment="1">
      <alignment horizontal="left" vertical="top" wrapText="1"/>
    </xf>
    <xf numFmtId="0" fontId="2" fillId="0" borderId="42" xfId="0" applyFont="1" applyBorder="1" applyAlignment="1">
      <alignment horizontal="left" vertical="top" wrapText="1"/>
    </xf>
    <xf numFmtId="0" fontId="2" fillId="0" borderId="30" xfId="0" applyFont="1" applyBorder="1" applyAlignment="1">
      <alignment horizontal="left" vertical="top" wrapText="1"/>
    </xf>
    <xf numFmtId="0" fontId="2" fillId="0" borderId="66" xfId="0" applyFont="1" applyBorder="1" applyAlignment="1">
      <alignment horizontal="left" vertical="top" wrapText="1"/>
    </xf>
    <xf numFmtId="0" fontId="2" fillId="0" borderId="31" xfId="0" applyFont="1" applyBorder="1" applyAlignment="1">
      <alignment horizontal="left" vertical="top" wrapText="1"/>
    </xf>
    <xf numFmtId="0" fontId="0" fillId="20" borderId="34" xfId="0" applyFill="1" applyBorder="1" applyAlignment="1">
      <alignment horizontal="left" vertical="top" wrapText="1"/>
    </xf>
    <xf numFmtId="0" fontId="0" fillId="20" borderId="32" xfId="0" applyFill="1" applyBorder="1" applyAlignment="1">
      <alignment horizontal="left" vertical="top" wrapText="1"/>
    </xf>
    <xf numFmtId="0" fontId="0" fillId="20" borderId="36" xfId="0" applyFill="1" applyBorder="1" applyAlignment="1">
      <alignment horizontal="left" vertical="top" wrapText="1"/>
    </xf>
    <xf numFmtId="0" fontId="5" fillId="16" borderId="32" xfId="0" applyFont="1" applyFill="1" applyBorder="1" applyAlignment="1">
      <alignment horizontal="left" vertical="top" wrapText="1"/>
    </xf>
    <xf numFmtId="0" fontId="0" fillId="16" borderId="33" xfId="0" applyFill="1" applyBorder="1" applyAlignment="1">
      <alignment horizontal="left" vertical="top" wrapText="1"/>
    </xf>
    <xf numFmtId="0" fontId="5" fillId="16" borderId="34" xfId="0" applyFont="1" applyFill="1" applyBorder="1" applyAlignment="1">
      <alignment horizontal="left" vertical="top" wrapText="1"/>
    </xf>
    <xf numFmtId="0" fontId="0" fillId="16" borderId="35" xfId="0" applyFill="1" applyBorder="1" applyAlignment="1">
      <alignment horizontal="left" vertical="top" wrapText="1"/>
    </xf>
    <xf numFmtId="0" fontId="5" fillId="16" borderId="36" xfId="0" applyFont="1" applyFill="1" applyBorder="1" applyAlignment="1">
      <alignment horizontal="left" vertical="top" wrapText="1"/>
    </xf>
    <xf numFmtId="0" fontId="0" fillId="16" borderId="37" xfId="0" applyFill="1" applyBorder="1" applyAlignment="1">
      <alignment horizontal="left" vertical="top" wrapText="1"/>
    </xf>
    <xf numFmtId="0" fontId="26" fillId="0" borderId="34" xfId="0" applyFont="1" applyBorder="1" applyAlignment="1">
      <alignment horizontal="left" vertical="top" wrapText="1"/>
    </xf>
    <xf numFmtId="0" fontId="2" fillId="0" borderId="32" xfId="0" applyFont="1" applyBorder="1" applyAlignment="1">
      <alignment horizontal="center" vertical="top" wrapText="1"/>
    </xf>
    <xf numFmtId="0" fontId="2" fillId="0" borderId="33" xfId="0" applyFont="1" applyBorder="1" applyAlignment="1">
      <alignment horizontal="center" vertical="top" wrapText="1"/>
    </xf>
    <xf numFmtId="0" fontId="2" fillId="12" borderId="41" xfId="0" applyFont="1" applyFill="1" applyBorder="1" applyAlignment="1">
      <alignment vertical="top" wrapText="1"/>
    </xf>
    <xf numFmtId="0" fontId="2" fillId="12" borderId="69" xfId="0" applyFont="1" applyFill="1" applyBorder="1" applyAlignment="1">
      <alignment vertical="top" wrapText="1"/>
    </xf>
    <xf numFmtId="0" fontId="2" fillId="12" borderId="67" xfId="0" applyFont="1" applyFill="1" applyBorder="1" applyAlignment="1">
      <alignment vertical="top" wrapText="1"/>
    </xf>
    <xf numFmtId="0" fontId="2" fillId="12" borderId="2" xfId="0" applyFont="1" applyFill="1" applyBorder="1" applyAlignment="1">
      <alignment vertical="top" wrapText="1"/>
    </xf>
    <xf numFmtId="0" fontId="2" fillId="0" borderId="7" xfId="0" applyFont="1" applyBorder="1" applyAlignment="1">
      <alignment horizontal="center" vertical="top"/>
    </xf>
    <xf numFmtId="0" fontId="2" fillId="0" borderId="9" xfId="0" applyFont="1" applyBorder="1" applyAlignment="1">
      <alignment horizontal="center" vertical="top"/>
    </xf>
    <xf numFmtId="0" fontId="31" fillId="0" borderId="2" xfId="0" applyFont="1" applyBorder="1" applyAlignment="1">
      <alignment vertical="top" wrapText="1"/>
    </xf>
    <xf numFmtId="0" fontId="46" fillId="0" borderId="30" xfId="0" applyFont="1" applyBorder="1" applyAlignment="1">
      <alignment vertical="top" wrapText="1"/>
    </xf>
    <xf numFmtId="0" fontId="31" fillId="0" borderId="52" xfId="0" applyFont="1" applyBorder="1" applyAlignment="1">
      <alignment vertical="top" wrapText="1"/>
    </xf>
    <xf numFmtId="0" fontId="46" fillId="0" borderId="70" xfId="0" applyFont="1" applyBorder="1" applyAlignment="1">
      <alignment vertical="top" wrapText="1"/>
    </xf>
    <xf numFmtId="0" fontId="59" fillId="0" borderId="0" xfId="0" applyFont="1" applyAlignment="1">
      <alignment vertical="top" wrapText="1"/>
    </xf>
    <xf numFmtId="0" fontId="2" fillId="0" borderId="32" xfId="0" applyFont="1" applyBorder="1" applyAlignment="1">
      <alignment horizontal="center" vertical="top"/>
    </xf>
    <xf numFmtId="0" fontId="2" fillId="0" borderId="33" xfId="0" applyFont="1" applyBorder="1" applyAlignment="1">
      <alignment horizontal="center" vertical="top"/>
    </xf>
    <xf numFmtId="0" fontId="2" fillId="12" borderId="72" xfId="0" applyFont="1" applyFill="1" applyBorder="1" applyAlignment="1">
      <alignment vertical="top" wrapText="1"/>
    </xf>
    <xf numFmtId="0" fontId="26" fillId="0" borderId="34" xfId="0" applyFont="1" applyBorder="1" applyAlignment="1">
      <alignment vertical="top" wrapText="1"/>
    </xf>
    <xf numFmtId="0" fontId="2" fillId="12" borderId="68" xfId="0" applyFont="1" applyFill="1" applyBorder="1" applyAlignment="1">
      <alignment horizontal="left" vertical="top" wrapText="1"/>
    </xf>
    <xf numFmtId="0" fontId="2" fillId="12" borderId="67" xfId="0" applyFont="1" applyFill="1" applyBorder="1" applyAlignment="1">
      <alignment horizontal="left" vertical="top" wrapText="1"/>
    </xf>
    <xf numFmtId="0" fontId="5" fillId="14" borderId="71" xfId="0" applyFont="1" applyFill="1" applyBorder="1" applyAlignment="1" applyProtection="1">
      <alignment horizontal="left" vertical="top" wrapText="1"/>
      <protection locked="0"/>
    </xf>
    <xf numFmtId="0" fontId="5" fillId="14" borderId="45" xfId="0" applyFont="1" applyFill="1" applyBorder="1" applyAlignment="1" applyProtection="1">
      <alignment horizontal="left" vertical="top" wrapText="1"/>
      <protection locked="0"/>
    </xf>
    <xf numFmtId="0" fontId="11" fillId="12" borderId="69" xfId="0" applyFont="1" applyFill="1" applyBorder="1" applyAlignment="1">
      <alignment horizontal="left" vertical="top" wrapText="1"/>
    </xf>
    <xf numFmtId="0" fontId="11" fillId="12" borderId="67" xfId="0" applyFont="1" applyFill="1" applyBorder="1" applyAlignment="1">
      <alignment horizontal="left" vertical="top" wrapText="1"/>
    </xf>
    <xf numFmtId="0" fontId="5" fillId="14" borderId="46" xfId="0" applyFont="1" applyFill="1" applyBorder="1" applyAlignment="1" applyProtection="1">
      <alignment horizontal="left" vertical="top" wrapText="1"/>
      <protection locked="0"/>
    </xf>
    <xf numFmtId="0" fontId="26" fillId="0" borderId="0" xfId="0" applyFont="1" applyAlignment="1">
      <alignment vertical="top" wrapText="1"/>
    </xf>
    <xf numFmtId="0" fontId="2" fillId="0" borderId="0" xfId="0" applyFont="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xf>
    <xf numFmtId="0" fontId="2" fillId="12" borderId="41" xfId="0" applyFont="1" applyFill="1" applyBorder="1" applyAlignment="1">
      <alignment horizontal="left" vertical="top" wrapText="1"/>
    </xf>
    <xf numFmtId="0" fontId="2" fillId="12" borderId="69" xfId="0" applyFont="1" applyFill="1" applyBorder="1" applyAlignment="1">
      <alignment horizontal="left" vertical="top" wrapText="1"/>
    </xf>
    <xf numFmtId="0" fontId="2" fillId="12" borderId="68" xfId="0" applyFont="1" applyFill="1" applyBorder="1" applyAlignment="1">
      <alignment vertical="top" wrapText="1"/>
    </xf>
    <xf numFmtId="0" fontId="2" fillId="13" borderId="7" xfId="0" applyFont="1" applyFill="1" applyBorder="1" applyAlignment="1">
      <alignment horizontal="center" vertical="top"/>
    </xf>
    <xf numFmtId="0" fontId="2" fillId="13" borderId="8" xfId="0" applyFont="1" applyFill="1" applyBorder="1" applyAlignment="1">
      <alignment horizontal="center" vertical="top"/>
    </xf>
    <xf numFmtId="0" fontId="2" fillId="13" borderId="9" xfId="0" applyFont="1" applyFill="1" applyBorder="1" applyAlignment="1">
      <alignment horizontal="center" vertical="top"/>
    </xf>
    <xf numFmtId="0" fontId="5" fillId="12" borderId="53" xfId="0" quotePrefix="1" applyFont="1" applyFill="1" applyBorder="1" applyAlignment="1">
      <alignment vertical="top" wrapText="1"/>
    </xf>
    <xf numFmtId="0" fontId="5" fillId="12" borderId="15" xfId="0" quotePrefix="1" applyFont="1" applyFill="1" applyBorder="1" applyAlignment="1">
      <alignment vertical="top" wrapText="1"/>
    </xf>
    <xf numFmtId="0" fontId="5" fillId="12" borderId="81" xfId="0" quotePrefix="1" applyFont="1" applyFill="1" applyBorder="1" applyAlignment="1">
      <alignment vertical="top" wrapText="1"/>
    </xf>
    <xf numFmtId="0" fontId="5" fillId="14" borderId="76" xfId="0" quotePrefix="1" applyFont="1" applyFill="1" applyBorder="1" applyAlignment="1" applyProtection="1">
      <alignment vertical="top" wrapText="1"/>
      <protection locked="0"/>
    </xf>
    <xf numFmtId="0" fontId="5" fillId="14" borderId="75" xfId="0" quotePrefix="1" applyFont="1" applyFill="1" applyBorder="1" applyAlignment="1" applyProtection="1">
      <alignment vertical="top" wrapText="1"/>
      <protection locked="0"/>
    </xf>
    <xf numFmtId="0" fontId="5" fillId="14" borderId="82" xfId="0" quotePrefix="1" applyFont="1" applyFill="1" applyBorder="1" applyAlignment="1" applyProtection="1">
      <alignment vertical="top" wrapText="1"/>
      <protection locked="0"/>
    </xf>
    <xf numFmtId="0" fontId="5" fillId="0" borderId="83" xfId="0" applyFont="1" applyBorder="1" applyAlignment="1">
      <alignment vertical="top" wrapText="1"/>
    </xf>
    <xf numFmtId="0" fontId="5" fillId="0" borderId="73" xfId="0" applyFont="1" applyBorder="1" applyAlignment="1">
      <alignment vertical="top" wrapText="1"/>
    </xf>
    <xf numFmtId="0" fontId="5" fillId="0" borderId="84" xfId="0" applyFont="1" applyBorder="1" applyAlignment="1">
      <alignment vertical="top" wrapText="1"/>
    </xf>
    <xf numFmtId="0" fontId="2" fillId="12" borderId="0" xfId="0" applyFont="1" applyFill="1" applyAlignment="1">
      <alignment vertical="top" wrapText="1"/>
    </xf>
    <xf numFmtId="0" fontId="26" fillId="12" borderId="0" xfId="0" applyFont="1" applyFill="1" applyAlignment="1">
      <alignment horizontal="left" vertical="top" wrapText="1"/>
    </xf>
    <xf numFmtId="0" fontId="5" fillId="0" borderId="51" xfId="0" applyFont="1" applyBorder="1" applyAlignment="1">
      <alignment vertical="top" wrapText="1"/>
    </xf>
    <xf numFmtId="0" fontId="5" fillId="0" borderId="74" xfId="0" applyFont="1" applyBorder="1" applyAlignment="1">
      <alignment vertical="top" wrapText="1"/>
    </xf>
    <xf numFmtId="0" fontId="5" fillId="0" borderId="80" xfId="0" applyFont="1" applyBorder="1" applyAlignment="1">
      <alignment vertical="top" wrapText="1"/>
    </xf>
    <xf numFmtId="0" fontId="5" fillId="0" borderId="53" xfId="0" applyFont="1" applyBorder="1" applyAlignment="1">
      <alignment vertical="top" wrapText="1"/>
    </xf>
    <xf numFmtId="0" fontId="5" fillId="0" borderId="15" xfId="0" applyFont="1" applyBorder="1" applyAlignment="1">
      <alignment vertical="top" wrapText="1"/>
    </xf>
    <xf numFmtId="0" fontId="5" fillId="0" borderId="81" xfId="0" applyFont="1" applyBorder="1" applyAlignment="1">
      <alignment vertical="top" wrapText="1"/>
    </xf>
    <xf numFmtId="0" fontId="5" fillId="12" borderId="52" xfId="0" quotePrefix="1" applyFont="1" applyFill="1" applyBorder="1" applyAlignment="1">
      <alignment vertical="top" wrapText="1"/>
    </xf>
    <xf numFmtId="0" fontId="5" fillId="12" borderId="43" xfId="0" quotePrefix="1" applyFont="1" applyFill="1" applyBorder="1" applyAlignment="1">
      <alignment vertical="top" wrapText="1"/>
    </xf>
    <xf numFmtId="0" fontId="5" fillId="12" borderId="70" xfId="0" quotePrefix="1" applyFont="1" applyFill="1" applyBorder="1" applyAlignment="1">
      <alignment vertical="top" wrapText="1"/>
    </xf>
    <xf numFmtId="0" fontId="5" fillId="14" borderId="53" xfId="0" quotePrefix="1" applyFont="1" applyFill="1" applyBorder="1" applyAlignment="1" applyProtection="1">
      <alignment vertical="top" wrapText="1"/>
      <protection locked="0"/>
    </xf>
    <xf numFmtId="0" fontId="5" fillId="14" borderId="15" xfId="0" quotePrefix="1" applyFont="1" applyFill="1" applyBorder="1" applyAlignment="1" applyProtection="1">
      <alignment vertical="top" wrapText="1"/>
      <protection locked="0"/>
    </xf>
    <xf numFmtId="0" fontId="5" fillId="14" borderId="81" xfId="0" quotePrefix="1" applyFont="1" applyFill="1" applyBorder="1" applyAlignment="1" applyProtection="1">
      <alignment vertical="top" wrapText="1"/>
      <protection locked="0"/>
    </xf>
    <xf numFmtId="0" fontId="2" fillId="0" borderId="0" xfId="0" applyFont="1" applyAlignment="1">
      <alignment horizontal="left" vertical="top"/>
    </xf>
    <xf numFmtId="0" fontId="26" fillId="0" borderId="0" xfId="0" applyFont="1" applyAlignment="1">
      <alignment horizontal="left" vertical="top" wrapText="1"/>
    </xf>
    <xf numFmtId="0" fontId="61" fillId="12" borderId="0" xfId="0" applyFont="1" applyFill="1" applyAlignment="1">
      <alignment horizontal="left" vertical="top" wrapText="1"/>
    </xf>
    <xf numFmtId="0" fontId="5" fillId="14" borderId="2" xfId="0" applyFont="1" applyFill="1" applyBorder="1" applyAlignment="1" applyProtection="1">
      <alignment horizontal="left" vertical="top" wrapText="1"/>
      <protection locked="0"/>
    </xf>
    <xf numFmtId="0" fontId="5" fillId="14" borderId="42"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2" fillId="12" borderId="28" xfId="0" applyFont="1" applyFill="1" applyBorder="1" applyAlignment="1">
      <alignment vertical="top" wrapText="1"/>
    </xf>
    <xf numFmtId="0" fontId="2" fillId="0" borderId="28" xfId="0" applyFont="1" applyBorder="1" applyAlignment="1">
      <alignment vertical="top" wrapText="1"/>
    </xf>
    <xf numFmtId="0" fontId="5" fillId="14" borderId="1" xfId="0" applyFont="1" applyFill="1" applyBorder="1" applyAlignment="1" applyProtection="1">
      <alignment horizontal="left" vertical="top" wrapText="1"/>
      <protection locked="0"/>
    </xf>
    <xf numFmtId="0" fontId="5" fillId="14" borderId="65" xfId="0"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2" fillId="0" borderId="0" xfId="0" applyFont="1" applyAlignment="1">
      <alignment horizontal="left" vertical="center"/>
    </xf>
    <xf numFmtId="0" fontId="2" fillId="0" borderId="0" xfId="0" applyFont="1" applyAlignment="1">
      <alignment vertical="top" wrapText="1"/>
    </xf>
    <xf numFmtId="0" fontId="3" fillId="0" borderId="28" xfId="0" applyFont="1" applyBorder="1" applyAlignment="1">
      <alignment vertical="top" wrapText="1"/>
    </xf>
    <xf numFmtId="0" fontId="4" fillId="12" borderId="38" xfId="0" applyFont="1" applyFill="1" applyBorder="1" applyAlignment="1">
      <alignment vertical="top" wrapText="1"/>
    </xf>
    <xf numFmtId="0" fontId="4" fillId="12" borderId="86" xfId="0" applyFont="1" applyFill="1" applyBorder="1" applyAlignment="1">
      <alignment vertical="top" wrapText="1"/>
    </xf>
    <xf numFmtId="0" fontId="5" fillId="14" borderId="68" xfId="0" applyFont="1" applyFill="1" applyBorder="1" applyAlignment="1" applyProtection="1">
      <alignment horizontal="left" vertical="top" wrapText="1"/>
      <protection locked="0"/>
    </xf>
    <xf numFmtId="0" fontId="5" fillId="14" borderId="72" xfId="0" applyFont="1" applyFill="1" applyBorder="1" applyAlignment="1" applyProtection="1">
      <alignment horizontal="left" vertical="top" wrapText="1"/>
      <protection locked="0"/>
    </xf>
    <xf numFmtId="0" fontId="4" fillId="12" borderId="48" xfId="0" applyFont="1" applyFill="1" applyBorder="1" applyAlignment="1">
      <alignment vertical="top" wrapText="1"/>
    </xf>
    <xf numFmtId="0" fontId="2" fillId="14" borderId="77" xfId="0" applyFont="1" applyFill="1" applyBorder="1" applyAlignment="1" applyProtection="1">
      <alignment horizontal="left" vertical="top" wrapText="1"/>
      <protection locked="0"/>
    </xf>
    <xf numFmtId="0" fontId="2" fillId="14" borderId="31" xfId="0" applyFont="1" applyFill="1" applyBorder="1" applyAlignment="1" applyProtection="1">
      <alignment horizontal="left" vertical="top" wrapText="1"/>
      <protection locked="0"/>
    </xf>
    <xf numFmtId="0" fontId="2" fillId="14" borderId="65" xfId="0" applyFont="1" applyFill="1" applyBorder="1" applyAlignment="1" applyProtection="1">
      <alignment horizontal="left" vertical="top" wrapText="1"/>
      <protection locked="0"/>
    </xf>
    <xf numFmtId="0" fontId="2" fillId="14" borderId="29" xfId="0" applyFont="1" applyFill="1" applyBorder="1" applyAlignment="1" applyProtection="1">
      <alignment horizontal="left" vertical="top" wrapText="1"/>
      <protection locked="0"/>
    </xf>
    <xf numFmtId="0" fontId="5" fillId="14" borderId="26" xfId="0" applyFont="1" applyFill="1" applyBorder="1" applyAlignment="1" applyProtection="1">
      <alignment horizontal="left" vertical="top" wrapText="1"/>
      <protection locked="0"/>
    </xf>
    <xf numFmtId="0" fontId="5" fillId="14" borderId="77" xfId="0" applyFont="1" applyFill="1" applyBorder="1" applyAlignment="1" applyProtection="1">
      <alignment horizontal="left" vertical="top" wrapText="1"/>
      <protection locked="0"/>
    </xf>
    <xf numFmtId="0" fontId="5" fillId="14" borderId="31" xfId="0" applyFont="1" applyFill="1" applyBorder="1" applyAlignment="1" applyProtection="1">
      <alignment horizontal="left" vertical="top" wrapText="1"/>
      <protection locked="0"/>
    </xf>
    <xf numFmtId="0" fontId="4" fillId="12" borderId="87" xfId="0" applyFont="1" applyFill="1" applyBorder="1" applyAlignment="1">
      <alignment vertical="top" wrapText="1"/>
    </xf>
    <xf numFmtId="0" fontId="4" fillId="12" borderId="9" xfId="0" applyFont="1" applyFill="1" applyBorder="1" applyAlignment="1">
      <alignment vertical="top" wrapText="1"/>
    </xf>
    <xf numFmtId="0" fontId="4" fillId="12" borderId="85" xfId="0" applyFont="1" applyFill="1" applyBorder="1" applyAlignment="1">
      <alignment vertical="top" wrapText="1"/>
    </xf>
    <xf numFmtId="0" fontId="4" fillId="12" borderId="71" xfId="0" applyFont="1" applyFill="1" applyBorder="1" applyAlignment="1">
      <alignment vertical="top" wrapText="1"/>
    </xf>
    <xf numFmtId="0" fontId="2" fillId="13" borderId="14" xfId="0" applyFont="1" applyFill="1" applyBorder="1" applyAlignment="1">
      <alignment horizontal="center" vertical="top"/>
    </xf>
    <xf numFmtId="0" fontId="2" fillId="13" borderId="16" xfId="0" applyFont="1" applyFill="1" applyBorder="1" applyAlignment="1">
      <alignment horizontal="center" vertical="top"/>
    </xf>
    <xf numFmtId="0" fontId="32" fillId="0" borderId="0" xfId="0" applyFont="1" applyAlignment="1">
      <alignment vertical="top" wrapText="1"/>
    </xf>
    <xf numFmtId="0" fontId="30" fillId="0" borderId="0" xfId="0" applyFont="1" applyAlignment="1">
      <alignment vertical="top" wrapText="1"/>
    </xf>
    <xf numFmtId="0" fontId="29" fillId="0" borderId="0" xfId="0" applyFont="1" applyAlignment="1">
      <alignment horizontal="left" vertical="top" wrapText="1"/>
    </xf>
    <xf numFmtId="0" fontId="32" fillId="0" borderId="34" xfId="0" applyFont="1" applyBorder="1" applyAlignment="1">
      <alignment vertical="top" wrapText="1"/>
    </xf>
    <xf numFmtId="0" fontId="2" fillId="8" borderId="38" xfId="0" applyFont="1" applyFill="1" applyBorder="1" applyAlignment="1">
      <alignment vertical="top" wrapText="1"/>
    </xf>
    <xf numFmtId="0" fontId="2" fillId="8" borderId="39" xfId="0" applyFont="1" applyFill="1" applyBorder="1" applyAlignment="1">
      <alignment vertical="top" wrapText="1"/>
    </xf>
    <xf numFmtId="0" fontId="6" fillId="0" borderId="0" xfId="0" applyFont="1" applyAlignment="1">
      <alignment vertical="top" wrapText="1"/>
    </xf>
    <xf numFmtId="0" fontId="30" fillId="0" borderId="34" xfId="0" applyFont="1" applyBorder="1" applyAlignment="1">
      <alignment horizontal="left" vertical="top" wrapText="1"/>
    </xf>
    <xf numFmtId="0" fontId="2" fillId="0" borderId="0" xfId="0" applyFont="1" applyAlignment="1">
      <alignment horizontal="center" vertical="center" wrapText="1"/>
    </xf>
    <xf numFmtId="0" fontId="43" fillId="10" borderId="17"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18" xfId="0" applyFont="1" applyFill="1" applyBorder="1" applyAlignment="1">
      <alignment horizontal="left" vertical="top" wrapText="1"/>
    </xf>
    <xf numFmtId="0" fontId="43" fillId="10" borderId="73" xfId="0" applyFont="1" applyFill="1" applyBorder="1" applyAlignment="1">
      <alignment horizontal="left" vertical="top" wrapText="1"/>
    </xf>
    <xf numFmtId="0" fontId="43" fillId="10" borderId="19" xfId="0" applyFont="1" applyFill="1" applyBorder="1" applyAlignment="1">
      <alignment horizontal="left" vertical="top" wrapText="1"/>
    </xf>
    <xf numFmtId="0" fontId="43" fillId="10" borderId="42" xfId="0" applyFont="1" applyFill="1" applyBorder="1" applyAlignment="1">
      <alignment horizontal="left" vertical="top" wrapText="1"/>
    </xf>
    <xf numFmtId="0" fontId="43" fillId="10" borderId="0" xfId="0" applyFont="1" applyFill="1" applyAlignment="1">
      <alignment horizontal="left" vertical="top" wrapText="1"/>
    </xf>
    <xf numFmtId="0" fontId="43" fillId="10" borderId="25" xfId="0" applyFont="1" applyFill="1" applyBorder="1" applyAlignment="1">
      <alignment horizontal="left" vertical="top" wrapText="1"/>
    </xf>
    <xf numFmtId="0" fontId="43" fillId="10" borderId="73" xfId="0" applyFont="1" applyFill="1" applyBorder="1" applyAlignment="1">
      <alignment horizontal="center" vertical="top" wrapText="1"/>
    </xf>
    <xf numFmtId="0" fontId="43" fillId="10" borderId="0" xfId="0" applyFont="1" applyFill="1" applyAlignment="1">
      <alignment horizontal="center" vertical="top" wrapText="1"/>
    </xf>
    <xf numFmtId="0" fontId="43" fillId="10" borderId="42" xfId="0" applyFont="1" applyFill="1" applyBorder="1" applyAlignment="1">
      <alignment horizontal="center" vertical="top" wrapText="1"/>
    </xf>
    <xf numFmtId="0" fontId="0" fillId="0" borderId="14" xfId="0" applyBorder="1" applyAlignment="1">
      <alignment horizontal="left" vertical="top"/>
    </xf>
    <xf numFmtId="0" fontId="0" fillId="0" borderId="16" xfId="0" applyBorder="1" applyAlignment="1">
      <alignment horizontal="left" vertical="top"/>
    </xf>
    <xf numFmtId="0" fontId="43" fillId="10" borderId="19" xfId="0" applyFont="1" applyFill="1" applyBorder="1" applyAlignment="1">
      <alignment horizontal="center" vertical="top" wrapText="1"/>
    </xf>
    <xf numFmtId="0" fontId="43" fillId="10" borderId="43" xfId="0" applyFont="1" applyFill="1" applyBorder="1" applyAlignment="1">
      <alignment horizontal="center" vertical="top" wrapText="1"/>
    </xf>
    <xf numFmtId="0" fontId="43" fillId="10" borderId="25" xfId="0" applyFont="1" applyFill="1" applyBorder="1" applyAlignment="1">
      <alignment horizontal="center" vertical="top" wrapText="1"/>
    </xf>
  </cellXfs>
  <cellStyles count="4">
    <cellStyle name="Hyperlink" xfId="1" builtinId="8"/>
    <cellStyle name="Komma" xfId="2" builtinId="3"/>
    <cellStyle name="Standaard" xfId="0" builtinId="0"/>
    <cellStyle name="Standard_Outline NIMs template 10-09-30" xfId="3" xr:uid="{00000000-0005-0000-0000-000003000000}"/>
  </cellStyles>
  <dxfs count="0"/>
  <tableStyles count="0" defaultTableStyle="TableStyleMedium9" defaultPivotStyle="PivotStyleLight16"/>
  <colors>
    <mruColors>
      <color rgb="FFFFFFCC"/>
      <color rgb="FF0000FF"/>
      <color rgb="FF00297A"/>
      <color rgb="FFCCCCFF"/>
      <color rgb="FF9999FF"/>
      <color rgb="FFCCF0C6"/>
      <color rgb="FFC0EDB9"/>
      <color rgb="FFABE7A1"/>
      <color rgb="FFBCECB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20PPL\6.0%20Clients\SQ01%20-%20SQC\029%20-%20EU%20CLIMA%20support%20(FAR%20etc)\240213%20VOS\OLD\Updated%20verification%20report%20template%20BDR%20XIV%20clean%20(KLC).xlsx" TargetMode="External"/><Relationship Id="rId1" Type="http://schemas.openxmlformats.org/officeDocument/2006/relationships/externalLinkPath" Target="file:///Z:\-%20PPL\6.0%20Clients\SQ01%20-%20SQC\029%20-%20EU%20CLIMA%20support%20(FAR%20etc)\240213%20VOS\OLD\Updated%20verification%20report%20template%20BDR%20XIV%20clean%20(KL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s and Conditions"/>
      <sheetName val="READ ME How to use this file"/>
      <sheetName val="Opinion Statement"/>
      <sheetName val="Annex 1 - Findings"/>
      <sheetName val="Annex 2 - basis of work"/>
      <sheetName val="Annex 3 - Changes "/>
      <sheetName val="EUwideConstants"/>
      <sheetName val="MSParameters"/>
      <sheetName val="Accounting"/>
      <sheetName val="Translations"/>
      <sheetName val="VersionDocum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23">
          <cell r="B123" t="str">
            <v>Article 11(4)(d): modifications to MMP notified to CA:</v>
          </cell>
        </row>
      </sheetData>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ata.europa.eu/eli/reg_del/2019/331/oj" TargetMode="External"/><Relationship Id="rId3" Type="http://schemas.openxmlformats.org/officeDocument/2006/relationships/hyperlink" Target="http://eur-lex.europa.eu/LexUriServ/LexUriServ.do?uri=CONSLEG:2003L0087:20090625:EN:PDF" TargetMode="External"/><Relationship Id="rId7" Type="http://schemas.openxmlformats.org/officeDocument/2006/relationships/hyperlink" Target="http://ec.europa.eu/transparency/regdoc/rep/3/2018/EN/C-2018-8664-F1-EN-MAIN-PART-1.PDF" TargetMode="External"/><Relationship Id="rId12" Type="http://schemas.openxmlformats.org/officeDocument/2006/relationships/printerSettings" Target="../printerSettings/printerSettings1.bin"/><Relationship Id="rId2" Type="http://schemas.openxmlformats.org/officeDocument/2006/relationships/hyperlink" Target="https://climate.ec.europa.eu/eu-action/eu-emissions-trading-system-eu-ets/monitoring-reporting-and-verification-eu-ets-emissions_en" TargetMode="External"/><Relationship Id="rId1" Type="http://schemas.openxmlformats.org/officeDocument/2006/relationships/hyperlink" Target="http://eur-lex.europa.eu/en/index.htm" TargetMode="External"/><Relationship Id="rId6" Type="http://schemas.openxmlformats.org/officeDocument/2006/relationships/hyperlink" Target="https://eur-lex.europa.eu/legal-content/EN/TXT/?uri=CELEX:32018R2067" TargetMode="External"/><Relationship Id="rId11" Type="http://schemas.openxmlformats.org/officeDocument/2006/relationships/hyperlink" Target="https://climate.ec.europa.eu/eu-action/eu-emissions-trading-system-eu-ets/monitoring-reporting-and-verification-eu-ets-emissions_en" TargetMode="External"/><Relationship Id="rId5" Type="http://schemas.openxmlformats.org/officeDocument/2006/relationships/hyperlink" Target="https://eur-lex.europa.eu/eli/dir/2003/87/2018-04-08" TargetMode="External"/><Relationship Id="rId10" Type="http://schemas.openxmlformats.org/officeDocument/2006/relationships/hyperlink" Target="https://climate.ec.europa.eu/eu-action/eu-emissions-trading-system-eu-ets_en" TargetMode="External"/><Relationship Id="rId4" Type="http://schemas.openxmlformats.org/officeDocument/2006/relationships/hyperlink" Target="http://eur-lex.europa.eu/LexUriServ/LexUriServ.do?uri=OJ:L:2012:181:0001:0029:EN:PDF" TargetMode="External"/><Relationship Id="rId9" Type="http://schemas.openxmlformats.org/officeDocument/2006/relationships/hyperlink" Target="https://climate.ec.europa.eu/eu-action/eu-emissions-trading-system-eu-ets/free-allocation_en"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en/index.htm" TargetMode="External"/><Relationship Id="rId2" Type="http://schemas.openxmlformats.org/officeDocument/2006/relationships/hyperlink" Target="https://climate.ec.europa.eu/eu-action/eu-emissions-trading-system-eu-ets/free-allocation_en" TargetMode="External"/><Relationship Id="rId1" Type="http://schemas.openxmlformats.org/officeDocument/2006/relationships/hyperlink" Target="https://eur-lex.europa.eu/legal-content/EN/TXT/?uri=CELEX:32018R2067LINK%20TO%20AMENDMENT%20ACT" TargetMode="External"/><Relationship Id="rId6" Type="http://schemas.openxmlformats.org/officeDocument/2006/relationships/printerSettings" Target="../printerSettings/printerSettings10.bin"/><Relationship Id="rId5" Type="http://schemas.openxmlformats.org/officeDocument/2006/relationships/hyperlink" Target="https://eur06.safelinks.protection.outlook.com/?url=https%3A%2F%2Fclimate.ec.europa.eu%2Feu-action%2Feu-emissions-trading-system-eu-ets_en&amp;data=05%7C02%7Cl.candlin%40sqconsult.com%7C22abcc1a1992475cf5a408dc43724b95%7C1c1df544b595484a84d1ea44747c9427%7C1%7C0%7C638459405386053472%7CUnknown%7CTWFpbGZsb3d8eyJWIjoiMC4wLjAwMDAiLCJQIjoiV2luMzIiLCJBTiI6Ik1haWwiLCJXVCI6Mn0%3D%7C0%7C%7C%7C&amp;sdata=Rt6mCo%2BJS4AnlMOqDNlGPXTavmonkIKe9b8GJmWGVZ4%3D&amp;reserved=0" TargetMode="External"/><Relationship Id="rId4" Type="http://schemas.openxmlformats.org/officeDocument/2006/relationships/hyperlink" Target="https://climate.ec.europa.eu/eu-action/eu-emissions-trading-system-eu-ets/monitoring-reporting-and-verification-eu-ets-emissions_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5"/>
  <sheetViews>
    <sheetView tabSelected="1" topLeftCell="A57" workbookViewId="0">
      <selection activeCell="C19" sqref="C19:I19"/>
    </sheetView>
  </sheetViews>
  <sheetFormatPr defaultColWidth="9.140625" defaultRowHeight="12.75" x14ac:dyDescent="0.2"/>
  <cols>
    <col min="1" max="2" width="3.28515625" style="54" customWidth="1"/>
    <col min="3" max="3" width="31" style="54" customWidth="1"/>
    <col min="4" max="4" width="18.7109375" style="54" customWidth="1"/>
    <col min="5" max="5" width="18.85546875" style="54" customWidth="1"/>
    <col min="6" max="16384" width="9.140625" style="54"/>
  </cols>
  <sheetData>
    <row r="1" spans="1:10" ht="25.5" customHeight="1" x14ac:dyDescent="0.2">
      <c r="A1" s="118"/>
      <c r="B1" s="440" t="str">
        <f>Translations!$B$2</f>
        <v xml:space="preserve">VERIFICATION REPORT </v>
      </c>
      <c r="C1" s="441"/>
      <c r="D1" s="441"/>
      <c r="E1" s="441"/>
      <c r="F1" s="441"/>
      <c r="G1" s="441"/>
      <c r="H1" s="441"/>
      <c r="I1" s="441"/>
    </row>
    <row r="2" spans="1:10" ht="24" customHeight="1" x14ac:dyDescent="0.2">
      <c r="A2" s="118"/>
      <c r="B2" s="452" t="str">
        <f>Translations!$B$3</f>
        <v>For the verification of operator's baseline data reports, annual activity level reports or new entrant data reports under the Free Allocation Regulations</v>
      </c>
      <c r="C2" s="441"/>
      <c r="D2" s="441"/>
      <c r="E2" s="441"/>
      <c r="F2" s="441"/>
      <c r="G2" s="441"/>
      <c r="H2" s="441"/>
      <c r="I2" s="441"/>
    </row>
    <row r="3" spans="1:10" ht="12.75" customHeight="1" thickBot="1" x14ac:dyDescent="0.25">
      <c r="A3" s="118"/>
      <c r="B3" s="409"/>
      <c r="C3" s="410"/>
      <c r="D3" s="410"/>
      <c r="E3" s="410"/>
      <c r="F3" s="410"/>
      <c r="G3" s="410"/>
      <c r="H3" s="410"/>
      <c r="I3" s="410"/>
    </row>
    <row r="4" spans="1:10" ht="20.100000000000001" customHeight="1" x14ac:dyDescent="0.2">
      <c r="A4" s="118"/>
      <c r="B4" s="442" t="str">
        <f>Translations!$B$4</f>
        <v>Before you use this file, please carry out the following steps:</v>
      </c>
      <c r="C4" s="443"/>
      <c r="D4" s="443"/>
      <c r="E4" s="443"/>
      <c r="F4" s="443"/>
      <c r="G4" s="443"/>
      <c r="H4" s="443"/>
      <c r="I4" s="444"/>
    </row>
    <row r="5" spans="1:10" ht="20.100000000000001" customHeight="1" x14ac:dyDescent="0.2">
      <c r="A5" s="118"/>
      <c r="B5" s="390" t="str">
        <f>Translations!$B$5</f>
        <v>(a)  Read carefully 'How to use this file'. These are the instructions for filling this template.</v>
      </c>
      <c r="C5" s="391"/>
      <c r="D5" s="391"/>
      <c r="E5" s="391"/>
      <c r="F5" s="391"/>
      <c r="G5" s="391"/>
      <c r="H5" s="391"/>
      <c r="I5" s="392"/>
    </row>
    <row r="6" spans="1:10" ht="30" customHeight="1" x14ac:dyDescent="0.2">
      <c r="A6" s="118"/>
      <c r="B6" s="390" t="str">
        <f>Translations!$B$6</f>
        <v>(b)  Identify the Competent Authority (CA) to which the operator whose report you are verifying has to submit the verified baseline data report. Note that "Member State" here means all States which are participating in the EU ETS, not only EU Member States.</v>
      </c>
      <c r="C6" s="391"/>
      <c r="D6" s="391"/>
      <c r="E6" s="391"/>
      <c r="F6" s="391"/>
      <c r="G6" s="391"/>
      <c r="H6" s="391"/>
      <c r="I6" s="392"/>
    </row>
    <row r="7" spans="1:10" ht="30" customHeight="1" x14ac:dyDescent="0.2">
      <c r="A7" s="118"/>
      <c r="B7" s="390" t="str">
        <f>Translations!$B$7</f>
        <v>(c)  Check the CA's webpage or directly contact the CA in order to find out if you have the correct version of the template. The template version (in particular the reference file name) is clearly indicated on the cover page of this file.</v>
      </c>
      <c r="C7" s="391"/>
      <c r="D7" s="391"/>
      <c r="E7" s="391"/>
      <c r="F7" s="391"/>
      <c r="G7" s="391"/>
      <c r="H7" s="391"/>
      <c r="I7" s="392"/>
    </row>
    <row r="8" spans="1:10" ht="30" customHeight="1" thickBot="1" x14ac:dyDescent="0.25">
      <c r="A8" s="118"/>
      <c r="B8" s="445" t="str">
        <f>Translations!$B$8</f>
        <v>(d) Some Member States may require you to use an alternative system, such as internet-based form instead of a spreadsheet. Check your Member State requirements. In this case the CA will provide further information to you.</v>
      </c>
      <c r="C8" s="446"/>
      <c r="D8" s="446"/>
      <c r="E8" s="446"/>
      <c r="F8" s="446"/>
      <c r="G8" s="446"/>
      <c r="H8" s="446"/>
      <c r="I8" s="447"/>
    </row>
    <row r="9" spans="1:10" ht="12.75" customHeight="1" x14ac:dyDescent="0.2">
      <c r="A9" s="118"/>
      <c r="B9" s="457"/>
      <c r="C9" s="407"/>
      <c r="D9" s="407"/>
      <c r="E9" s="407"/>
      <c r="F9" s="407"/>
      <c r="G9" s="407"/>
      <c r="H9" s="407"/>
      <c r="I9" s="407"/>
    </row>
    <row r="10" spans="1:10" ht="16.5" x14ac:dyDescent="0.2">
      <c r="A10" s="118"/>
      <c r="B10" s="448" t="str">
        <f>Translations!$B$9</f>
        <v>Go to 'How to use this file'</v>
      </c>
      <c r="C10" s="448"/>
      <c r="D10" s="448"/>
      <c r="E10" s="448"/>
      <c r="F10" s="448"/>
      <c r="G10" s="448"/>
      <c r="H10" s="448"/>
      <c r="I10" s="448"/>
    </row>
    <row r="11" spans="1:10" ht="10.5" customHeight="1" thickBot="1" x14ac:dyDescent="0.25">
      <c r="A11" s="118"/>
      <c r="B11" s="409"/>
      <c r="C11" s="410"/>
      <c r="D11" s="410"/>
      <c r="E11" s="410"/>
      <c r="F11" s="410"/>
      <c r="G11" s="410"/>
      <c r="H11" s="410"/>
      <c r="I11" s="410"/>
    </row>
    <row r="12" spans="1:10" ht="15" x14ac:dyDescent="0.2">
      <c r="A12" s="118"/>
      <c r="B12" s="92"/>
      <c r="C12" s="93" t="str">
        <f>Translations!$B$10</f>
        <v>Guidelines and Conditions</v>
      </c>
      <c r="D12" s="94"/>
      <c r="E12" s="94"/>
      <c r="F12" s="94"/>
      <c r="G12" s="94"/>
      <c r="H12" s="94"/>
      <c r="I12" s="95"/>
    </row>
    <row r="13" spans="1:10" ht="10.5" customHeight="1" x14ac:dyDescent="0.2">
      <c r="A13" s="118"/>
      <c r="B13" s="96"/>
      <c r="C13" s="329"/>
      <c r="D13" s="329"/>
      <c r="E13" s="329"/>
      <c r="F13" s="329"/>
      <c r="G13" s="329"/>
      <c r="H13" s="329"/>
      <c r="I13" s="97"/>
    </row>
    <row r="14" spans="1:10" ht="56.25" customHeight="1" x14ac:dyDescent="0.2">
      <c r="A14" s="118"/>
      <c r="B14" s="96">
        <v>1</v>
      </c>
      <c r="C14" s="455" t="str">
        <f>Translations!$B$11</f>
        <v>Article 15 of Directive 2003/87/EC requires Member States to ensure that the reports submitted by operators, pursuant to Article 14(3) of that Directive, are verified in accordance with Commission Regulation (EU) No. 2018/2067 on the verification of data and the accreditation of verifiers pursuant to Directive 2003/87/EC.</v>
      </c>
      <c r="D14" s="455"/>
      <c r="E14" s="455"/>
      <c r="F14" s="455"/>
      <c r="G14" s="455"/>
      <c r="H14" s="455"/>
      <c r="I14" s="456"/>
      <c r="J14" s="47"/>
    </row>
    <row r="15" spans="1:10" ht="30" customHeight="1" x14ac:dyDescent="0.2">
      <c r="A15" s="118"/>
      <c r="B15" s="96"/>
      <c r="C15" s="393" t="str">
        <f>Translations!$B$12</f>
        <v>Directive 2003/87/EC was amended by Directive 2023/959/EC leading to revised requirements on allocation of allowances. The Directive and the amended directive  can be downloaded from:</v>
      </c>
      <c r="D15" s="393"/>
      <c r="E15" s="393"/>
      <c r="F15" s="393"/>
      <c r="G15" s="393"/>
      <c r="H15" s="393"/>
      <c r="I15" s="449"/>
      <c r="J15" s="47"/>
    </row>
    <row r="16" spans="1:10" ht="45" customHeight="1" x14ac:dyDescent="0.2">
      <c r="A16" s="118"/>
      <c r="B16" s="96"/>
      <c r="C16" s="385" t="str">
        <f>Translations!$B$13</f>
        <v>https://eur-lex.europa.eu/eli/dir/2003/87/2018-04-08
https://eur-lex.europa.eu/eli/dir/2023/959/oj</v>
      </c>
      <c r="D16" s="383"/>
      <c r="E16" s="383"/>
      <c r="F16" s="383"/>
      <c r="G16" s="383"/>
      <c r="H16" s="383"/>
      <c r="I16" s="384"/>
      <c r="J16" s="47"/>
    </row>
    <row r="17" spans="1:10" ht="10.5" customHeight="1" x14ac:dyDescent="0.2">
      <c r="A17" s="118"/>
      <c r="B17" s="96"/>
      <c r="C17" s="330"/>
      <c r="D17" s="331"/>
      <c r="E17" s="329"/>
      <c r="F17" s="329"/>
      <c r="G17" s="329"/>
      <c r="H17" s="329"/>
      <c r="I17" s="97"/>
    </row>
    <row r="18" spans="1:10" ht="86.1" customHeight="1" x14ac:dyDescent="0.2">
      <c r="A18" s="118"/>
      <c r="B18" s="96">
        <v>2</v>
      </c>
      <c r="C18" s="393" t="str">
        <f>Translations!$B$14</f>
        <v xml:space="preserve">The Directive requires Member States to allocate allowances for free to installations based on Community-wide and fully-harmonised rules (Article 10a(1)). These Free Allocation Rules (hereinafter "the FAR") are contained in the Commission Delegated Regulation (EU) 2019/331 of 19 December 2018 determining transitional Union-wide rules for harmonised free allocation of emission allowances pursuant to Article 10a of Directive 2003/87/EC of the European Parliament and of the Council. In 2024 the FAR was revised by Regulation XX/XX for the allocation period 2026-2030. As a result of these amendments this verification report template was revised. The FAR can be downloaded from: </v>
      </c>
      <c r="D18" s="394"/>
      <c r="E18" s="394"/>
      <c r="F18" s="394"/>
      <c r="G18" s="394"/>
      <c r="H18" s="394"/>
      <c r="I18" s="395"/>
      <c r="J18" s="47"/>
    </row>
    <row r="19" spans="1:10" ht="16.5" customHeight="1" x14ac:dyDescent="0.2">
      <c r="A19" s="118"/>
      <c r="B19" s="96"/>
      <c r="C19" s="385" t="str">
        <f>Translations!$B$15</f>
        <v>http://data.europa.eu/eli/reg_del/2019/331/oj</v>
      </c>
      <c r="D19" s="383"/>
      <c r="E19" s="383"/>
      <c r="F19" s="383"/>
      <c r="G19" s="383"/>
      <c r="H19" s="383"/>
      <c r="I19" s="384"/>
      <c r="J19" s="47"/>
    </row>
    <row r="20" spans="1:10" ht="10.5" customHeight="1" x14ac:dyDescent="0.2">
      <c r="A20" s="118"/>
      <c r="B20" s="96"/>
      <c r="C20" s="330"/>
      <c r="D20" s="331"/>
      <c r="E20" s="329"/>
      <c r="F20" s="329"/>
      <c r="G20" s="329"/>
      <c r="H20" s="329"/>
      <c r="I20" s="97"/>
    </row>
    <row r="21" spans="1:10" ht="42.95" customHeight="1" x14ac:dyDescent="0.2">
      <c r="A21" s="118"/>
      <c r="B21" s="96">
        <v>3</v>
      </c>
      <c r="C21" s="383" t="str">
        <f>Translations!$B$16</f>
        <v>The Accreditation and Verification Regulation (Commission Regulation (EU) No. 2018/2067 (hereinafter the "AVR"), defines further requirements for accreditation of verifiers and the verification of data submitted for the purposes of free allocation of allowances. In 2024 the AVR was amended by Regulation XX/XX to align with revisions in the Directive and the FAR.</v>
      </c>
      <c r="D21" s="383"/>
      <c r="E21" s="383"/>
      <c r="F21" s="383"/>
      <c r="G21" s="383"/>
      <c r="H21" s="383"/>
      <c r="I21" s="384"/>
    </row>
    <row r="22" spans="1:10" x14ac:dyDescent="0.2">
      <c r="A22" s="118"/>
      <c r="B22" s="96"/>
      <c r="C22" s="383" t="str">
        <f>Translations!$B$17</f>
        <v xml:space="preserve">The AVR and the amendment to the AVR can be downloaded from: </v>
      </c>
      <c r="D22" s="450"/>
      <c r="E22" s="450"/>
      <c r="F22" s="450"/>
      <c r="G22" s="450"/>
      <c r="H22" s="450"/>
      <c r="I22" s="451"/>
      <c r="J22" s="47"/>
    </row>
    <row r="23" spans="1:10" ht="43.5" customHeight="1" x14ac:dyDescent="0.2">
      <c r="A23" s="118"/>
      <c r="B23" s="96"/>
      <c r="C23" s="385" t="str">
        <f>Translations!$B$18</f>
        <v>https://eur-lex.europa.eu/legal-content/EN/TXT/?uri=CELEX:32018R2067
LINK TO AMENDMENT ACT</v>
      </c>
      <c r="D23" s="383"/>
      <c r="E23" s="383"/>
      <c r="F23" s="383"/>
      <c r="G23" s="383"/>
      <c r="H23" s="383"/>
      <c r="I23" s="384"/>
      <c r="J23" s="47"/>
    </row>
    <row r="24" spans="1:10" ht="10.5" customHeight="1" x14ac:dyDescent="0.2">
      <c r="A24" s="118"/>
      <c r="B24" s="96"/>
      <c r="C24" s="330"/>
      <c r="D24" s="330"/>
      <c r="E24" s="329"/>
      <c r="F24" s="329"/>
      <c r="G24" s="329"/>
      <c r="H24" s="329"/>
      <c r="I24" s="97"/>
    </row>
    <row r="25" spans="1:10" ht="30" customHeight="1" x14ac:dyDescent="0.2">
      <c r="A25" s="118"/>
      <c r="B25" s="96">
        <v>4</v>
      </c>
      <c r="C25" s="383" t="str">
        <f>Translations!$B$19</f>
        <v>Article 6 of the AVR spells out the objective of verification to ensure the reliability of the information and data submitted in reports related to the EU ETS:</v>
      </c>
      <c r="D25" s="383"/>
      <c r="E25" s="383"/>
      <c r="F25" s="383"/>
      <c r="G25" s="383"/>
      <c r="H25" s="383"/>
      <c r="I25" s="384"/>
      <c r="J25" s="47"/>
    </row>
    <row r="26" spans="1:10" ht="69" customHeight="1" x14ac:dyDescent="0.2">
      <c r="A26" s="118"/>
      <c r="B26" s="96"/>
      <c r="C26" s="386" t="str">
        <f>Translations!$B$20</f>
        <v>"A verified emissions report, baseline data report or new entrant data report shall be reliable for users. It shall represent faithfully that, which it either purports to represent or may reasonably be expected to represent. 
The process of verifying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v>
      </c>
      <c r="D26" s="386"/>
      <c r="E26" s="386"/>
      <c r="F26" s="386"/>
      <c r="G26" s="386"/>
      <c r="H26" s="386"/>
      <c r="I26" s="387"/>
      <c r="J26" s="47"/>
    </row>
    <row r="27" spans="1:10" ht="10.5" customHeight="1" x14ac:dyDescent="0.2">
      <c r="A27" s="118"/>
      <c r="B27" s="96"/>
      <c r="C27" s="453"/>
      <c r="D27" s="453"/>
      <c r="E27" s="453"/>
      <c r="F27" s="453"/>
      <c r="G27" s="453"/>
      <c r="H27" s="453"/>
      <c r="I27" s="454"/>
      <c r="J27" s="47"/>
    </row>
    <row r="28" spans="1:10" ht="42" customHeight="1" x14ac:dyDescent="0.2">
      <c r="A28" s="118"/>
      <c r="B28" s="96">
        <v>5</v>
      </c>
      <c r="C28" s="383" t="str">
        <f>Translations!$B$21</f>
        <v>Furthermore, in accordance with Annex V of Directive 2003/87/EC and the AVR, the verifier should apply a risk based approach with the aim of reaching a verification opinion providing reasonable assurance that the data report is free from material misstatements and that the report can be verified as satisfactory.</v>
      </c>
      <c r="D28" s="383"/>
      <c r="E28" s="383"/>
      <c r="F28" s="383"/>
      <c r="G28" s="383"/>
      <c r="H28" s="383"/>
      <c r="I28" s="384"/>
      <c r="J28" s="47"/>
    </row>
    <row r="29" spans="1:10" ht="10.5" customHeight="1" x14ac:dyDescent="0.2">
      <c r="A29" s="118"/>
      <c r="B29" s="96"/>
      <c r="C29" s="330"/>
      <c r="D29" s="330"/>
      <c r="E29" s="330"/>
      <c r="F29" s="330"/>
      <c r="G29" s="330"/>
      <c r="H29" s="330"/>
      <c r="I29" s="98"/>
      <c r="J29" s="47"/>
    </row>
    <row r="30" spans="1:10" ht="27.75" customHeight="1" x14ac:dyDescent="0.2">
      <c r="A30" s="118"/>
      <c r="B30" s="96">
        <v>6</v>
      </c>
      <c r="C30" s="383" t="str">
        <f>Translations!$B$22</f>
        <v>Article 27(1) states that the conclusions on the verification of the operator's report and the verification opinion are submitted in a verification report:</v>
      </c>
      <c r="D30" s="383"/>
      <c r="E30" s="383"/>
      <c r="F30" s="383"/>
      <c r="G30" s="383"/>
      <c r="H30" s="383"/>
      <c r="I30" s="384"/>
      <c r="J30" s="47"/>
    </row>
    <row r="31" spans="1:10" ht="27" customHeight="1" x14ac:dyDescent="0.2">
      <c r="A31" s="118"/>
      <c r="B31" s="96"/>
      <c r="C31" s="386" t="str">
        <f>Translations!$B$23</f>
        <v>"Based on the information collected during the verification, the verifier shall issue a verification report to the operator or aircraft operator on each emission report, baseline data report or new entrant data report that was subject to verification."</v>
      </c>
      <c r="D31" s="386"/>
      <c r="E31" s="386"/>
      <c r="F31" s="386"/>
      <c r="G31" s="386"/>
      <c r="H31" s="386"/>
      <c r="I31" s="387"/>
      <c r="J31" s="47"/>
    </row>
    <row r="32" spans="1:10" ht="10.5" customHeight="1" x14ac:dyDescent="0.2">
      <c r="A32" s="118"/>
      <c r="B32" s="96"/>
      <c r="C32" s="330"/>
      <c r="D32" s="330"/>
      <c r="E32" s="330"/>
      <c r="F32" s="330"/>
      <c r="G32" s="330"/>
      <c r="H32" s="330"/>
      <c r="I32" s="98"/>
      <c r="J32" s="47"/>
    </row>
    <row r="33" spans="1:10" x14ac:dyDescent="0.2">
      <c r="A33" s="118"/>
      <c r="B33" s="96">
        <v>7</v>
      </c>
      <c r="C33" s="383" t="str">
        <f>Translations!$B$24</f>
        <v xml:space="preserve">And Article 27 (2) of the AVR requires: </v>
      </c>
      <c r="D33" s="383"/>
      <c r="E33" s="383"/>
      <c r="F33" s="383"/>
      <c r="G33" s="383"/>
      <c r="H33" s="383"/>
      <c r="I33" s="384"/>
      <c r="J33" s="47"/>
    </row>
    <row r="34" spans="1:10" ht="28.5" customHeight="1" x14ac:dyDescent="0.2">
      <c r="A34" s="118"/>
      <c r="B34" s="96"/>
      <c r="C34" s="386" t="str">
        <f>Translations!$B$25</f>
        <v>"The operator or aircraft operator shall submit the verification report to the competent authority together with the operator’s or aircraft operator’s report concerned. "</v>
      </c>
      <c r="D34" s="386"/>
      <c r="E34" s="386"/>
      <c r="F34" s="386"/>
      <c r="G34" s="386"/>
      <c r="H34" s="386"/>
      <c r="I34" s="387"/>
      <c r="J34" s="47"/>
    </row>
    <row r="35" spans="1:10" ht="10.5" customHeight="1" x14ac:dyDescent="0.2">
      <c r="A35" s="118"/>
      <c r="B35" s="96"/>
      <c r="C35" s="330"/>
      <c r="D35" s="330"/>
      <c r="E35" s="330"/>
      <c r="F35" s="330"/>
      <c r="G35" s="330"/>
      <c r="H35" s="330"/>
      <c r="I35" s="98"/>
      <c r="J35" s="47"/>
    </row>
    <row r="36" spans="1:10" ht="68.25" customHeight="1" x14ac:dyDescent="0.2">
      <c r="A36" s="118"/>
      <c r="B36" s="96">
        <v>8</v>
      </c>
      <c r="C36" s="383" t="str">
        <f>Translations!$B$26</f>
        <v>This file constitutes the Verification Report template that has been developed by the Commission services as part of a series of guidance documents and electronic templates supporting  an EU-wide harmonised interpretation of the AVR2 and the FAR. The template aims to provide a standardised, harmonised and consistent way of reporting on the verification of the operator's baseline data report, annual activity level report or new entrant data report. This Verification Report template represents the views of the Commission services at the time of publication.</v>
      </c>
      <c r="D36" s="383"/>
      <c r="E36" s="383"/>
      <c r="F36" s="383"/>
      <c r="G36" s="383"/>
      <c r="H36" s="383"/>
      <c r="I36" s="384"/>
      <c r="J36" s="47"/>
    </row>
    <row r="37" spans="1:10" ht="71.849999999999994" customHeight="1" x14ac:dyDescent="0.2">
      <c r="A37" s="118"/>
      <c r="B37" s="96"/>
      <c r="C37" s="396" t="str">
        <f>Translations!$B$27</f>
        <v>This is the final updated FAR Baseline Data Verification Report template, dated 28 March 2024.</v>
      </c>
      <c r="D37" s="397"/>
      <c r="E37" s="397"/>
      <c r="F37" s="397"/>
      <c r="G37" s="397"/>
      <c r="H37" s="397"/>
      <c r="I37" s="398"/>
      <c r="J37" s="47"/>
    </row>
    <row r="38" spans="1:10" ht="10.5" customHeight="1" x14ac:dyDescent="0.2">
      <c r="A38" s="118"/>
      <c r="B38" s="96"/>
      <c r="C38" s="330"/>
      <c r="D38" s="330"/>
      <c r="E38" s="330"/>
      <c r="F38" s="330"/>
      <c r="G38" s="330"/>
      <c r="H38" s="330"/>
      <c r="I38" s="98"/>
      <c r="J38" s="47"/>
    </row>
    <row r="39" spans="1:10" ht="39" customHeight="1" x14ac:dyDescent="0.2">
      <c r="A39" s="118"/>
      <c r="B39" s="96">
        <v>9</v>
      </c>
      <c r="C39" s="383" t="str">
        <f>Translations!$B$28</f>
        <v>The FAR verification report template has been produced to comply with the requirements of Article 27 of the AVR, the harmonised standards referred to in Article 4 of the AVR (EN ISO 14065), and the specific requirements for financial assurance based verifiers. It has been based on these requirements and acknowledged best practices.</v>
      </c>
      <c r="D39" s="383"/>
      <c r="E39" s="383"/>
      <c r="F39" s="383"/>
      <c r="G39" s="383"/>
      <c r="H39" s="383"/>
      <c r="I39" s="384"/>
      <c r="J39" s="47"/>
    </row>
    <row r="40" spans="1:10" ht="10.5" customHeight="1" x14ac:dyDescent="0.2">
      <c r="A40" s="118"/>
      <c r="B40" s="96"/>
      <c r="C40" s="330"/>
      <c r="D40" s="330"/>
      <c r="E40" s="330"/>
      <c r="F40" s="330"/>
      <c r="G40" s="330"/>
      <c r="H40" s="330"/>
      <c r="I40" s="98"/>
      <c r="J40" s="47"/>
    </row>
    <row r="41" spans="1:10" ht="38.25" customHeight="1" x14ac:dyDescent="0.2">
      <c r="A41" s="118"/>
      <c r="B41" s="96">
        <v>10</v>
      </c>
      <c r="C41" s="383" t="str">
        <f>Translations!$B$29</f>
        <v>Guidance on the contents of this FAR verification report template is provided in FAR Guidance Note 4 (Verification of FAR Baseline Data Reports and Annual activity level reports). Please consult this guidance note when completing the verification report template.</v>
      </c>
      <c r="D41" s="383"/>
      <c r="E41" s="383"/>
      <c r="F41" s="383"/>
      <c r="G41" s="383"/>
      <c r="H41" s="383"/>
      <c r="I41" s="384"/>
      <c r="J41" s="47"/>
    </row>
    <row r="42" spans="1:10" ht="10.5" customHeight="1" x14ac:dyDescent="0.2">
      <c r="A42" s="118"/>
      <c r="B42" s="96"/>
      <c r="C42" s="383"/>
      <c r="D42" s="383"/>
      <c r="E42" s="383"/>
      <c r="F42" s="383"/>
      <c r="G42" s="383"/>
      <c r="H42" s="383"/>
      <c r="I42" s="384"/>
      <c r="J42" s="47"/>
    </row>
    <row r="43" spans="1:10" x14ac:dyDescent="0.2">
      <c r="A43" s="118"/>
      <c r="B43" s="96">
        <v>11</v>
      </c>
      <c r="C43" s="383" t="str">
        <f>Translations!$B$30</f>
        <v>All guidance documents and templates developed by the Commission Services on the FAR can be found at:</v>
      </c>
      <c r="D43" s="383"/>
      <c r="E43" s="383"/>
      <c r="F43" s="383"/>
      <c r="G43" s="383"/>
      <c r="H43" s="383"/>
      <c r="I43" s="384"/>
      <c r="J43" s="47"/>
    </row>
    <row r="44" spans="1:10" ht="16.5" customHeight="1" x14ac:dyDescent="0.2">
      <c r="A44" s="118"/>
      <c r="B44" s="96"/>
      <c r="C44" s="388" t="str">
        <f>Translations!$B$31</f>
        <v>https://climate.ec.europa.eu/eu-action/eu-emissions-trading-system-eu-ets/free-allocation_en</v>
      </c>
      <c r="D44" s="388"/>
      <c r="E44" s="388"/>
      <c r="F44" s="388"/>
      <c r="G44" s="388"/>
      <c r="H44" s="388"/>
      <c r="I44" s="389"/>
      <c r="J44" s="47"/>
    </row>
    <row r="45" spans="1:10" ht="10.5" customHeight="1" x14ac:dyDescent="0.2">
      <c r="A45" s="118"/>
      <c r="B45" s="96"/>
      <c r="C45" s="383"/>
      <c r="D45" s="383"/>
      <c r="E45" s="383"/>
      <c r="F45" s="383"/>
      <c r="G45" s="383"/>
      <c r="H45" s="383"/>
      <c r="I45" s="384"/>
      <c r="J45" s="47"/>
    </row>
    <row r="46" spans="1:10" x14ac:dyDescent="0.2">
      <c r="A46" s="118"/>
      <c r="B46" s="96">
        <v>12</v>
      </c>
      <c r="C46" s="383" t="str">
        <f>Translations!$B$32</f>
        <v>All guidance documents and templates developed by the Commission Services on the AVR can be found at:</v>
      </c>
      <c r="D46" s="383"/>
      <c r="E46" s="383"/>
      <c r="F46" s="383"/>
      <c r="G46" s="383"/>
      <c r="H46" s="383"/>
      <c r="I46" s="384"/>
      <c r="J46" s="47"/>
    </row>
    <row r="47" spans="1:10" ht="33" customHeight="1" thickBot="1" x14ac:dyDescent="0.25">
      <c r="A47" s="118"/>
      <c r="B47" s="332"/>
      <c r="C47" s="433" t="s">
        <v>670</v>
      </c>
      <c r="D47" s="433"/>
      <c r="E47" s="433"/>
      <c r="F47" s="433"/>
      <c r="G47" s="433"/>
      <c r="H47" s="433"/>
      <c r="I47" s="434"/>
      <c r="J47" s="47"/>
    </row>
    <row r="48" spans="1:10" ht="15.75" customHeight="1" x14ac:dyDescent="0.2">
      <c r="A48" s="118"/>
      <c r="B48" s="406"/>
      <c r="C48" s="407"/>
      <c r="D48" s="407"/>
      <c r="E48" s="407"/>
      <c r="F48" s="407"/>
      <c r="G48" s="407"/>
      <c r="H48" s="407"/>
      <c r="I48" s="407"/>
      <c r="J48" s="47"/>
    </row>
    <row r="49" spans="1:10" ht="26.25" customHeight="1" x14ac:dyDescent="0.2">
      <c r="A49" s="118"/>
      <c r="B49" s="408" t="str">
        <f>Translations!$B$34</f>
        <v>Information sources</v>
      </c>
      <c r="C49" s="394"/>
      <c r="D49" s="394"/>
      <c r="E49" s="394"/>
      <c r="F49" s="394"/>
      <c r="G49" s="394"/>
      <c r="H49" s="394"/>
      <c r="I49" s="394"/>
      <c r="J49" s="47"/>
    </row>
    <row r="50" spans="1:10" ht="18.75" customHeight="1" thickBot="1" x14ac:dyDescent="0.25">
      <c r="A50" s="118"/>
      <c r="B50" s="409" t="str">
        <f>Translations!$B$35</f>
        <v>EU Websites:</v>
      </c>
      <c r="C50" s="410"/>
      <c r="D50" s="410"/>
      <c r="E50" s="410"/>
      <c r="F50" s="410"/>
      <c r="G50" s="410"/>
      <c r="H50" s="410"/>
      <c r="I50" s="410"/>
      <c r="J50" s="47"/>
    </row>
    <row r="51" spans="1:10" ht="18.75" customHeight="1" x14ac:dyDescent="0.2">
      <c r="A51" s="118"/>
      <c r="B51" s="99" t="s">
        <v>99</v>
      </c>
      <c r="C51" s="402" t="str">
        <f>Translations!$B$36</f>
        <v>EU Legislation:</v>
      </c>
      <c r="D51" s="402"/>
      <c r="E51" s="422" t="str">
        <f>Translations!$B$37</f>
        <v>http://eur-lex.europa.eu/en/index.htm</v>
      </c>
      <c r="F51" s="422"/>
      <c r="G51" s="422"/>
      <c r="H51" s="422"/>
      <c r="I51" s="423"/>
      <c r="J51" s="47"/>
    </row>
    <row r="52" spans="1:10" ht="32.450000000000003" customHeight="1" x14ac:dyDescent="0.2">
      <c r="A52" s="118"/>
      <c r="B52" s="101" t="s">
        <v>99</v>
      </c>
      <c r="C52" s="393" t="str">
        <f>Translations!$B$38</f>
        <v>EU ETS general:</v>
      </c>
      <c r="D52" s="403"/>
      <c r="E52" s="379" t="str">
        <f>Translations!$B$39</f>
        <v>https://climate.ec.europa.eu/eu-action/eu-emissions-trading-system-eu-ets_en</v>
      </c>
      <c r="F52" s="379"/>
      <c r="G52" s="379"/>
      <c r="H52" s="379"/>
      <c r="I52" s="380"/>
      <c r="J52" s="47"/>
    </row>
    <row r="53" spans="1:10" ht="48.75" customHeight="1" thickBot="1" x14ac:dyDescent="0.25">
      <c r="A53" s="118"/>
      <c r="B53" s="103" t="s">
        <v>99</v>
      </c>
      <c r="C53" s="404" t="str">
        <f>Translations!$B$40</f>
        <v xml:space="preserve">Monitoring and Reporting in the EU ETS: 
    </v>
      </c>
      <c r="D53" s="405"/>
      <c r="E53" s="381" t="str">
        <f>Translations!$B$33</f>
        <v>https://climate.ec.europa.eu/eu-action/eu-emissions-trading-system-eu-ets/monitoring-reporting-and-verification-eu-ets-emissions_en</v>
      </c>
      <c r="F53" s="381"/>
      <c r="G53" s="381"/>
      <c r="H53" s="381"/>
      <c r="I53" s="382"/>
      <c r="J53" s="47"/>
    </row>
    <row r="54" spans="1:10" ht="18.75" customHeight="1" thickBot="1" x14ac:dyDescent="0.25">
      <c r="A54" s="118"/>
      <c r="B54" s="414" t="str">
        <f>Translations!$B$41</f>
        <v>Other websites:</v>
      </c>
      <c r="C54" s="415"/>
      <c r="D54" s="415"/>
      <c r="E54" s="415"/>
      <c r="F54" s="415"/>
      <c r="G54" s="415"/>
      <c r="H54" s="415"/>
      <c r="I54" s="415"/>
      <c r="J54" s="47"/>
    </row>
    <row r="55" spans="1:10" ht="18.75" customHeight="1" x14ac:dyDescent="0.2">
      <c r="A55" s="118"/>
      <c r="B55" s="104" t="s">
        <v>99</v>
      </c>
      <c r="C55" s="416" t="str">
        <f>Translations!$B$42</f>
        <v>&lt;to be provided by Member State&gt;</v>
      </c>
      <c r="D55" s="416"/>
      <c r="E55" s="407"/>
      <c r="F55" s="407"/>
      <c r="G55" s="407"/>
      <c r="H55" s="407"/>
      <c r="I55" s="417"/>
      <c r="J55" s="47"/>
    </row>
    <row r="56" spans="1:10" ht="18.75" customHeight="1" x14ac:dyDescent="0.2">
      <c r="A56" s="118"/>
      <c r="B56" s="105" t="s">
        <v>99</v>
      </c>
      <c r="C56" s="418"/>
      <c r="D56" s="418"/>
      <c r="E56" s="394"/>
      <c r="F56" s="394"/>
      <c r="G56" s="394"/>
      <c r="H56" s="394"/>
      <c r="I56" s="395"/>
      <c r="J56" s="47"/>
    </row>
    <row r="57" spans="1:10" ht="18.75" customHeight="1" thickBot="1" x14ac:dyDescent="0.25">
      <c r="A57" s="118"/>
      <c r="B57" s="106" t="s">
        <v>99</v>
      </c>
      <c r="C57" s="419"/>
      <c r="D57" s="420"/>
      <c r="E57" s="410"/>
      <c r="F57" s="410"/>
      <c r="G57" s="410"/>
      <c r="H57" s="410"/>
      <c r="I57" s="421"/>
      <c r="J57" s="47"/>
    </row>
    <row r="58" spans="1:10" ht="18.75" customHeight="1" thickBot="1" x14ac:dyDescent="0.25">
      <c r="A58" s="118"/>
      <c r="B58" s="414" t="str">
        <f>Translations!$B$43</f>
        <v>Helpdesk:</v>
      </c>
      <c r="C58" s="415"/>
      <c r="D58" s="415"/>
      <c r="E58" s="415"/>
      <c r="F58" s="415"/>
      <c r="G58" s="415"/>
      <c r="H58" s="415"/>
      <c r="I58" s="415"/>
      <c r="J58" s="47"/>
    </row>
    <row r="59" spans="1:10" ht="23.25" customHeight="1" thickBot="1" x14ac:dyDescent="0.25">
      <c r="A59" s="118"/>
      <c r="B59" s="411" t="str">
        <f>Translations!$B$44</f>
        <v>&lt;to be provided by Member State, if relevant&gt;</v>
      </c>
      <c r="C59" s="412"/>
      <c r="D59" s="412"/>
      <c r="E59" s="412"/>
      <c r="F59" s="412"/>
      <c r="G59" s="412"/>
      <c r="H59" s="412"/>
      <c r="I59" s="413"/>
      <c r="J59" s="47"/>
    </row>
    <row r="60" spans="1:10" x14ac:dyDescent="0.2">
      <c r="A60" s="118"/>
      <c r="B60" s="406"/>
      <c r="C60" s="407"/>
      <c r="D60" s="407"/>
      <c r="E60" s="407"/>
      <c r="F60" s="407"/>
      <c r="G60" s="407"/>
      <c r="H60" s="407"/>
      <c r="I60" s="407"/>
    </row>
    <row r="61" spans="1:10" ht="18.75" customHeight="1" thickBot="1" x14ac:dyDescent="0.25">
      <c r="A61" s="118"/>
      <c r="B61" s="409" t="str">
        <f>Translations!$B$45</f>
        <v>Member State-specific guidance is listed here:</v>
      </c>
      <c r="C61" s="410"/>
      <c r="D61" s="410"/>
      <c r="E61" s="410"/>
      <c r="F61" s="410"/>
      <c r="G61" s="410"/>
      <c r="H61" s="410"/>
      <c r="I61" s="410"/>
      <c r="J61" s="107"/>
    </row>
    <row r="62" spans="1:10" ht="12.75" customHeight="1" x14ac:dyDescent="0.2">
      <c r="A62" s="118"/>
      <c r="B62" s="399"/>
      <c r="C62" s="400"/>
      <c r="D62" s="400"/>
      <c r="E62" s="400"/>
      <c r="F62" s="400"/>
      <c r="G62" s="400"/>
      <c r="H62" s="400"/>
      <c r="I62" s="401"/>
      <c r="J62" s="32"/>
    </row>
    <row r="63" spans="1:10" ht="12.75" customHeight="1" x14ac:dyDescent="0.2">
      <c r="A63" s="118"/>
      <c r="B63" s="438"/>
      <c r="C63" s="394"/>
      <c r="D63" s="394"/>
      <c r="E63" s="394"/>
      <c r="F63" s="394"/>
      <c r="G63" s="394"/>
      <c r="H63" s="394"/>
      <c r="I63" s="395"/>
      <c r="J63" s="32"/>
    </row>
    <row r="64" spans="1:10" ht="12.75" customHeight="1" x14ac:dyDescent="0.2">
      <c r="A64" s="118"/>
      <c r="B64" s="438"/>
      <c r="C64" s="394"/>
      <c r="D64" s="394"/>
      <c r="E64" s="394"/>
      <c r="F64" s="394"/>
      <c r="G64" s="394"/>
      <c r="H64" s="394"/>
      <c r="I64" s="395"/>
      <c r="J64" s="32"/>
    </row>
    <row r="65" spans="1:10" ht="12.75" customHeight="1" x14ac:dyDescent="0.2">
      <c r="A65" s="118"/>
      <c r="B65" s="438"/>
      <c r="C65" s="394"/>
      <c r="D65" s="394"/>
      <c r="E65" s="394"/>
      <c r="F65" s="394"/>
      <c r="G65" s="394"/>
      <c r="H65" s="394"/>
      <c r="I65" s="395"/>
      <c r="J65" s="32"/>
    </row>
    <row r="66" spans="1:10" ht="12.75" customHeight="1" x14ac:dyDescent="0.2">
      <c r="A66" s="118"/>
      <c r="B66" s="438"/>
      <c r="C66" s="394"/>
      <c r="D66" s="394"/>
      <c r="E66" s="394"/>
      <c r="F66" s="394"/>
      <c r="G66" s="394"/>
      <c r="H66" s="394"/>
      <c r="I66" s="395"/>
      <c r="J66" s="32"/>
    </row>
    <row r="67" spans="1:10" ht="12.75" customHeight="1" x14ac:dyDescent="0.2">
      <c r="A67" s="118"/>
      <c r="B67" s="438"/>
      <c r="C67" s="394"/>
      <c r="D67" s="394"/>
      <c r="E67" s="394"/>
      <c r="F67" s="394"/>
      <c r="G67" s="394"/>
      <c r="H67" s="394"/>
      <c r="I67" s="395"/>
      <c r="J67" s="32"/>
    </row>
    <row r="68" spans="1:10" ht="12.75" customHeight="1" x14ac:dyDescent="0.2">
      <c r="A68" s="118"/>
      <c r="B68" s="438"/>
      <c r="C68" s="394"/>
      <c r="D68" s="394"/>
      <c r="E68" s="394"/>
      <c r="F68" s="394"/>
      <c r="G68" s="394"/>
      <c r="H68" s="394"/>
      <c r="I68" s="395"/>
      <c r="J68" s="32"/>
    </row>
    <row r="69" spans="1:10" ht="12.75" customHeight="1" x14ac:dyDescent="0.2">
      <c r="A69" s="118"/>
      <c r="B69" s="438"/>
      <c r="C69" s="394"/>
      <c r="D69" s="394"/>
      <c r="E69" s="394"/>
      <c r="F69" s="394"/>
      <c r="G69" s="394"/>
      <c r="H69" s="394"/>
      <c r="I69" s="395"/>
      <c r="J69" s="32"/>
    </row>
    <row r="70" spans="1:10" ht="12.75" customHeight="1" x14ac:dyDescent="0.2">
      <c r="A70" s="118"/>
      <c r="B70" s="438"/>
      <c r="C70" s="394"/>
      <c r="D70" s="394"/>
      <c r="E70" s="394"/>
      <c r="F70" s="394"/>
      <c r="G70" s="394"/>
      <c r="H70" s="394"/>
      <c r="I70" s="395"/>
      <c r="J70" s="32"/>
    </row>
    <row r="71" spans="1:10" ht="12.75" customHeight="1" thickBot="1" x14ac:dyDescent="0.25">
      <c r="A71" s="118"/>
      <c r="B71" s="439"/>
      <c r="C71" s="410"/>
      <c r="D71" s="410"/>
      <c r="E71" s="410"/>
      <c r="F71" s="410"/>
      <c r="G71" s="410"/>
      <c r="H71" s="410"/>
      <c r="I71" s="421"/>
      <c r="J71" s="32"/>
    </row>
    <row r="72" spans="1:10" ht="13.5" thickBot="1" x14ac:dyDescent="0.25">
      <c r="A72" s="118"/>
      <c r="B72" s="414"/>
      <c r="C72" s="415"/>
      <c r="D72" s="415"/>
      <c r="E72" s="415"/>
      <c r="F72" s="415"/>
      <c r="G72" s="415"/>
      <c r="H72" s="415"/>
      <c r="I72" s="415"/>
    </row>
    <row r="73" spans="1:10" s="32" customFormat="1" x14ac:dyDescent="0.2">
      <c r="A73" s="119"/>
      <c r="B73" s="435" t="str">
        <f>Translations!$B$46</f>
        <v>Language version:</v>
      </c>
      <c r="C73" s="436"/>
      <c r="D73" s="436"/>
      <c r="E73" s="437"/>
      <c r="F73" s="427" t="str">
        <f>VersionDocumentation!B5</f>
        <v>English</v>
      </c>
      <c r="G73" s="428"/>
      <c r="H73" s="428"/>
      <c r="I73" s="429"/>
    </row>
    <row r="74" spans="1:10" s="32" customFormat="1" ht="13.5" thickBot="1" x14ac:dyDescent="0.25">
      <c r="A74" s="119"/>
      <c r="B74" s="424" t="str">
        <f>Translations!$B$47</f>
        <v>Reference filename:</v>
      </c>
      <c r="C74" s="425"/>
      <c r="D74" s="425"/>
      <c r="E74" s="426"/>
      <c r="F74" s="430" t="str">
        <f>VersionDocumentation!C3</f>
        <v>VR P4 FAR_COM_en_140224.xls</v>
      </c>
      <c r="G74" s="431"/>
      <c r="H74" s="431"/>
      <c r="I74" s="432"/>
    </row>
    <row r="75" spans="1:10" x14ac:dyDescent="0.2">
      <c r="B75" s="123"/>
      <c r="C75" s="122"/>
      <c r="D75" s="122"/>
      <c r="E75" s="122"/>
      <c r="F75" s="122"/>
      <c r="G75" s="122"/>
      <c r="H75" s="122"/>
      <c r="I75" s="122"/>
    </row>
  </sheetData>
  <sheetProtection sheet="1" formatCells="0" formatColumns="0" formatRows="0"/>
  <customSheetViews>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69">
    <mergeCell ref="B1:I1"/>
    <mergeCell ref="C30:I30"/>
    <mergeCell ref="B4:I4"/>
    <mergeCell ref="B8:I8"/>
    <mergeCell ref="B10:I10"/>
    <mergeCell ref="C15:I15"/>
    <mergeCell ref="C16:I16"/>
    <mergeCell ref="C22:I22"/>
    <mergeCell ref="B6:I6"/>
    <mergeCell ref="B2:I2"/>
    <mergeCell ref="C27:I27"/>
    <mergeCell ref="B5:I5"/>
    <mergeCell ref="C14:I14"/>
    <mergeCell ref="B3:I3"/>
    <mergeCell ref="B9:I9"/>
    <mergeCell ref="B11:I11"/>
    <mergeCell ref="B74:E74"/>
    <mergeCell ref="F73:I73"/>
    <mergeCell ref="F74:I74"/>
    <mergeCell ref="C47:I47"/>
    <mergeCell ref="C46:I46"/>
    <mergeCell ref="B73:E73"/>
    <mergeCell ref="B64:I64"/>
    <mergeCell ref="B72:I72"/>
    <mergeCell ref="B63:I63"/>
    <mergeCell ref="B70:I70"/>
    <mergeCell ref="B71:I71"/>
    <mergeCell ref="B65:I65"/>
    <mergeCell ref="B66:I66"/>
    <mergeCell ref="B67:I67"/>
    <mergeCell ref="B68:I68"/>
    <mergeCell ref="B69:I69"/>
    <mergeCell ref="B62:I62"/>
    <mergeCell ref="C51:D51"/>
    <mergeCell ref="C52:D52"/>
    <mergeCell ref="C53:D53"/>
    <mergeCell ref="B48:I48"/>
    <mergeCell ref="B49:I49"/>
    <mergeCell ref="B50:I50"/>
    <mergeCell ref="B59:I59"/>
    <mergeCell ref="B54:I54"/>
    <mergeCell ref="B61:I61"/>
    <mergeCell ref="B60:I60"/>
    <mergeCell ref="B58:I58"/>
    <mergeCell ref="C55:I55"/>
    <mergeCell ref="C56:I56"/>
    <mergeCell ref="C57:I57"/>
    <mergeCell ref="E51:I51"/>
    <mergeCell ref="B7:I7"/>
    <mergeCell ref="C18:I18"/>
    <mergeCell ref="C19:I19"/>
    <mergeCell ref="C39:I39"/>
    <mergeCell ref="C34:I34"/>
    <mergeCell ref="C25:I25"/>
    <mergeCell ref="C36:I36"/>
    <mergeCell ref="C37:I37"/>
    <mergeCell ref="C33:I33"/>
    <mergeCell ref="C31:I31"/>
    <mergeCell ref="E52:I52"/>
    <mergeCell ref="E53:I53"/>
    <mergeCell ref="C21:I21"/>
    <mergeCell ref="C23:I23"/>
    <mergeCell ref="C26:I26"/>
    <mergeCell ref="C28:I28"/>
    <mergeCell ref="C45:I45"/>
    <mergeCell ref="C44:I44"/>
    <mergeCell ref="C42:I42"/>
    <mergeCell ref="C43:I43"/>
    <mergeCell ref="C41:I41"/>
  </mergeCells>
  <phoneticPr fontId="0" type="noConversion"/>
  <hyperlinks>
    <hyperlink ref="E51" r:id="rId1" display="http://eur-lex.europa.eu/en/index.htm" xr:uid="{00000000-0004-0000-0000-000000000000}"/>
    <hyperlink ref="B10" location="'READ ME How to use this file'!A1" display="Go to 'How to use this file'" xr:uid="{00000000-0004-0000-0000-000002000000}"/>
    <hyperlink ref="E53" r:id="rId2" location="tab-0-1" display="https://climate.ec.europa.eu/eu-action/eu-emissions-trading-system-eu-ets/monitoring-reporting-and-verification-eu-ets-emissions_en - tab-0-1" xr:uid="{00000000-0004-0000-0000-000003000000}"/>
    <hyperlink ref="C16" r:id="rId3" display="http://eur-lex.europa.eu/LexUriServ/LexUriServ.do?uri=CONSLEG:2003L0087:20090625:EN:PDF " xr:uid="{00000000-0004-0000-0000-000004000000}"/>
    <hyperlink ref="C23" r:id="rId4" display="http://eur-lex.europa.eu/LexUriServ/LexUriServ.do?uri=OJ:L:2012:181:0001:0029:EN:PDF  " xr:uid="{00000000-0004-0000-0000-000006000000}"/>
    <hyperlink ref="C16:I16" r:id="rId5" display="https://eur-lex.europa.eu/eli/dir/2003/87/2018-04-08" xr:uid="{00000000-0004-0000-0000-000007000000}"/>
    <hyperlink ref="C23:I23" r:id="rId6" display="https://eur-lex.europa.eu/legal-content/EN/TXT/?uri=CELEX:32018R2067" xr:uid="{00000000-0004-0000-0000-000008000000}"/>
    <hyperlink ref="C19" r:id="rId7" display="http://ec.europa.eu/transparency/regdoc/rep/3/2018/EN/C-2018-8664-F1-EN-MAIN-PART-1.PDF" xr:uid="{00000000-0004-0000-0000-000009000000}"/>
    <hyperlink ref="C19:I19" r:id="rId8" display="http://data.europa.eu/eli/reg_del/2019/331/oj" xr:uid="{00000000-0004-0000-0000-00000A000000}"/>
    <hyperlink ref="C44:I44" r:id="rId9" display="https://climate.ec.europa.eu/eu-action/eu-emissions-trading-system-eu-ets/free-allocation_en" xr:uid="{A4E53CCB-9A78-4648-9E71-EB103C316F6C}"/>
    <hyperlink ref="E52" r:id="rId10" display="https://climate.ec.europa.eu/eu-action/eu-emissions-trading-system-eu-ets_en" xr:uid="{0E53C929-8DA4-47FC-922C-76E7A9E64B9B}"/>
    <hyperlink ref="C47" r:id="rId11" xr:uid="{139941DD-ABAF-434D-B96E-984008515C47}"/>
  </hyperlinks>
  <pageMargins left="0.74803149606299213" right="0.74803149606299213" top="0.94488188976377963" bottom="0.78740157480314965" header="0.23622047244094491" footer="0.47244094488188981"/>
  <pageSetup paperSize="9" scale="79" fitToHeight="2" orientation="portrait" r:id="rId12"/>
  <headerFooter alignWithMargins="0">
    <oddFooter>&amp;L&amp;F/
&amp;A&amp;C&amp;P/&amp;N&amp;RPrinted : &amp;D/&amp;T</oddFooter>
  </headerFooter>
  <rowBreaks count="1" manualBreakCount="1">
    <brk id="47" min="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tabColor rgb="FFFF0000"/>
  </sheetPr>
  <dimension ref="A1:D410"/>
  <sheetViews>
    <sheetView topLeftCell="A26" workbookViewId="0">
      <selection activeCell="E37" sqref="E37"/>
    </sheetView>
  </sheetViews>
  <sheetFormatPr defaultColWidth="9.140625" defaultRowHeight="12.75" x14ac:dyDescent="0.2"/>
  <cols>
    <col min="1" max="1" width="8.28515625" style="32" bestFit="1" customWidth="1"/>
    <col min="2" max="2" width="89.85546875" style="47" customWidth="1"/>
    <col min="3" max="3" width="70.7109375" style="32" customWidth="1"/>
    <col min="4" max="16384" width="9.140625" style="32"/>
  </cols>
  <sheetData>
    <row r="1" spans="1:3" ht="15" x14ac:dyDescent="0.2">
      <c r="A1" s="117" t="s">
        <v>105</v>
      </c>
      <c r="B1" s="254" t="s">
        <v>315</v>
      </c>
      <c r="C1" s="112" t="s">
        <v>316</v>
      </c>
    </row>
    <row r="2" spans="1:3" ht="15.75" x14ac:dyDescent="0.2">
      <c r="A2" s="253">
        <v>1</v>
      </c>
      <c r="B2" s="176" t="s">
        <v>93</v>
      </c>
    </row>
    <row r="3" spans="1:3" ht="26.25" thickBot="1" x14ac:dyDescent="0.25">
      <c r="A3" s="253">
        <v>2</v>
      </c>
      <c r="B3" s="177" t="s">
        <v>459</v>
      </c>
    </row>
    <row r="4" spans="1:3" x14ac:dyDescent="0.2">
      <c r="A4" s="253">
        <v>3</v>
      </c>
      <c r="B4" s="255" t="s">
        <v>306</v>
      </c>
    </row>
    <row r="5" spans="1:3" x14ac:dyDescent="0.2">
      <c r="A5" s="253">
        <v>4</v>
      </c>
      <c r="B5" s="257" t="s">
        <v>304</v>
      </c>
    </row>
    <row r="6" spans="1:3" ht="38.25" x14ac:dyDescent="0.2">
      <c r="A6" s="253">
        <v>5</v>
      </c>
      <c r="B6" s="257" t="s">
        <v>343</v>
      </c>
    </row>
    <row r="7" spans="1:3" ht="38.25" x14ac:dyDescent="0.2">
      <c r="A7" s="253">
        <v>6</v>
      </c>
      <c r="B7" s="257" t="s">
        <v>305</v>
      </c>
    </row>
    <row r="8" spans="1:3" ht="39" thickBot="1" x14ac:dyDescent="0.25">
      <c r="A8" s="253">
        <v>7</v>
      </c>
      <c r="B8" s="256" t="s">
        <v>307</v>
      </c>
    </row>
    <row r="9" spans="1:3" ht="13.5" thickBot="1" x14ac:dyDescent="0.25">
      <c r="A9" s="253">
        <v>8</v>
      </c>
      <c r="B9" s="276" t="s">
        <v>91</v>
      </c>
    </row>
    <row r="10" spans="1:3" ht="15" x14ac:dyDescent="0.2">
      <c r="A10" s="253">
        <v>9</v>
      </c>
      <c r="B10" s="277" t="s">
        <v>82</v>
      </c>
    </row>
    <row r="11" spans="1:3" ht="51" x14ac:dyDescent="0.2">
      <c r="A11" s="253">
        <v>10</v>
      </c>
      <c r="B11" s="102" t="s">
        <v>428</v>
      </c>
    </row>
    <row r="12" spans="1:3" ht="25.5" x14ac:dyDescent="0.2">
      <c r="A12" s="253">
        <v>11</v>
      </c>
      <c r="B12" s="102" t="s">
        <v>651</v>
      </c>
    </row>
    <row r="13" spans="1:3" ht="38.25" x14ac:dyDescent="0.2">
      <c r="A13" s="253">
        <v>12</v>
      </c>
      <c r="B13" s="293" t="s">
        <v>652</v>
      </c>
    </row>
    <row r="14" spans="1:3" ht="89.25" x14ac:dyDescent="0.2">
      <c r="A14" s="253">
        <v>13</v>
      </c>
      <c r="B14" s="102" t="s">
        <v>653</v>
      </c>
    </row>
    <row r="15" spans="1:3" x14ac:dyDescent="0.2">
      <c r="A15" s="253">
        <v>14</v>
      </c>
      <c r="B15" s="293" t="s">
        <v>517</v>
      </c>
    </row>
    <row r="16" spans="1:3" ht="51" x14ac:dyDescent="0.2">
      <c r="A16" s="253">
        <v>15</v>
      </c>
      <c r="B16" s="102" t="s">
        <v>654</v>
      </c>
    </row>
    <row r="17" spans="1:2" x14ac:dyDescent="0.2">
      <c r="A17" s="253">
        <v>16</v>
      </c>
      <c r="B17" s="102" t="s">
        <v>655</v>
      </c>
    </row>
    <row r="18" spans="1:2" ht="49.5" x14ac:dyDescent="0.25">
      <c r="A18" s="253">
        <v>17</v>
      </c>
      <c r="B18" s="325" t="s">
        <v>519</v>
      </c>
    </row>
    <row r="19" spans="1:2" ht="25.5" x14ac:dyDescent="0.2">
      <c r="A19" s="253">
        <v>18</v>
      </c>
      <c r="B19" s="102" t="s">
        <v>425</v>
      </c>
    </row>
    <row r="20" spans="1:2" ht="89.25" x14ac:dyDescent="0.2">
      <c r="A20" s="253">
        <v>19</v>
      </c>
      <c r="B20" s="278" t="s">
        <v>429</v>
      </c>
    </row>
    <row r="21" spans="1:2" ht="38.25" x14ac:dyDescent="0.2">
      <c r="A21" s="253">
        <v>20</v>
      </c>
      <c r="B21" s="102" t="s">
        <v>622</v>
      </c>
    </row>
    <row r="22" spans="1:2" ht="25.5" x14ac:dyDescent="0.2">
      <c r="A22" s="253">
        <v>21</v>
      </c>
      <c r="B22" s="102" t="s">
        <v>500</v>
      </c>
    </row>
    <row r="23" spans="1:2" ht="38.25" x14ac:dyDescent="0.2">
      <c r="A23" s="253">
        <v>22</v>
      </c>
      <c r="B23" s="278" t="s">
        <v>520</v>
      </c>
    </row>
    <row r="24" spans="1:2" x14ac:dyDescent="0.2">
      <c r="A24" s="253">
        <v>23</v>
      </c>
      <c r="B24" s="102" t="s">
        <v>501</v>
      </c>
    </row>
    <row r="25" spans="1:2" ht="25.5" x14ac:dyDescent="0.2">
      <c r="A25" s="253">
        <v>24</v>
      </c>
      <c r="B25" s="278" t="s">
        <v>430</v>
      </c>
    </row>
    <row r="26" spans="1:2" ht="76.5" x14ac:dyDescent="0.2">
      <c r="A26" s="253">
        <v>25</v>
      </c>
      <c r="B26" s="102" t="s">
        <v>460</v>
      </c>
    </row>
    <row r="27" spans="1:2" ht="40.5" x14ac:dyDescent="0.2">
      <c r="A27" s="253">
        <v>26</v>
      </c>
      <c r="B27" s="333" t="s">
        <v>650</v>
      </c>
    </row>
    <row r="28" spans="1:2" ht="51" x14ac:dyDescent="0.2">
      <c r="A28" s="253">
        <v>27</v>
      </c>
      <c r="B28" s="102" t="s">
        <v>426</v>
      </c>
    </row>
    <row r="29" spans="1:2" ht="38.25" x14ac:dyDescent="0.2">
      <c r="A29" s="253">
        <v>28</v>
      </c>
      <c r="B29" s="102" t="s">
        <v>656</v>
      </c>
    </row>
    <row r="30" spans="1:2" ht="25.5" x14ac:dyDescent="0.2">
      <c r="A30" s="253">
        <v>29</v>
      </c>
      <c r="B30" s="102" t="s">
        <v>486</v>
      </c>
    </row>
    <row r="31" spans="1:2" x14ac:dyDescent="0.2">
      <c r="A31" s="253">
        <v>30</v>
      </c>
      <c r="B31" s="327" t="s">
        <v>521</v>
      </c>
    </row>
    <row r="32" spans="1:2" ht="25.5" x14ac:dyDescent="0.2">
      <c r="A32" s="253">
        <v>31</v>
      </c>
      <c r="B32" s="102" t="s">
        <v>314</v>
      </c>
    </row>
    <row r="33" spans="1:2" ht="33" x14ac:dyDescent="0.25">
      <c r="A33" s="253">
        <v>32</v>
      </c>
      <c r="B33" s="325" t="s">
        <v>670</v>
      </c>
    </row>
    <row r="34" spans="1:2" ht="15" x14ac:dyDescent="0.2">
      <c r="A34" s="253">
        <v>33</v>
      </c>
      <c r="B34" s="261" t="s">
        <v>83</v>
      </c>
    </row>
    <row r="35" spans="1:2" ht="13.5" thickBot="1" x14ac:dyDescent="0.25">
      <c r="A35" s="253">
        <v>34</v>
      </c>
      <c r="B35" s="258" t="s">
        <v>84</v>
      </c>
    </row>
    <row r="36" spans="1:2" x14ac:dyDescent="0.2">
      <c r="A36" s="253">
        <v>35</v>
      </c>
      <c r="B36" s="100" t="s">
        <v>630</v>
      </c>
    </row>
    <row r="37" spans="1:2" x14ac:dyDescent="0.2">
      <c r="A37" s="253">
        <v>36</v>
      </c>
      <c r="B37" s="326" t="s">
        <v>98</v>
      </c>
    </row>
    <row r="38" spans="1:2" x14ac:dyDescent="0.2">
      <c r="A38" s="253">
        <v>37</v>
      </c>
      <c r="B38" s="102" t="s">
        <v>85</v>
      </c>
    </row>
    <row r="39" spans="1:2" x14ac:dyDescent="0.2">
      <c r="A39" s="253">
        <v>38</v>
      </c>
      <c r="B39" s="328" t="s">
        <v>634</v>
      </c>
    </row>
    <row r="40" spans="1:2" ht="26.25" thickBot="1" x14ac:dyDescent="0.25">
      <c r="A40" s="253">
        <v>39</v>
      </c>
      <c r="B40" s="260" t="s">
        <v>97</v>
      </c>
    </row>
    <row r="41" spans="1:2" ht="13.5" thickBot="1" x14ac:dyDescent="0.25">
      <c r="A41" s="253">
        <v>40</v>
      </c>
      <c r="B41" s="259" t="s">
        <v>95</v>
      </c>
    </row>
    <row r="42" spans="1:2" ht="13.5" thickBot="1" x14ac:dyDescent="0.25">
      <c r="A42" s="253">
        <v>41</v>
      </c>
      <c r="B42" s="263" t="s">
        <v>86</v>
      </c>
    </row>
    <row r="43" spans="1:2" ht="13.5" thickBot="1" x14ac:dyDescent="0.25">
      <c r="A43" s="253">
        <v>42</v>
      </c>
      <c r="B43" s="259" t="s">
        <v>96</v>
      </c>
    </row>
    <row r="44" spans="1:2" ht="13.5" thickBot="1" x14ac:dyDescent="0.25">
      <c r="A44" s="253">
        <v>43</v>
      </c>
      <c r="B44" s="262" t="s">
        <v>87</v>
      </c>
    </row>
    <row r="45" spans="1:2" ht="13.5" thickBot="1" x14ac:dyDescent="0.25">
      <c r="A45" s="253">
        <v>44</v>
      </c>
      <c r="B45" s="258" t="s">
        <v>89</v>
      </c>
    </row>
    <row r="46" spans="1:2" x14ac:dyDescent="0.2">
      <c r="A46" s="253">
        <v>45</v>
      </c>
      <c r="B46" s="279" t="s">
        <v>313</v>
      </c>
    </row>
    <row r="47" spans="1:2" ht="13.5" thickBot="1" x14ac:dyDescent="0.25">
      <c r="A47" s="253">
        <v>46</v>
      </c>
      <c r="B47" s="280" t="s">
        <v>312</v>
      </c>
    </row>
    <row r="48" spans="1:2" ht="15.75" x14ac:dyDescent="0.2">
      <c r="A48" s="253">
        <v>47</v>
      </c>
      <c r="B48" s="281" t="s">
        <v>88</v>
      </c>
    </row>
    <row r="49" spans="1:2" ht="25.5" x14ac:dyDescent="0.2">
      <c r="A49" s="253">
        <v>48</v>
      </c>
      <c r="B49" s="267" t="s">
        <v>344</v>
      </c>
    </row>
    <row r="50" spans="1:2" ht="13.5" thickBot="1" x14ac:dyDescent="0.25">
      <c r="A50" s="253">
        <v>49</v>
      </c>
      <c r="B50" s="276" t="s">
        <v>154</v>
      </c>
    </row>
    <row r="51" spans="1:2" ht="25.5" x14ac:dyDescent="0.2">
      <c r="A51" s="253">
        <v>50</v>
      </c>
      <c r="B51" s="269" t="s">
        <v>383</v>
      </c>
    </row>
    <row r="52" spans="1:2" x14ac:dyDescent="0.2">
      <c r="A52" s="253">
        <v>51</v>
      </c>
      <c r="B52" s="276" t="s">
        <v>7</v>
      </c>
    </row>
    <row r="53" spans="1:2" ht="25.5" x14ac:dyDescent="0.2">
      <c r="A53" s="253">
        <v>52</v>
      </c>
      <c r="B53" s="271" t="s">
        <v>67</v>
      </c>
    </row>
    <row r="54" spans="1:2" x14ac:dyDescent="0.2">
      <c r="A54" s="253">
        <v>53</v>
      </c>
      <c r="B54" s="276" t="s">
        <v>8</v>
      </c>
    </row>
    <row r="55" spans="1:2" ht="38.25" x14ac:dyDescent="0.2">
      <c r="A55" s="253">
        <v>54</v>
      </c>
      <c r="B55" s="271" t="s">
        <v>384</v>
      </c>
    </row>
    <row r="56" spans="1:2" x14ac:dyDescent="0.2">
      <c r="A56" s="253">
        <v>55</v>
      </c>
      <c r="B56" s="276" t="s">
        <v>92</v>
      </c>
    </row>
    <row r="57" spans="1:2" ht="26.25" thickBot="1" x14ac:dyDescent="0.25">
      <c r="A57" s="253">
        <v>56</v>
      </c>
      <c r="B57" s="273" t="s">
        <v>385</v>
      </c>
    </row>
    <row r="58" spans="1:2" ht="13.5" thickBot="1" x14ac:dyDescent="0.25">
      <c r="A58" s="253">
        <v>57</v>
      </c>
      <c r="B58" s="282" t="s">
        <v>90</v>
      </c>
    </row>
    <row r="59" spans="1:2" ht="63.75" x14ac:dyDescent="0.2">
      <c r="A59" s="253">
        <v>58</v>
      </c>
      <c r="B59" s="268" t="s">
        <v>51</v>
      </c>
    </row>
    <row r="60" spans="1:2" ht="25.5" x14ac:dyDescent="0.2">
      <c r="A60" s="253">
        <v>59</v>
      </c>
      <c r="B60" s="270" t="s">
        <v>151</v>
      </c>
    </row>
    <row r="61" spans="1:2" ht="39" thickBot="1" x14ac:dyDescent="0.25">
      <c r="A61" s="253">
        <v>60</v>
      </c>
      <c r="B61" s="272" t="s">
        <v>485</v>
      </c>
    </row>
    <row r="62" spans="1:2" ht="25.5" x14ac:dyDescent="0.2">
      <c r="A62" s="253">
        <v>61</v>
      </c>
      <c r="B62" s="264" t="s">
        <v>667</v>
      </c>
    </row>
    <row r="63" spans="1:2" ht="25.5" x14ac:dyDescent="0.2">
      <c r="A63" s="253">
        <v>62</v>
      </c>
      <c r="B63" s="265" t="s">
        <v>514</v>
      </c>
    </row>
    <row r="64" spans="1:2" ht="38.25" x14ac:dyDescent="0.2">
      <c r="A64" s="253">
        <v>63</v>
      </c>
      <c r="B64" s="265" t="s">
        <v>515</v>
      </c>
    </row>
    <row r="65" spans="1:2" ht="38.25" x14ac:dyDescent="0.2">
      <c r="A65" s="253">
        <v>64</v>
      </c>
      <c r="B65" s="265" t="s">
        <v>668</v>
      </c>
    </row>
    <row r="66" spans="1:2" ht="26.25" thickBot="1" x14ac:dyDescent="0.25">
      <c r="A66" s="253">
        <v>65</v>
      </c>
      <c r="B66" s="266" t="s">
        <v>516</v>
      </c>
    </row>
    <row r="67" spans="1:2" x14ac:dyDescent="0.2">
      <c r="A67" s="253">
        <v>66</v>
      </c>
      <c r="B67" s="75" t="s">
        <v>513</v>
      </c>
    </row>
    <row r="68" spans="1:2" x14ac:dyDescent="0.2">
      <c r="A68" s="253">
        <v>67</v>
      </c>
      <c r="B68" s="341" t="s">
        <v>119</v>
      </c>
    </row>
    <row r="69" spans="1:2" ht="25.5" x14ac:dyDescent="0.2">
      <c r="A69" s="253">
        <v>68</v>
      </c>
      <c r="B69" s="267" t="s">
        <v>382</v>
      </c>
    </row>
    <row r="70" spans="1:2" ht="51" x14ac:dyDescent="0.2">
      <c r="A70" s="253">
        <v>69</v>
      </c>
      <c r="B70" s="178" t="s">
        <v>120</v>
      </c>
    </row>
    <row r="71" spans="1:2" ht="13.5" thickBot="1" x14ac:dyDescent="0.25">
      <c r="A71" s="253">
        <v>70</v>
      </c>
      <c r="B71" s="267" t="s">
        <v>345</v>
      </c>
    </row>
    <row r="72" spans="1:2" ht="13.5" thickBot="1" x14ac:dyDescent="0.25">
      <c r="A72" s="253">
        <v>71</v>
      </c>
      <c r="B72" s="179" t="s">
        <v>1</v>
      </c>
    </row>
    <row r="73" spans="1:2" x14ac:dyDescent="0.2">
      <c r="A73" s="253">
        <v>72</v>
      </c>
      <c r="B73" s="180" t="s">
        <v>63</v>
      </c>
    </row>
    <row r="74" spans="1:2" x14ac:dyDescent="0.2">
      <c r="A74" s="253">
        <v>73</v>
      </c>
      <c r="B74" s="181" t="s">
        <v>69</v>
      </c>
    </row>
    <row r="75" spans="1:2" x14ac:dyDescent="0.2">
      <c r="A75" s="253">
        <v>74</v>
      </c>
      <c r="B75" s="181" t="s">
        <v>2</v>
      </c>
    </row>
    <row r="76" spans="1:2" x14ac:dyDescent="0.2">
      <c r="A76" s="253">
        <v>75</v>
      </c>
      <c r="B76" s="181" t="s">
        <v>123</v>
      </c>
    </row>
    <row r="77" spans="1:2" x14ac:dyDescent="0.2">
      <c r="A77" s="253">
        <v>76</v>
      </c>
      <c r="B77" s="181" t="s">
        <v>12</v>
      </c>
    </row>
    <row r="78" spans="1:2" x14ac:dyDescent="0.2">
      <c r="A78" s="253">
        <v>77</v>
      </c>
      <c r="B78" s="181" t="s">
        <v>545</v>
      </c>
    </row>
    <row r="79" spans="1:2" x14ac:dyDescent="0.2">
      <c r="A79" s="253">
        <v>78</v>
      </c>
      <c r="B79" s="181" t="s">
        <v>546</v>
      </c>
    </row>
    <row r="80" spans="1:2" ht="25.5" x14ac:dyDescent="0.2">
      <c r="A80" s="253">
        <v>79</v>
      </c>
      <c r="B80" s="81" t="s">
        <v>614</v>
      </c>
    </row>
    <row r="81" spans="1:2" x14ac:dyDescent="0.2">
      <c r="A81" s="253">
        <v>80</v>
      </c>
      <c r="B81" s="181" t="s">
        <v>346</v>
      </c>
    </row>
    <row r="82" spans="1:2" ht="38.25" x14ac:dyDescent="0.2">
      <c r="A82" s="253">
        <v>81</v>
      </c>
      <c r="B82" s="336" t="s">
        <v>657</v>
      </c>
    </row>
    <row r="83" spans="1:2" x14ac:dyDescent="0.2">
      <c r="A83" s="253">
        <v>82</v>
      </c>
      <c r="B83" s="181" t="s">
        <v>72</v>
      </c>
    </row>
    <row r="84" spans="1:2" ht="25.5" x14ac:dyDescent="0.2">
      <c r="A84" s="253">
        <v>83</v>
      </c>
      <c r="B84" s="116" t="s">
        <v>615</v>
      </c>
    </row>
    <row r="85" spans="1:2" x14ac:dyDescent="0.2">
      <c r="A85" s="253">
        <v>84</v>
      </c>
      <c r="B85" s="181" t="s">
        <v>547</v>
      </c>
    </row>
    <row r="86" spans="1:2" x14ac:dyDescent="0.2">
      <c r="A86" s="253">
        <v>85</v>
      </c>
      <c r="B86" s="336" t="s">
        <v>658</v>
      </c>
    </row>
    <row r="87" spans="1:2" ht="13.5" thickBot="1" x14ac:dyDescent="0.25">
      <c r="A87" s="253">
        <v>86</v>
      </c>
      <c r="B87" s="182" t="s">
        <v>511</v>
      </c>
    </row>
    <row r="88" spans="1:2" x14ac:dyDescent="0.2">
      <c r="A88" s="253">
        <v>87</v>
      </c>
      <c r="B88" s="81" t="s">
        <v>538</v>
      </c>
    </row>
    <row r="89" spans="1:2" ht="13.5" thickBot="1" x14ac:dyDescent="0.25">
      <c r="A89" s="253">
        <v>88</v>
      </c>
      <c r="B89" s="80" t="s">
        <v>548</v>
      </c>
    </row>
    <row r="90" spans="1:2" ht="13.5" thickBot="1" x14ac:dyDescent="0.25">
      <c r="A90" s="253">
        <v>89</v>
      </c>
      <c r="B90" s="81" t="s">
        <v>539</v>
      </c>
    </row>
    <row r="91" spans="1:2" x14ac:dyDescent="0.2">
      <c r="A91" s="253">
        <v>90</v>
      </c>
      <c r="B91" s="173" t="s">
        <v>549</v>
      </c>
    </row>
    <row r="92" spans="1:2" x14ac:dyDescent="0.2">
      <c r="A92" s="253">
        <v>91</v>
      </c>
      <c r="B92" s="181" t="s">
        <v>64</v>
      </c>
    </row>
    <row r="93" spans="1:2" ht="25.5" x14ac:dyDescent="0.2">
      <c r="A93" s="253">
        <v>92</v>
      </c>
      <c r="B93" s="116" t="s">
        <v>464</v>
      </c>
    </row>
    <row r="94" spans="1:2" x14ac:dyDescent="0.2">
      <c r="A94" s="253">
        <v>93</v>
      </c>
      <c r="B94" s="186" t="s">
        <v>348</v>
      </c>
    </row>
    <row r="95" spans="1:2" ht="25.5" x14ac:dyDescent="0.2">
      <c r="A95" s="253">
        <v>94</v>
      </c>
      <c r="B95" s="134" t="s">
        <v>512</v>
      </c>
    </row>
    <row r="96" spans="1:2" x14ac:dyDescent="0.2">
      <c r="A96" s="253">
        <v>95</v>
      </c>
      <c r="B96" s="181" t="s">
        <v>349</v>
      </c>
    </row>
    <row r="97" spans="1:3" ht="38.25" x14ac:dyDescent="0.2">
      <c r="A97" s="253">
        <v>96</v>
      </c>
      <c r="B97" s="116" t="s">
        <v>465</v>
      </c>
    </row>
    <row r="98" spans="1:3" x14ac:dyDescent="0.2">
      <c r="A98" s="253">
        <v>97</v>
      </c>
      <c r="B98" s="181" t="s">
        <v>73</v>
      </c>
    </row>
    <row r="99" spans="1:3" ht="38.25" x14ac:dyDescent="0.2">
      <c r="A99" s="253">
        <v>98</v>
      </c>
      <c r="B99" s="116" t="s">
        <v>466</v>
      </c>
    </row>
    <row r="100" spans="1:3" x14ac:dyDescent="0.2">
      <c r="A100" s="253">
        <v>99</v>
      </c>
      <c r="B100" s="181" t="s">
        <v>550</v>
      </c>
    </row>
    <row r="101" spans="1:3" ht="25.5" x14ac:dyDescent="0.2">
      <c r="A101" s="253">
        <v>100</v>
      </c>
      <c r="B101" s="83" t="s">
        <v>456</v>
      </c>
    </row>
    <row r="102" spans="1:3" ht="13.5" thickBot="1" x14ac:dyDescent="0.25">
      <c r="A102" s="253">
        <v>101</v>
      </c>
      <c r="B102" s="182" t="s">
        <v>347</v>
      </c>
    </row>
    <row r="103" spans="1:3" ht="39" thickBot="1" x14ac:dyDescent="0.25">
      <c r="A103" s="253">
        <v>102</v>
      </c>
      <c r="B103" s="116" t="s">
        <v>381</v>
      </c>
    </row>
    <row r="104" spans="1:3" ht="13.5" thickBot="1" x14ac:dyDescent="0.25">
      <c r="A104" s="253">
        <v>103</v>
      </c>
      <c r="B104" s="173" t="s">
        <v>350</v>
      </c>
    </row>
    <row r="105" spans="1:3" ht="15" x14ac:dyDescent="0.25">
      <c r="A105" s="253">
        <v>104</v>
      </c>
      <c r="B105" s="180" t="s">
        <v>666</v>
      </c>
      <c r="C105" s="251"/>
    </row>
    <row r="106" spans="1:3" ht="25.5" x14ac:dyDescent="0.2">
      <c r="A106" s="253">
        <v>105</v>
      </c>
      <c r="B106" s="116" t="s">
        <v>461</v>
      </c>
    </row>
    <row r="107" spans="1:3" ht="25.5" x14ac:dyDescent="0.2">
      <c r="A107" s="253">
        <v>106</v>
      </c>
      <c r="B107" s="181" t="s">
        <v>616</v>
      </c>
    </row>
    <row r="108" spans="1:3" ht="89.25" x14ac:dyDescent="0.2">
      <c r="A108" s="253">
        <v>107</v>
      </c>
      <c r="B108" s="116" t="s">
        <v>620</v>
      </c>
    </row>
    <row r="109" spans="1:3" ht="25.5" x14ac:dyDescent="0.2">
      <c r="A109" s="253">
        <v>108</v>
      </c>
      <c r="B109" s="181" t="s">
        <v>623</v>
      </c>
    </row>
    <row r="110" spans="1:3" ht="63.75" x14ac:dyDescent="0.2">
      <c r="A110" s="253">
        <v>109</v>
      </c>
      <c r="B110" s="116" t="s">
        <v>645</v>
      </c>
    </row>
    <row r="111" spans="1:3" x14ac:dyDescent="0.2">
      <c r="A111" s="253">
        <v>110</v>
      </c>
      <c r="B111" s="295" t="s">
        <v>551</v>
      </c>
      <c r="C111" s="303"/>
    </row>
    <row r="112" spans="1:3" ht="51" x14ac:dyDescent="0.2">
      <c r="A112" s="253">
        <v>111</v>
      </c>
      <c r="B112" s="296" t="s">
        <v>646</v>
      </c>
    </row>
    <row r="113" spans="1:2" x14ac:dyDescent="0.2">
      <c r="A113" s="253">
        <v>112</v>
      </c>
      <c r="B113" s="181" t="s">
        <v>351</v>
      </c>
    </row>
    <row r="114" spans="1:2" x14ac:dyDescent="0.2">
      <c r="A114" s="253">
        <v>113</v>
      </c>
      <c r="B114" s="178" t="s">
        <v>455</v>
      </c>
    </row>
    <row r="115" spans="1:2" x14ac:dyDescent="0.2">
      <c r="A115" s="253">
        <v>114</v>
      </c>
      <c r="B115" s="181" t="s">
        <v>70</v>
      </c>
    </row>
    <row r="116" spans="1:2" x14ac:dyDescent="0.2">
      <c r="A116" s="253">
        <v>115</v>
      </c>
      <c r="B116" s="116" t="s">
        <v>352</v>
      </c>
    </row>
    <row r="117" spans="1:2" ht="13.5" thickBot="1" x14ac:dyDescent="0.25">
      <c r="A117" s="253">
        <v>116</v>
      </c>
      <c r="B117" s="182" t="s">
        <v>79</v>
      </c>
    </row>
    <row r="118" spans="1:2" ht="26.25" thickBot="1" x14ac:dyDescent="0.25">
      <c r="A118" s="253">
        <v>117</v>
      </c>
      <c r="B118" s="116" t="s">
        <v>353</v>
      </c>
    </row>
    <row r="119" spans="1:2" x14ac:dyDescent="0.2">
      <c r="A119" s="253">
        <v>118</v>
      </c>
      <c r="B119" s="173" t="s">
        <v>68</v>
      </c>
    </row>
    <row r="120" spans="1:2" ht="25.5" x14ac:dyDescent="0.2">
      <c r="A120" s="253">
        <v>119</v>
      </c>
      <c r="B120" s="116" t="s">
        <v>467</v>
      </c>
    </row>
    <row r="121" spans="1:2" ht="15.75" x14ac:dyDescent="0.2">
      <c r="A121" s="253">
        <v>120</v>
      </c>
      <c r="B121" s="183" t="s">
        <v>65</v>
      </c>
    </row>
    <row r="122" spans="1:2" x14ac:dyDescent="0.2">
      <c r="A122" s="253">
        <v>121</v>
      </c>
      <c r="B122" s="116" t="s">
        <v>624</v>
      </c>
    </row>
    <row r="123" spans="1:2" x14ac:dyDescent="0.2">
      <c r="A123" s="253">
        <v>122</v>
      </c>
      <c r="B123" s="181" t="s">
        <v>356</v>
      </c>
    </row>
    <row r="124" spans="1:2" ht="38.25" x14ac:dyDescent="0.2">
      <c r="A124" s="253">
        <v>123</v>
      </c>
      <c r="B124" s="334" t="s">
        <v>625</v>
      </c>
    </row>
    <row r="125" spans="1:2" x14ac:dyDescent="0.2">
      <c r="A125" s="253">
        <v>124</v>
      </c>
      <c r="B125" s="181" t="s">
        <v>354</v>
      </c>
    </row>
    <row r="126" spans="1:2" x14ac:dyDescent="0.2">
      <c r="A126" s="253">
        <v>125</v>
      </c>
      <c r="B126" s="181" t="s">
        <v>480</v>
      </c>
    </row>
    <row r="127" spans="1:2" x14ac:dyDescent="0.2">
      <c r="A127" s="253">
        <v>126</v>
      </c>
      <c r="B127" s="181" t="s">
        <v>355</v>
      </c>
    </row>
    <row r="128" spans="1:2" x14ac:dyDescent="0.2">
      <c r="A128" s="253">
        <v>127</v>
      </c>
      <c r="B128" s="181" t="s">
        <v>357</v>
      </c>
    </row>
    <row r="129" spans="1:2" x14ac:dyDescent="0.2">
      <c r="A129" s="253">
        <v>128</v>
      </c>
      <c r="B129" s="181" t="s">
        <v>358</v>
      </c>
    </row>
    <row r="130" spans="1:2" x14ac:dyDescent="0.2">
      <c r="A130" s="253">
        <v>129</v>
      </c>
      <c r="B130" s="181" t="s">
        <v>552</v>
      </c>
    </row>
    <row r="131" spans="1:2" ht="56.25" customHeight="1" x14ac:dyDescent="0.2">
      <c r="A131" s="253">
        <v>130</v>
      </c>
      <c r="B131" s="294" t="s">
        <v>522</v>
      </c>
    </row>
    <row r="132" spans="1:2" x14ac:dyDescent="0.2">
      <c r="A132" s="253">
        <v>131</v>
      </c>
      <c r="B132" s="120" t="s">
        <v>359</v>
      </c>
    </row>
    <row r="133" spans="1:2" x14ac:dyDescent="0.2">
      <c r="A133" s="253">
        <v>132</v>
      </c>
      <c r="B133" s="302" t="s">
        <v>553</v>
      </c>
    </row>
    <row r="134" spans="1:2" ht="25.5" x14ac:dyDescent="0.2">
      <c r="A134" s="253">
        <v>133</v>
      </c>
      <c r="B134" s="294" t="s">
        <v>540</v>
      </c>
    </row>
    <row r="135" spans="1:2" x14ac:dyDescent="0.2">
      <c r="A135" s="253">
        <v>134</v>
      </c>
      <c r="B135" s="120" t="s">
        <v>359</v>
      </c>
    </row>
    <row r="136" spans="1:2" x14ac:dyDescent="0.2">
      <c r="A136" s="253">
        <v>135</v>
      </c>
      <c r="B136" s="181" t="s">
        <v>481</v>
      </c>
    </row>
    <row r="137" spans="1:2" x14ac:dyDescent="0.2">
      <c r="A137" s="253">
        <v>136</v>
      </c>
      <c r="B137" s="302" t="s">
        <v>554</v>
      </c>
    </row>
    <row r="138" spans="1:2" ht="96" customHeight="1" x14ac:dyDescent="0.2">
      <c r="A138" s="253">
        <v>137</v>
      </c>
      <c r="B138" s="336" t="s">
        <v>636</v>
      </c>
    </row>
    <row r="139" spans="1:2" ht="16.7" customHeight="1" x14ac:dyDescent="0.2">
      <c r="A139" s="253">
        <v>138</v>
      </c>
      <c r="B139" s="302" t="s">
        <v>543</v>
      </c>
    </row>
    <row r="140" spans="1:2" ht="93.75" customHeight="1" x14ac:dyDescent="0.2">
      <c r="A140" s="253">
        <v>139</v>
      </c>
      <c r="B140" s="336" t="s">
        <v>637</v>
      </c>
    </row>
    <row r="141" spans="1:2" ht="25.5" x14ac:dyDescent="0.2">
      <c r="A141" s="253">
        <v>140</v>
      </c>
      <c r="B141" s="302" t="s">
        <v>541</v>
      </c>
    </row>
    <row r="142" spans="1:2" ht="102.4" customHeight="1" x14ac:dyDescent="0.2">
      <c r="A142" s="253">
        <v>141</v>
      </c>
      <c r="B142" s="336" t="s">
        <v>659</v>
      </c>
    </row>
    <row r="143" spans="1:2" x14ac:dyDescent="0.2">
      <c r="A143" s="253">
        <v>142</v>
      </c>
      <c r="B143" s="302" t="s">
        <v>642</v>
      </c>
    </row>
    <row r="144" spans="1:2" x14ac:dyDescent="0.2">
      <c r="A144" s="253">
        <v>143</v>
      </c>
      <c r="B144" s="337" t="s">
        <v>105</v>
      </c>
    </row>
    <row r="145" spans="1:2" x14ac:dyDescent="0.2">
      <c r="A145" s="253">
        <v>144</v>
      </c>
      <c r="B145" s="337" t="s">
        <v>361</v>
      </c>
    </row>
    <row r="146" spans="1:2" x14ac:dyDescent="0.2">
      <c r="A146" s="253">
        <v>145</v>
      </c>
      <c r="B146" s="337" t="s">
        <v>643</v>
      </c>
    </row>
    <row r="147" spans="1:2" ht="63.75" x14ac:dyDescent="0.2">
      <c r="A147" s="253">
        <v>146</v>
      </c>
      <c r="B147" s="336" t="s">
        <v>638</v>
      </c>
    </row>
    <row r="148" spans="1:2" x14ac:dyDescent="0.2">
      <c r="A148" s="253">
        <v>147</v>
      </c>
      <c r="B148" s="181" t="s">
        <v>362</v>
      </c>
    </row>
    <row r="149" spans="1:2" x14ac:dyDescent="0.2">
      <c r="A149" s="253">
        <v>148</v>
      </c>
      <c r="B149" s="181" t="s">
        <v>497</v>
      </c>
    </row>
    <row r="150" spans="1:2" ht="51" x14ac:dyDescent="0.2">
      <c r="A150" s="253">
        <v>149</v>
      </c>
      <c r="B150" s="116" t="s">
        <v>468</v>
      </c>
    </row>
    <row r="151" spans="1:2" x14ac:dyDescent="0.2">
      <c r="A151" s="253">
        <v>150</v>
      </c>
      <c r="B151" s="181" t="s">
        <v>363</v>
      </c>
    </row>
    <row r="152" spans="1:2" x14ac:dyDescent="0.2">
      <c r="A152" s="253">
        <v>151</v>
      </c>
      <c r="B152" s="120" t="s">
        <v>462</v>
      </c>
    </row>
    <row r="153" spans="1:2" ht="25.5" x14ac:dyDescent="0.2">
      <c r="A153" s="253">
        <v>152</v>
      </c>
      <c r="B153" s="116" t="s">
        <v>631</v>
      </c>
    </row>
    <row r="154" spans="1:2" x14ac:dyDescent="0.2">
      <c r="A154" s="253">
        <v>153</v>
      </c>
      <c r="B154" s="181" t="s">
        <v>364</v>
      </c>
    </row>
    <row r="155" spans="1:2" x14ac:dyDescent="0.2">
      <c r="A155" s="253">
        <v>154</v>
      </c>
      <c r="B155" s="116" t="s">
        <v>153</v>
      </c>
    </row>
    <row r="156" spans="1:2" x14ac:dyDescent="0.2">
      <c r="A156" s="253">
        <v>155</v>
      </c>
      <c r="B156" s="120" t="s">
        <v>376</v>
      </c>
    </row>
    <row r="157" spans="1:2" ht="25.5" x14ac:dyDescent="0.2">
      <c r="A157" s="253">
        <v>156</v>
      </c>
      <c r="B157" s="181" t="s">
        <v>365</v>
      </c>
    </row>
    <row r="158" spans="1:2" ht="25.5" x14ac:dyDescent="0.2">
      <c r="A158" s="253">
        <v>157</v>
      </c>
      <c r="B158" s="181" t="s">
        <v>366</v>
      </c>
    </row>
    <row r="159" spans="1:2" ht="25.5" x14ac:dyDescent="0.2">
      <c r="A159" s="253">
        <v>158</v>
      </c>
      <c r="B159" s="181" t="s">
        <v>542</v>
      </c>
    </row>
    <row r="160" spans="1:2" ht="38.25" x14ac:dyDescent="0.2">
      <c r="A160" s="253">
        <v>159</v>
      </c>
      <c r="B160" s="336" t="s">
        <v>617</v>
      </c>
    </row>
    <row r="161" spans="1:2" x14ac:dyDescent="0.2">
      <c r="A161" s="253">
        <v>160</v>
      </c>
      <c r="B161" s="181" t="s">
        <v>431</v>
      </c>
    </row>
    <row r="162" spans="1:2" x14ac:dyDescent="0.2">
      <c r="A162" s="253">
        <v>161</v>
      </c>
      <c r="B162" s="120" t="s">
        <v>393</v>
      </c>
    </row>
    <row r="163" spans="1:2" x14ac:dyDescent="0.2">
      <c r="A163" s="253">
        <v>162</v>
      </c>
      <c r="B163" s="181" t="s">
        <v>432</v>
      </c>
    </row>
    <row r="164" spans="1:2" x14ac:dyDescent="0.2">
      <c r="A164" s="253">
        <v>163</v>
      </c>
      <c r="B164" s="120" t="s">
        <v>392</v>
      </c>
    </row>
    <row r="165" spans="1:2" ht="25.5" x14ac:dyDescent="0.2">
      <c r="A165" s="253">
        <v>164</v>
      </c>
      <c r="B165" s="116" t="s">
        <v>632</v>
      </c>
    </row>
    <row r="166" spans="1:2" ht="13.5" thickBot="1" x14ac:dyDescent="0.25">
      <c r="A166" s="253">
        <v>165</v>
      </c>
      <c r="B166" s="182" t="s">
        <v>367</v>
      </c>
    </row>
    <row r="167" spans="1:2" ht="25.5" x14ac:dyDescent="0.2">
      <c r="A167" s="253">
        <v>166</v>
      </c>
      <c r="B167" s="116" t="s">
        <v>482</v>
      </c>
    </row>
    <row r="168" spans="1:2" ht="15.75" x14ac:dyDescent="0.2">
      <c r="A168" s="253">
        <v>167</v>
      </c>
      <c r="B168" s="184" t="s">
        <v>371</v>
      </c>
    </row>
    <row r="169" spans="1:2" x14ac:dyDescent="0.2">
      <c r="A169" s="253">
        <v>168</v>
      </c>
      <c r="B169" s="181" t="s">
        <v>372</v>
      </c>
    </row>
    <row r="170" spans="1:2" ht="25.5" x14ac:dyDescent="0.2">
      <c r="A170" s="253">
        <v>169</v>
      </c>
      <c r="B170" s="134" t="s">
        <v>483</v>
      </c>
    </row>
    <row r="171" spans="1:2" ht="13.5" thickBot="1" x14ac:dyDescent="0.25">
      <c r="A171" s="253">
        <v>170</v>
      </c>
      <c r="B171" s="186" t="s">
        <v>373</v>
      </c>
    </row>
    <row r="172" spans="1:2" ht="13.5" thickBot="1" x14ac:dyDescent="0.25">
      <c r="A172" s="253">
        <v>171</v>
      </c>
      <c r="B172" s="179" t="s">
        <v>375</v>
      </c>
    </row>
    <row r="173" spans="1:2" ht="69" customHeight="1" thickBot="1" x14ac:dyDescent="0.25">
      <c r="A173" s="253">
        <v>172</v>
      </c>
      <c r="B173" s="338" t="s">
        <v>523</v>
      </c>
    </row>
    <row r="174" spans="1:2" x14ac:dyDescent="0.2">
      <c r="A174" s="253">
        <v>173</v>
      </c>
      <c r="B174" s="185" t="s">
        <v>13</v>
      </c>
    </row>
    <row r="175" spans="1:2" x14ac:dyDescent="0.2">
      <c r="A175" s="253">
        <v>174</v>
      </c>
      <c r="B175" s="120" t="s">
        <v>377</v>
      </c>
    </row>
    <row r="176" spans="1:2" x14ac:dyDescent="0.2">
      <c r="A176" s="253">
        <v>175</v>
      </c>
      <c r="B176" s="186" t="s">
        <v>3</v>
      </c>
    </row>
    <row r="177" spans="1:2" ht="13.5" thickBot="1" x14ac:dyDescent="0.25">
      <c r="A177" s="253">
        <v>176</v>
      </c>
      <c r="B177" s="186" t="s">
        <v>374</v>
      </c>
    </row>
    <row r="178" spans="1:2" x14ac:dyDescent="0.2">
      <c r="A178" s="253">
        <v>177</v>
      </c>
      <c r="B178" s="173" t="s">
        <v>113</v>
      </c>
    </row>
    <row r="179" spans="1:2" ht="13.5" thickBot="1" x14ac:dyDescent="0.25">
      <c r="A179" s="253">
        <v>178</v>
      </c>
      <c r="B179" s="267" t="s">
        <v>296</v>
      </c>
    </row>
    <row r="180" spans="1:2" ht="13.5" thickBot="1" x14ac:dyDescent="0.25">
      <c r="A180" s="253">
        <v>179</v>
      </c>
      <c r="B180" s="185" t="s">
        <v>4</v>
      </c>
    </row>
    <row r="181" spans="1:2" ht="38.25" x14ac:dyDescent="0.2">
      <c r="A181" s="253">
        <v>180</v>
      </c>
      <c r="B181" s="174" t="s">
        <v>488</v>
      </c>
    </row>
    <row r="182" spans="1:2" ht="51" x14ac:dyDescent="0.2">
      <c r="A182" s="253">
        <v>181</v>
      </c>
      <c r="B182" s="134" t="s">
        <v>502</v>
      </c>
    </row>
    <row r="183" spans="1:2" ht="25.5" x14ac:dyDescent="0.2">
      <c r="A183" s="253">
        <v>182</v>
      </c>
      <c r="B183" s="187" t="s">
        <v>300</v>
      </c>
    </row>
    <row r="184" spans="1:2" x14ac:dyDescent="0.2">
      <c r="A184" s="253">
        <v>183</v>
      </c>
      <c r="B184" s="186" t="s">
        <v>49</v>
      </c>
    </row>
    <row r="185" spans="1:2" ht="38.25" x14ac:dyDescent="0.2">
      <c r="A185" s="253">
        <v>184</v>
      </c>
      <c r="B185" s="175" t="s">
        <v>487</v>
      </c>
    </row>
    <row r="186" spans="1:2" ht="51" x14ac:dyDescent="0.2">
      <c r="A186" s="253">
        <v>185</v>
      </c>
      <c r="B186" s="134" t="s">
        <v>503</v>
      </c>
    </row>
    <row r="187" spans="1:2" ht="38.25" x14ac:dyDescent="0.2">
      <c r="A187" s="253">
        <v>186</v>
      </c>
      <c r="B187" s="187" t="s">
        <v>469</v>
      </c>
    </row>
    <row r="188" spans="1:2" x14ac:dyDescent="0.2">
      <c r="A188" s="253">
        <v>187</v>
      </c>
      <c r="B188" s="274" t="s">
        <v>50</v>
      </c>
    </row>
    <row r="189" spans="1:2" ht="102" x14ac:dyDescent="0.2">
      <c r="A189" s="253">
        <v>188</v>
      </c>
      <c r="B189" s="134" t="s">
        <v>433</v>
      </c>
    </row>
    <row r="190" spans="1:2" ht="25.5" x14ac:dyDescent="0.2">
      <c r="A190" s="253">
        <v>189</v>
      </c>
      <c r="B190" s="134" t="s">
        <v>301</v>
      </c>
    </row>
    <row r="191" spans="1:2" x14ac:dyDescent="0.2">
      <c r="A191" s="253">
        <v>190</v>
      </c>
      <c r="B191" s="186" t="s">
        <v>52</v>
      </c>
    </row>
    <row r="192" spans="1:2" ht="51" x14ac:dyDescent="0.2">
      <c r="A192" s="253">
        <v>191</v>
      </c>
      <c r="B192" s="175" t="s">
        <v>633</v>
      </c>
    </row>
    <row r="193" spans="1:2" ht="63.75" x14ac:dyDescent="0.2">
      <c r="A193" s="253">
        <v>192</v>
      </c>
      <c r="B193" s="134" t="s">
        <v>504</v>
      </c>
    </row>
    <row r="194" spans="1:2" x14ac:dyDescent="0.2">
      <c r="A194" s="253">
        <v>193</v>
      </c>
      <c r="B194" s="188" t="s">
        <v>437</v>
      </c>
    </row>
    <row r="195" spans="1:2" ht="25.5" x14ac:dyDescent="0.2">
      <c r="A195" s="253">
        <v>194</v>
      </c>
      <c r="B195" s="134" t="s">
        <v>436</v>
      </c>
    </row>
    <row r="196" spans="1:2" ht="25.5" x14ac:dyDescent="0.2">
      <c r="A196" s="253">
        <v>195</v>
      </c>
      <c r="B196" s="188" t="s">
        <v>438</v>
      </c>
    </row>
    <row r="197" spans="1:2" x14ac:dyDescent="0.2">
      <c r="A197" s="253">
        <v>196</v>
      </c>
      <c r="B197" s="188"/>
    </row>
    <row r="198" spans="1:2" x14ac:dyDescent="0.2">
      <c r="A198" s="253">
        <v>197</v>
      </c>
      <c r="B198" s="116"/>
    </row>
    <row r="199" spans="1:2" x14ac:dyDescent="0.2">
      <c r="A199" s="253">
        <v>198</v>
      </c>
      <c r="B199" s="188" t="s">
        <v>439</v>
      </c>
    </row>
    <row r="200" spans="1:2" ht="38.25" x14ac:dyDescent="0.2">
      <c r="A200" s="253">
        <v>199</v>
      </c>
      <c r="B200" s="188" t="s">
        <v>434</v>
      </c>
    </row>
    <row r="201" spans="1:2" ht="25.5" x14ac:dyDescent="0.2">
      <c r="A201" s="253">
        <v>200</v>
      </c>
      <c r="B201" s="188" t="s">
        <v>435</v>
      </c>
    </row>
    <row r="202" spans="1:2" ht="13.5" thickBot="1" x14ac:dyDescent="0.25">
      <c r="A202" s="253">
        <v>201</v>
      </c>
      <c r="B202" s="188" t="s">
        <v>524</v>
      </c>
    </row>
    <row r="203" spans="1:2" ht="13.5" thickBot="1" x14ac:dyDescent="0.25">
      <c r="A203" s="253">
        <v>202</v>
      </c>
      <c r="B203" s="179" t="s">
        <v>57</v>
      </c>
    </row>
    <row r="204" spans="1:2" x14ac:dyDescent="0.2">
      <c r="A204" s="253">
        <v>203</v>
      </c>
      <c r="B204" s="180" t="s">
        <v>114</v>
      </c>
    </row>
    <row r="205" spans="1:2" x14ac:dyDescent="0.2">
      <c r="A205" s="253">
        <v>204</v>
      </c>
      <c r="B205" s="178" t="s">
        <v>338</v>
      </c>
    </row>
    <row r="206" spans="1:2" x14ac:dyDescent="0.2">
      <c r="A206" s="253">
        <v>205</v>
      </c>
      <c r="B206" s="181" t="s">
        <v>116</v>
      </c>
    </row>
    <row r="207" spans="1:2" x14ac:dyDescent="0.2">
      <c r="A207" s="253">
        <v>206</v>
      </c>
      <c r="B207" s="181" t="s">
        <v>117</v>
      </c>
    </row>
    <row r="208" spans="1:2" x14ac:dyDescent="0.2">
      <c r="A208" s="253">
        <v>207</v>
      </c>
      <c r="B208" s="181" t="s">
        <v>115</v>
      </c>
    </row>
    <row r="209" spans="1:2" ht="13.5" thickBot="1" x14ac:dyDescent="0.25">
      <c r="A209" s="253">
        <v>208</v>
      </c>
      <c r="B209" s="182" t="s">
        <v>118</v>
      </c>
    </row>
    <row r="210" spans="1:2" x14ac:dyDescent="0.2">
      <c r="A210" s="253">
        <v>209</v>
      </c>
      <c r="B210" s="180" t="s">
        <v>505</v>
      </c>
    </row>
    <row r="211" spans="1:2" x14ac:dyDescent="0.2">
      <c r="A211" s="253">
        <v>210</v>
      </c>
      <c r="B211" s="116" t="s">
        <v>333</v>
      </c>
    </row>
    <row r="212" spans="1:2" x14ac:dyDescent="0.2">
      <c r="A212" s="253">
        <v>211</v>
      </c>
      <c r="B212" s="181" t="s">
        <v>74</v>
      </c>
    </row>
    <row r="213" spans="1:2" ht="63.75" x14ac:dyDescent="0.2">
      <c r="A213" s="253">
        <v>212</v>
      </c>
      <c r="B213" s="189" t="s">
        <v>380</v>
      </c>
    </row>
    <row r="214" spans="1:2" ht="13.5" thickBot="1" x14ac:dyDescent="0.25">
      <c r="A214" s="253">
        <v>213</v>
      </c>
      <c r="B214" s="182" t="s">
        <v>75</v>
      </c>
    </row>
    <row r="215" spans="1:2" ht="13.5" thickBot="1" x14ac:dyDescent="0.25">
      <c r="A215" s="253">
        <v>214</v>
      </c>
      <c r="B215" s="116" t="s">
        <v>470</v>
      </c>
    </row>
    <row r="216" spans="1:2" x14ac:dyDescent="0.2">
      <c r="A216" s="253">
        <v>215</v>
      </c>
      <c r="B216" s="180" t="s">
        <v>71</v>
      </c>
    </row>
    <row r="217" spans="1:2" x14ac:dyDescent="0.2">
      <c r="A217" s="253">
        <v>216</v>
      </c>
      <c r="B217" s="116" t="s">
        <v>471</v>
      </c>
    </row>
    <row r="218" spans="1:2" x14ac:dyDescent="0.2">
      <c r="A218" s="253">
        <v>217</v>
      </c>
      <c r="B218" s="181" t="s">
        <v>78</v>
      </c>
    </row>
    <row r="219" spans="1:2" x14ac:dyDescent="0.2">
      <c r="A219" s="253">
        <v>218</v>
      </c>
      <c r="B219" s="116" t="s">
        <v>472</v>
      </c>
    </row>
    <row r="220" spans="1:2" x14ac:dyDescent="0.2">
      <c r="A220" s="253">
        <v>219</v>
      </c>
      <c r="B220" s="181" t="s">
        <v>77</v>
      </c>
    </row>
    <row r="221" spans="1:2" x14ac:dyDescent="0.2">
      <c r="A221" s="253">
        <v>220</v>
      </c>
      <c r="B221" s="181" t="s">
        <v>334</v>
      </c>
    </row>
    <row r="222" spans="1:2" x14ac:dyDescent="0.2">
      <c r="A222" s="253">
        <v>221</v>
      </c>
      <c r="B222" s="181" t="s">
        <v>484</v>
      </c>
    </row>
    <row r="223" spans="1:2" ht="25.5" x14ac:dyDescent="0.2">
      <c r="A223" s="253">
        <v>222</v>
      </c>
      <c r="B223" s="294" t="s">
        <v>525</v>
      </c>
    </row>
    <row r="224" spans="1:2" ht="13.5" thickBot="1" x14ac:dyDescent="0.25">
      <c r="A224" s="253">
        <v>223</v>
      </c>
      <c r="B224" s="182" t="s">
        <v>76</v>
      </c>
    </row>
    <row r="225" spans="1:2" x14ac:dyDescent="0.2">
      <c r="A225" s="253">
        <v>224</v>
      </c>
      <c r="B225" s="116" t="s">
        <v>473</v>
      </c>
    </row>
    <row r="226" spans="1:2" x14ac:dyDescent="0.2">
      <c r="A226" s="253">
        <v>225</v>
      </c>
      <c r="B226" s="267" t="s">
        <v>53</v>
      </c>
    </row>
    <row r="227" spans="1:2" x14ac:dyDescent="0.2">
      <c r="A227" s="253">
        <v>226</v>
      </c>
      <c r="B227" s="178" t="s">
        <v>390</v>
      </c>
    </row>
    <row r="228" spans="1:2" ht="25.5" x14ac:dyDescent="0.2">
      <c r="A228" s="253">
        <v>227</v>
      </c>
      <c r="B228" s="267" t="s">
        <v>5</v>
      </c>
    </row>
    <row r="229" spans="1:2" x14ac:dyDescent="0.2">
      <c r="A229" s="253">
        <v>228</v>
      </c>
      <c r="B229" s="267" t="s">
        <v>6</v>
      </c>
    </row>
    <row r="230" spans="1:2" x14ac:dyDescent="0.2">
      <c r="A230" s="253">
        <v>229</v>
      </c>
      <c r="B230" s="267" t="s">
        <v>58</v>
      </c>
    </row>
    <row r="231" spans="1:2" ht="13.5" thickBot="1" x14ac:dyDescent="0.25">
      <c r="A231" s="253">
        <v>230</v>
      </c>
      <c r="B231" s="190" t="s">
        <v>157</v>
      </c>
    </row>
    <row r="232" spans="1:2" x14ac:dyDescent="0.2">
      <c r="A232" s="253">
        <v>231</v>
      </c>
      <c r="B232" s="191" t="s">
        <v>156</v>
      </c>
    </row>
    <row r="233" spans="1:2" ht="38.25" x14ac:dyDescent="0.2">
      <c r="A233" s="253">
        <v>232</v>
      </c>
      <c r="B233" s="116" t="s">
        <v>158</v>
      </c>
    </row>
    <row r="234" spans="1:2" ht="63.75" x14ac:dyDescent="0.2">
      <c r="A234" s="253">
        <v>233</v>
      </c>
      <c r="B234" s="116" t="s">
        <v>474</v>
      </c>
    </row>
    <row r="235" spans="1:2" x14ac:dyDescent="0.2">
      <c r="A235" s="253">
        <v>234</v>
      </c>
      <c r="B235" s="267" t="s">
        <v>386</v>
      </c>
    </row>
    <row r="236" spans="1:2" ht="38.25" x14ac:dyDescent="0.2">
      <c r="A236" s="253">
        <v>235</v>
      </c>
      <c r="B236" s="134" t="s">
        <v>388</v>
      </c>
    </row>
    <row r="237" spans="1:2" ht="38.25" x14ac:dyDescent="0.2">
      <c r="A237" s="253">
        <v>236</v>
      </c>
      <c r="B237" s="134" t="s">
        <v>440</v>
      </c>
    </row>
    <row r="238" spans="1:2" x14ac:dyDescent="0.2">
      <c r="A238" s="253">
        <v>237</v>
      </c>
      <c r="B238" s="267" t="s">
        <v>492</v>
      </c>
    </row>
    <row r="239" spans="1:2" ht="25.5" x14ac:dyDescent="0.2">
      <c r="A239" s="253">
        <v>238</v>
      </c>
      <c r="B239" s="192" t="s">
        <v>391</v>
      </c>
    </row>
    <row r="240" spans="1:2" ht="38.25" x14ac:dyDescent="0.2">
      <c r="A240" s="253">
        <v>239</v>
      </c>
      <c r="B240" s="134" t="s">
        <v>387</v>
      </c>
    </row>
    <row r="241" spans="1:2" ht="38.25" x14ac:dyDescent="0.2">
      <c r="A241" s="253">
        <v>240</v>
      </c>
      <c r="B241" s="134" t="s">
        <v>441</v>
      </c>
    </row>
    <row r="242" spans="1:2" x14ac:dyDescent="0.2">
      <c r="A242" s="253">
        <v>241</v>
      </c>
      <c r="B242" s="267" t="s">
        <v>80</v>
      </c>
    </row>
    <row r="243" spans="1:2" ht="51" x14ac:dyDescent="0.2">
      <c r="A243" s="253">
        <v>242</v>
      </c>
      <c r="B243" s="116" t="s">
        <v>389</v>
      </c>
    </row>
    <row r="244" spans="1:2" ht="38.25" x14ac:dyDescent="0.2">
      <c r="A244" s="253">
        <v>243</v>
      </c>
      <c r="B244" s="267" t="s">
        <v>506</v>
      </c>
    </row>
    <row r="245" spans="1:2" ht="38.25" x14ac:dyDescent="0.2">
      <c r="A245" s="253">
        <v>244</v>
      </c>
      <c r="B245" s="116" t="s">
        <v>564</v>
      </c>
    </row>
    <row r="246" spans="1:2" x14ac:dyDescent="0.2">
      <c r="A246" s="253">
        <v>245</v>
      </c>
      <c r="B246" s="267" t="s">
        <v>563</v>
      </c>
    </row>
    <row r="247" spans="1:2" ht="89.25" x14ac:dyDescent="0.2">
      <c r="A247" s="253">
        <v>246</v>
      </c>
      <c r="B247" s="336" t="s">
        <v>647</v>
      </c>
    </row>
    <row r="248" spans="1:2" ht="25.5" x14ac:dyDescent="0.2">
      <c r="A248" s="253">
        <v>247</v>
      </c>
      <c r="B248" s="267" t="s">
        <v>576</v>
      </c>
    </row>
    <row r="249" spans="1:2" x14ac:dyDescent="0.2">
      <c r="A249" s="253">
        <v>248</v>
      </c>
      <c r="B249" s="309" t="s">
        <v>577</v>
      </c>
    </row>
    <row r="250" spans="1:2" x14ac:dyDescent="0.2">
      <c r="A250" s="253">
        <v>249</v>
      </c>
      <c r="B250" s="309" t="s">
        <v>578</v>
      </c>
    </row>
    <row r="251" spans="1:2" x14ac:dyDescent="0.2">
      <c r="A251" s="253">
        <v>250</v>
      </c>
      <c r="B251" s="339" t="str">
        <f>Translations!$B$232</f>
        <v>-- select --</v>
      </c>
    </row>
    <row r="252" spans="1:2" x14ac:dyDescent="0.2">
      <c r="A252" s="253">
        <v>251</v>
      </c>
      <c r="B252" s="340" t="s">
        <v>581</v>
      </c>
    </row>
    <row r="253" spans="1:2" x14ac:dyDescent="0.2">
      <c r="A253" s="253">
        <v>252</v>
      </c>
      <c r="B253" s="340" t="s">
        <v>582</v>
      </c>
    </row>
    <row r="254" spans="1:2" x14ac:dyDescent="0.2">
      <c r="A254" s="253">
        <v>253</v>
      </c>
      <c r="B254" s="340" t="s">
        <v>583</v>
      </c>
    </row>
    <row r="255" spans="1:2" x14ac:dyDescent="0.2">
      <c r="A255" s="253">
        <v>254</v>
      </c>
      <c r="B255" s="340" t="s">
        <v>584</v>
      </c>
    </row>
    <row r="256" spans="1:2" x14ac:dyDescent="0.2">
      <c r="A256" s="253">
        <v>255</v>
      </c>
      <c r="B256" s="340" t="s">
        <v>585</v>
      </c>
    </row>
    <row r="257" spans="1:4" x14ac:dyDescent="0.2">
      <c r="A257" s="253">
        <v>256</v>
      </c>
      <c r="B257" s="340" t="s">
        <v>588</v>
      </c>
    </row>
    <row r="258" spans="1:4" x14ac:dyDescent="0.2">
      <c r="A258" s="253">
        <v>257</v>
      </c>
      <c r="B258" s="340" t="s">
        <v>586</v>
      </c>
    </row>
    <row r="259" spans="1:4" x14ac:dyDescent="0.2">
      <c r="A259" s="253">
        <v>258</v>
      </c>
      <c r="B259" s="340" t="s">
        <v>587</v>
      </c>
    </row>
    <row r="260" spans="1:4" x14ac:dyDescent="0.2">
      <c r="A260" s="253">
        <v>259</v>
      </c>
      <c r="B260" s="339" t="s">
        <v>639</v>
      </c>
    </row>
    <row r="261" spans="1:4" x14ac:dyDescent="0.2">
      <c r="A261" s="253">
        <v>260</v>
      </c>
      <c r="B261" s="340" t="s">
        <v>618</v>
      </c>
    </row>
    <row r="262" spans="1:4" x14ac:dyDescent="0.2">
      <c r="A262" s="253">
        <v>261</v>
      </c>
      <c r="B262" s="309" t="s">
        <v>579</v>
      </c>
    </row>
    <row r="263" spans="1:4" ht="146.65" customHeight="1" x14ac:dyDescent="0.2">
      <c r="A263" s="253">
        <v>262</v>
      </c>
      <c r="B263" s="334" t="s">
        <v>641</v>
      </c>
    </row>
    <row r="264" spans="1:4" ht="45" customHeight="1" x14ac:dyDescent="0.2">
      <c r="A264" s="253">
        <v>263</v>
      </c>
      <c r="B264" s="334" t="s">
        <v>644</v>
      </c>
    </row>
    <row r="265" spans="1:4" ht="30.6" customHeight="1" x14ac:dyDescent="0.2">
      <c r="A265" s="32">
        <v>264</v>
      </c>
      <c r="B265" s="267" t="s">
        <v>595</v>
      </c>
      <c r="C265" s="267"/>
      <c r="D265" s="267"/>
    </row>
    <row r="266" spans="1:4" ht="63.75" x14ac:dyDescent="0.2">
      <c r="A266" s="253">
        <v>265</v>
      </c>
      <c r="B266" s="335" t="s">
        <v>660</v>
      </c>
    </row>
    <row r="267" spans="1:4" x14ac:dyDescent="0.2">
      <c r="A267" s="253">
        <v>266</v>
      </c>
      <c r="B267" s="267" t="s">
        <v>602</v>
      </c>
    </row>
    <row r="268" spans="1:4" ht="45.75" customHeight="1" x14ac:dyDescent="0.2">
      <c r="A268" s="253">
        <v>267</v>
      </c>
      <c r="B268" s="334" t="s">
        <v>649</v>
      </c>
    </row>
    <row r="269" spans="1:4" ht="336.75" customHeight="1" x14ac:dyDescent="0.2">
      <c r="A269" s="253">
        <v>268</v>
      </c>
      <c r="B269" s="334" t="s">
        <v>648</v>
      </c>
    </row>
    <row r="270" spans="1:4" x14ac:dyDescent="0.2">
      <c r="A270" s="253">
        <v>269</v>
      </c>
      <c r="B270" s="309" t="s">
        <v>603</v>
      </c>
    </row>
    <row r="271" spans="1:4" x14ac:dyDescent="0.2">
      <c r="A271" s="253">
        <v>270</v>
      </c>
      <c r="B271" s="205" t="s">
        <v>156</v>
      </c>
    </row>
    <row r="272" spans="1:4" x14ac:dyDescent="0.2">
      <c r="A272" s="253">
        <v>271</v>
      </c>
      <c r="B272" s="205" t="s">
        <v>605</v>
      </c>
    </row>
    <row r="273" spans="1:2" x14ac:dyDescent="0.2">
      <c r="A273" s="253">
        <v>272</v>
      </c>
      <c r="B273" s="205" t="s">
        <v>607</v>
      </c>
    </row>
    <row r="274" spans="1:2" x14ac:dyDescent="0.2">
      <c r="A274" s="253">
        <v>273</v>
      </c>
      <c r="B274" s="205" t="s">
        <v>606</v>
      </c>
    </row>
    <row r="275" spans="1:2" x14ac:dyDescent="0.2">
      <c r="A275" s="253">
        <v>274</v>
      </c>
      <c r="B275" s="205" t="s">
        <v>626</v>
      </c>
    </row>
    <row r="276" spans="1:2" x14ac:dyDescent="0.2">
      <c r="A276" s="253">
        <v>275</v>
      </c>
      <c r="B276" s="205" t="s">
        <v>609</v>
      </c>
    </row>
    <row r="277" spans="1:2" x14ac:dyDescent="0.2">
      <c r="A277" s="253">
        <v>276</v>
      </c>
      <c r="B277" s="205" t="s">
        <v>608</v>
      </c>
    </row>
    <row r="278" spans="1:2" x14ac:dyDescent="0.2">
      <c r="A278" s="253">
        <v>277</v>
      </c>
      <c r="B278" s="309" t="s">
        <v>640</v>
      </c>
    </row>
    <row r="279" spans="1:2" ht="13.5" thickBot="1" x14ac:dyDescent="0.25">
      <c r="A279" s="253">
        <v>278</v>
      </c>
      <c r="B279" s="267" t="s">
        <v>101</v>
      </c>
    </row>
    <row r="280" spans="1:2" x14ac:dyDescent="0.2">
      <c r="A280" s="253">
        <v>279</v>
      </c>
      <c r="B280" s="142" t="s">
        <v>394</v>
      </c>
    </row>
    <row r="281" spans="1:2" x14ac:dyDescent="0.2">
      <c r="A281" s="253">
        <v>280</v>
      </c>
      <c r="B281" s="193" t="s">
        <v>475</v>
      </c>
    </row>
    <row r="282" spans="1:2" x14ac:dyDescent="0.2">
      <c r="A282" s="253">
        <v>281</v>
      </c>
      <c r="B282" s="143" t="s">
        <v>395</v>
      </c>
    </row>
    <row r="283" spans="1:2" x14ac:dyDescent="0.2">
      <c r="A283" s="253">
        <v>282</v>
      </c>
      <c r="B283" s="144" t="s">
        <v>396</v>
      </c>
    </row>
    <row r="284" spans="1:2" x14ac:dyDescent="0.2">
      <c r="A284" s="253">
        <v>283</v>
      </c>
      <c r="B284" s="145" t="s">
        <v>62</v>
      </c>
    </row>
    <row r="285" spans="1:2" x14ac:dyDescent="0.2">
      <c r="A285" s="253">
        <v>284</v>
      </c>
      <c r="B285" s="283" t="s">
        <v>397</v>
      </c>
    </row>
    <row r="286" spans="1:2" x14ac:dyDescent="0.2">
      <c r="A286" s="253">
        <v>285</v>
      </c>
      <c r="B286" s="116" t="s">
        <v>476</v>
      </c>
    </row>
    <row r="287" spans="1:2" x14ac:dyDescent="0.2">
      <c r="A287" s="253">
        <v>286</v>
      </c>
      <c r="B287" s="284" t="s">
        <v>398</v>
      </c>
    </row>
    <row r="288" spans="1:2" x14ac:dyDescent="0.2">
      <c r="A288" s="253">
        <v>287</v>
      </c>
      <c r="B288" s="116" t="s">
        <v>477</v>
      </c>
    </row>
    <row r="289" spans="1:2" ht="25.5" x14ac:dyDescent="0.2">
      <c r="A289" s="253">
        <v>288</v>
      </c>
      <c r="B289" s="275" t="s">
        <v>424</v>
      </c>
    </row>
    <row r="290" spans="1:2" x14ac:dyDescent="0.2">
      <c r="A290" s="253">
        <v>289</v>
      </c>
      <c r="B290" s="267" t="s">
        <v>10</v>
      </c>
    </row>
    <row r="291" spans="1:2" ht="13.5" thickBot="1" x14ac:dyDescent="0.25">
      <c r="A291" s="253">
        <v>290</v>
      </c>
      <c r="B291" s="267" t="s">
        <v>150</v>
      </c>
    </row>
    <row r="292" spans="1:2" ht="13.5" thickBot="1" x14ac:dyDescent="0.25">
      <c r="A292" s="253">
        <v>291</v>
      </c>
      <c r="B292" s="173" t="s">
        <v>47</v>
      </c>
    </row>
    <row r="293" spans="1:2" ht="51" x14ac:dyDescent="0.2">
      <c r="A293" s="253">
        <v>292</v>
      </c>
      <c r="B293" s="194" t="s">
        <v>526</v>
      </c>
    </row>
    <row r="294" spans="1:2" x14ac:dyDescent="0.2">
      <c r="A294" s="253">
        <v>293</v>
      </c>
      <c r="B294" s="195" t="s">
        <v>48</v>
      </c>
    </row>
    <row r="295" spans="1:2" ht="76.5" x14ac:dyDescent="0.2">
      <c r="A295" s="253">
        <v>294</v>
      </c>
      <c r="B295" s="108" t="s">
        <v>489</v>
      </c>
    </row>
    <row r="296" spans="1:2" x14ac:dyDescent="0.2">
      <c r="A296" s="253">
        <v>295</v>
      </c>
      <c r="B296" s="108" t="s">
        <v>507</v>
      </c>
    </row>
    <row r="297" spans="1:2" x14ac:dyDescent="0.2">
      <c r="A297" s="253">
        <v>296</v>
      </c>
      <c r="B297" s="196" t="s">
        <v>527</v>
      </c>
    </row>
    <row r="298" spans="1:2" ht="25.5" x14ac:dyDescent="0.2">
      <c r="A298" s="253">
        <v>297</v>
      </c>
      <c r="B298" s="196" t="s">
        <v>665</v>
      </c>
    </row>
    <row r="299" spans="1:2" ht="63.75" x14ac:dyDescent="0.2">
      <c r="A299" s="253">
        <v>298</v>
      </c>
      <c r="B299" s="108" t="s">
        <v>664</v>
      </c>
    </row>
    <row r="300" spans="1:2" ht="38.25" x14ac:dyDescent="0.2">
      <c r="A300" s="253">
        <v>299</v>
      </c>
      <c r="B300" s="108" t="s">
        <v>627</v>
      </c>
    </row>
    <row r="301" spans="1:2" ht="25.5" x14ac:dyDescent="0.2">
      <c r="A301" s="253">
        <v>300</v>
      </c>
      <c r="B301" s="108" t="s">
        <v>528</v>
      </c>
    </row>
    <row r="302" spans="1:2" ht="25.5" x14ac:dyDescent="0.2">
      <c r="A302" s="253">
        <v>301</v>
      </c>
      <c r="B302" s="108" t="s">
        <v>663</v>
      </c>
    </row>
    <row r="303" spans="1:2" ht="25.5" x14ac:dyDescent="0.2">
      <c r="A303" s="253">
        <v>302</v>
      </c>
      <c r="B303" s="108" t="s">
        <v>399</v>
      </c>
    </row>
    <row r="304" spans="1:2" ht="38.25" x14ac:dyDescent="0.2">
      <c r="A304" s="253">
        <v>303</v>
      </c>
      <c r="B304" s="108" t="s">
        <v>662</v>
      </c>
    </row>
    <row r="305" spans="1:2" ht="89.25" x14ac:dyDescent="0.2">
      <c r="A305" s="253">
        <v>304</v>
      </c>
      <c r="B305" s="102" t="s">
        <v>635</v>
      </c>
    </row>
    <row r="306" spans="1:2" x14ac:dyDescent="0.2">
      <c r="A306" s="253">
        <v>305</v>
      </c>
      <c r="B306" s="195" t="s">
        <v>11</v>
      </c>
    </row>
    <row r="307" spans="1:2" ht="114.75" x14ac:dyDescent="0.2">
      <c r="A307" s="253">
        <v>306</v>
      </c>
      <c r="B307" s="108" t="s">
        <v>628</v>
      </c>
    </row>
    <row r="308" spans="1:2" x14ac:dyDescent="0.2">
      <c r="A308" s="253">
        <v>307</v>
      </c>
      <c r="B308" s="195" t="s">
        <v>66</v>
      </c>
    </row>
    <row r="309" spans="1:2" x14ac:dyDescent="0.2">
      <c r="A309" s="253">
        <v>308</v>
      </c>
      <c r="B309" s="108" t="s">
        <v>400</v>
      </c>
    </row>
    <row r="310" spans="1:2" x14ac:dyDescent="0.2">
      <c r="A310" s="253">
        <v>309</v>
      </c>
      <c r="B310" s="108" t="s">
        <v>490</v>
      </c>
    </row>
    <row r="311" spans="1:2" x14ac:dyDescent="0.2">
      <c r="A311" s="253">
        <v>310</v>
      </c>
      <c r="B311" s="197" t="s">
        <v>401</v>
      </c>
    </row>
    <row r="312" spans="1:2" ht="25.5" x14ac:dyDescent="0.2">
      <c r="A312" s="253">
        <v>311</v>
      </c>
      <c r="B312" s="108" t="s">
        <v>491</v>
      </c>
    </row>
    <row r="313" spans="1:2" x14ac:dyDescent="0.2">
      <c r="A313" s="253">
        <v>312</v>
      </c>
      <c r="B313" s="108" t="s">
        <v>402</v>
      </c>
    </row>
    <row r="314" spans="1:2" x14ac:dyDescent="0.2">
      <c r="A314" s="253">
        <v>313</v>
      </c>
      <c r="B314" s="108" t="s">
        <v>403</v>
      </c>
    </row>
    <row r="315" spans="1:2" ht="38.25" x14ac:dyDescent="0.2">
      <c r="A315" s="253">
        <v>314</v>
      </c>
      <c r="B315" s="108" t="s">
        <v>404</v>
      </c>
    </row>
    <row r="316" spans="1:2" x14ac:dyDescent="0.2">
      <c r="A316" s="253">
        <v>315</v>
      </c>
      <c r="B316" s="195" t="s">
        <v>414</v>
      </c>
    </row>
    <row r="317" spans="1:2" ht="38.25" x14ac:dyDescent="0.2">
      <c r="A317" s="253">
        <v>316</v>
      </c>
      <c r="B317" s="197" t="s">
        <v>478</v>
      </c>
    </row>
    <row r="318" spans="1:2" ht="39" thickBot="1" x14ac:dyDescent="0.25">
      <c r="A318" s="253">
        <v>317</v>
      </c>
      <c r="B318" s="198" t="s">
        <v>405</v>
      </c>
    </row>
    <row r="319" spans="1:2" ht="39" thickBot="1" x14ac:dyDescent="0.25">
      <c r="A319" s="253">
        <v>318</v>
      </c>
      <c r="B319" s="199" t="s">
        <v>508</v>
      </c>
    </row>
    <row r="320" spans="1:2" x14ac:dyDescent="0.2">
      <c r="A320" s="253">
        <v>319</v>
      </c>
      <c r="B320" s="200" t="s">
        <v>121</v>
      </c>
    </row>
    <row r="321" spans="1:2" ht="51" x14ac:dyDescent="0.2">
      <c r="A321" s="253">
        <v>320</v>
      </c>
      <c r="B321" s="197" t="s">
        <v>509</v>
      </c>
    </row>
    <row r="322" spans="1:2" ht="25.5" x14ac:dyDescent="0.2">
      <c r="A322" s="253">
        <v>321</v>
      </c>
      <c r="B322" s="201" t="s">
        <v>406</v>
      </c>
    </row>
    <row r="323" spans="1:2" ht="25.5" x14ac:dyDescent="0.2">
      <c r="A323" s="253">
        <v>322</v>
      </c>
      <c r="B323" s="342" t="s">
        <v>531</v>
      </c>
    </row>
    <row r="324" spans="1:2" x14ac:dyDescent="0.2">
      <c r="A324" s="253">
        <v>323</v>
      </c>
      <c r="B324" s="342" t="s">
        <v>532</v>
      </c>
    </row>
    <row r="325" spans="1:2" ht="25.5" x14ac:dyDescent="0.2">
      <c r="A325" s="253">
        <v>324</v>
      </c>
      <c r="B325" s="201" t="s">
        <v>339</v>
      </c>
    </row>
    <row r="326" spans="1:2" ht="25.5" x14ac:dyDescent="0.2">
      <c r="A326" s="253">
        <v>325</v>
      </c>
      <c r="B326" s="201" t="s">
        <v>442</v>
      </c>
    </row>
    <row r="327" spans="1:2" ht="25.5" x14ac:dyDescent="0.2">
      <c r="A327" s="253">
        <v>326</v>
      </c>
      <c r="B327" s="201" t="s">
        <v>94</v>
      </c>
    </row>
    <row r="328" spans="1:2" ht="13.5" thickBot="1" x14ac:dyDescent="0.25">
      <c r="A328" s="253">
        <v>327</v>
      </c>
      <c r="B328" s="202" t="s">
        <v>152</v>
      </c>
    </row>
    <row r="329" spans="1:2" ht="25.5" x14ac:dyDescent="0.2">
      <c r="A329" s="253">
        <v>328</v>
      </c>
      <c r="B329" s="200" t="s">
        <v>122</v>
      </c>
    </row>
    <row r="330" spans="1:2" ht="63.75" x14ac:dyDescent="0.2">
      <c r="A330" s="253">
        <v>329</v>
      </c>
      <c r="B330" s="189" t="s">
        <v>81</v>
      </c>
    </row>
    <row r="331" spans="1:2" ht="38.25" x14ac:dyDescent="0.2">
      <c r="A331" s="253">
        <v>330</v>
      </c>
      <c r="B331" s="201" t="s">
        <v>415</v>
      </c>
    </row>
    <row r="332" spans="1:2" ht="26.25" thickBot="1" x14ac:dyDescent="0.25">
      <c r="A332" s="253">
        <v>331</v>
      </c>
      <c r="B332" s="202" t="s">
        <v>416</v>
      </c>
    </row>
    <row r="333" spans="1:2" x14ac:dyDescent="0.2">
      <c r="A333" s="253">
        <v>332</v>
      </c>
      <c r="B333" s="200" t="s">
        <v>417</v>
      </c>
    </row>
    <row r="334" spans="1:2" ht="25.5" x14ac:dyDescent="0.2">
      <c r="A334" s="253">
        <v>333</v>
      </c>
      <c r="B334" s="203" t="s">
        <v>0</v>
      </c>
    </row>
    <row r="335" spans="1:2" x14ac:dyDescent="0.2">
      <c r="A335" s="253">
        <v>334</v>
      </c>
      <c r="B335" s="201" t="s">
        <v>410</v>
      </c>
    </row>
    <row r="336" spans="1:2" x14ac:dyDescent="0.2">
      <c r="A336" s="253">
        <v>335</v>
      </c>
      <c r="B336" s="204" t="s">
        <v>9</v>
      </c>
    </row>
    <row r="337" spans="1:2" ht="76.5" x14ac:dyDescent="0.2">
      <c r="A337" s="253">
        <v>336</v>
      </c>
      <c r="B337" s="116" t="s">
        <v>629</v>
      </c>
    </row>
    <row r="338" spans="1:2" ht="25.5" x14ac:dyDescent="0.2">
      <c r="A338" s="253">
        <v>337</v>
      </c>
      <c r="B338" s="201" t="s">
        <v>661</v>
      </c>
    </row>
    <row r="339" spans="1:2" x14ac:dyDescent="0.2">
      <c r="A339" s="253">
        <v>338</v>
      </c>
      <c r="B339" s="201" t="s">
        <v>613</v>
      </c>
    </row>
    <row r="340" spans="1:2" x14ac:dyDescent="0.2">
      <c r="A340" s="253">
        <v>339</v>
      </c>
      <c r="B340" s="201" t="s">
        <v>612</v>
      </c>
    </row>
    <row r="341" spans="1:2" ht="25.5" x14ac:dyDescent="0.2">
      <c r="A341" s="253">
        <v>340</v>
      </c>
      <c r="B341" s="201" t="s">
        <v>610</v>
      </c>
    </row>
    <row r="342" spans="1:2" ht="25.5" x14ac:dyDescent="0.2">
      <c r="A342" s="253">
        <v>341</v>
      </c>
      <c r="B342" s="201" t="s">
        <v>611</v>
      </c>
    </row>
    <row r="343" spans="1:2" x14ac:dyDescent="0.2">
      <c r="A343" s="253">
        <v>342</v>
      </c>
      <c r="B343" s="267" t="s">
        <v>54</v>
      </c>
    </row>
    <row r="344" spans="1:2" x14ac:dyDescent="0.2">
      <c r="A344" s="253">
        <v>343</v>
      </c>
      <c r="B344" s="267" t="s">
        <v>411</v>
      </c>
    </row>
    <row r="345" spans="1:2" ht="25.5" x14ac:dyDescent="0.2">
      <c r="A345" s="253">
        <v>344</v>
      </c>
      <c r="B345" s="267" t="s">
        <v>412</v>
      </c>
    </row>
    <row r="346" spans="1:2" ht="25.5" x14ac:dyDescent="0.2">
      <c r="A346" s="253">
        <v>345</v>
      </c>
      <c r="B346" s="141" t="s">
        <v>529</v>
      </c>
    </row>
    <row r="347" spans="1:2" ht="38.25" x14ac:dyDescent="0.2">
      <c r="A347" s="253">
        <v>346</v>
      </c>
      <c r="B347" s="141" t="s">
        <v>302</v>
      </c>
    </row>
    <row r="348" spans="1:2" x14ac:dyDescent="0.2">
      <c r="A348" s="253">
        <v>347</v>
      </c>
      <c r="B348" s="267" t="s">
        <v>454</v>
      </c>
    </row>
    <row r="349" spans="1:2" ht="38.25" x14ac:dyDescent="0.2">
      <c r="A349" s="253">
        <v>348</v>
      </c>
      <c r="B349" s="205" t="s">
        <v>413</v>
      </c>
    </row>
    <row r="350" spans="1:2" ht="63.75" x14ac:dyDescent="0.2">
      <c r="A350" s="253">
        <v>349</v>
      </c>
      <c r="B350" s="141" t="s">
        <v>479</v>
      </c>
    </row>
    <row r="351" spans="1:2" x14ac:dyDescent="0.2">
      <c r="A351" s="253">
        <v>350</v>
      </c>
      <c r="B351" s="141" t="s">
        <v>303</v>
      </c>
    </row>
    <row r="352" spans="1:2" ht="26.25" x14ac:dyDescent="0.2">
      <c r="A352" s="253">
        <v>351</v>
      </c>
      <c r="B352" s="285" t="s">
        <v>336</v>
      </c>
    </row>
    <row r="353" spans="1:2" ht="26.25" x14ac:dyDescent="0.2">
      <c r="A353" s="253">
        <v>352</v>
      </c>
      <c r="B353" s="285" t="s">
        <v>337</v>
      </c>
    </row>
    <row r="354" spans="1:2" x14ac:dyDescent="0.2">
      <c r="A354" s="253">
        <v>353</v>
      </c>
      <c r="B354" s="286" t="s">
        <v>125</v>
      </c>
    </row>
    <row r="355" spans="1:2" x14ac:dyDescent="0.2">
      <c r="A355" s="253">
        <v>354</v>
      </c>
      <c r="B355" s="43" t="s">
        <v>544</v>
      </c>
    </row>
    <row r="356" spans="1:2" x14ac:dyDescent="0.2">
      <c r="A356" s="253">
        <v>355</v>
      </c>
      <c r="B356" s="287" t="s">
        <v>530</v>
      </c>
    </row>
    <row r="357" spans="1:2" x14ac:dyDescent="0.2">
      <c r="A357" s="253">
        <v>356</v>
      </c>
      <c r="B357" s="286" t="s">
        <v>126</v>
      </c>
    </row>
    <row r="358" spans="1:2" x14ac:dyDescent="0.2">
      <c r="A358" s="253">
        <v>357</v>
      </c>
      <c r="B358" s="286" t="s">
        <v>127</v>
      </c>
    </row>
    <row r="359" spans="1:2" x14ac:dyDescent="0.2">
      <c r="A359" s="253">
        <v>358</v>
      </c>
      <c r="B359" s="287" t="s">
        <v>533</v>
      </c>
    </row>
    <row r="360" spans="1:2" x14ac:dyDescent="0.2">
      <c r="A360" s="253">
        <v>359</v>
      </c>
      <c r="B360" s="286" t="s">
        <v>128</v>
      </c>
    </row>
    <row r="361" spans="1:2" x14ac:dyDescent="0.2">
      <c r="A361" s="253">
        <v>360</v>
      </c>
      <c r="B361" s="287" t="s">
        <v>534</v>
      </c>
    </row>
    <row r="362" spans="1:2" x14ac:dyDescent="0.2">
      <c r="A362" s="253">
        <v>361</v>
      </c>
      <c r="B362" s="286" t="s">
        <v>129</v>
      </c>
    </row>
    <row r="363" spans="1:2" x14ac:dyDescent="0.2">
      <c r="A363" s="253">
        <v>362</v>
      </c>
      <c r="B363" s="286" t="s">
        <v>130</v>
      </c>
    </row>
    <row r="364" spans="1:2" x14ac:dyDescent="0.2">
      <c r="A364" s="253">
        <v>363</v>
      </c>
      <c r="B364" s="286" t="s">
        <v>131</v>
      </c>
    </row>
    <row r="365" spans="1:2" x14ac:dyDescent="0.2">
      <c r="A365" s="253">
        <v>364</v>
      </c>
      <c r="B365" s="286" t="s">
        <v>132</v>
      </c>
    </row>
    <row r="366" spans="1:2" x14ac:dyDescent="0.2">
      <c r="A366" s="253">
        <v>365</v>
      </c>
      <c r="B366" s="286" t="s">
        <v>133</v>
      </c>
    </row>
    <row r="367" spans="1:2" x14ac:dyDescent="0.2">
      <c r="A367" s="253">
        <v>366</v>
      </c>
      <c r="B367" s="286" t="s">
        <v>134</v>
      </c>
    </row>
    <row r="368" spans="1:2" x14ac:dyDescent="0.2">
      <c r="A368" s="253">
        <v>367</v>
      </c>
      <c r="B368" s="286" t="s">
        <v>135</v>
      </c>
    </row>
    <row r="369" spans="1:2" x14ac:dyDescent="0.2">
      <c r="A369" s="253">
        <v>368</v>
      </c>
      <c r="B369" s="287" t="s">
        <v>535</v>
      </c>
    </row>
    <row r="370" spans="1:2" x14ac:dyDescent="0.2">
      <c r="A370" s="253">
        <v>369</v>
      </c>
      <c r="B370" s="286" t="s">
        <v>136</v>
      </c>
    </row>
    <row r="371" spans="1:2" x14ac:dyDescent="0.2">
      <c r="A371" s="253">
        <v>370</v>
      </c>
      <c r="B371" s="286" t="s">
        <v>137</v>
      </c>
    </row>
    <row r="372" spans="1:2" x14ac:dyDescent="0.2">
      <c r="A372" s="253">
        <v>371</v>
      </c>
      <c r="B372" s="286" t="s">
        <v>138</v>
      </c>
    </row>
    <row r="373" spans="1:2" x14ac:dyDescent="0.2">
      <c r="A373" s="253">
        <v>372</v>
      </c>
      <c r="B373" s="287" t="s">
        <v>536</v>
      </c>
    </row>
    <row r="374" spans="1:2" x14ac:dyDescent="0.2">
      <c r="A374" s="253">
        <v>373</v>
      </c>
      <c r="B374" s="286" t="s">
        <v>139</v>
      </c>
    </row>
    <row r="375" spans="1:2" x14ac:dyDescent="0.2">
      <c r="A375" s="253">
        <v>374</v>
      </c>
      <c r="B375" s="286" t="s">
        <v>140</v>
      </c>
    </row>
    <row r="376" spans="1:2" x14ac:dyDescent="0.2">
      <c r="A376" s="253">
        <v>375</v>
      </c>
      <c r="B376" s="286" t="s">
        <v>141</v>
      </c>
    </row>
    <row r="377" spans="1:2" x14ac:dyDescent="0.2">
      <c r="A377" s="253">
        <v>376</v>
      </c>
      <c r="B377" s="287" t="s">
        <v>142</v>
      </c>
    </row>
    <row r="378" spans="1:2" x14ac:dyDescent="0.2">
      <c r="A378" s="253">
        <v>377</v>
      </c>
      <c r="B378" s="286" t="s">
        <v>143</v>
      </c>
    </row>
    <row r="379" spans="1:2" x14ac:dyDescent="0.2">
      <c r="A379" s="253">
        <v>378</v>
      </c>
      <c r="B379" s="286" t="s">
        <v>144</v>
      </c>
    </row>
    <row r="380" spans="1:2" x14ac:dyDescent="0.2">
      <c r="A380" s="253">
        <v>379</v>
      </c>
      <c r="B380" s="286" t="s">
        <v>145</v>
      </c>
    </row>
    <row r="381" spans="1:2" x14ac:dyDescent="0.2">
      <c r="A381" s="253">
        <v>380</v>
      </c>
      <c r="B381" s="286" t="s">
        <v>146</v>
      </c>
    </row>
    <row r="382" spans="1:2" x14ac:dyDescent="0.2">
      <c r="A382" s="253">
        <v>381</v>
      </c>
      <c r="B382" s="286" t="s">
        <v>147</v>
      </c>
    </row>
    <row r="383" spans="1:2" x14ac:dyDescent="0.2">
      <c r="A383" s="253">
        <v>382</v>
      </c>
      <c r="B383" s="287" t="s">
        <v>379</v>
      </c>
    </row>
    <row r="384" spans="1:2" x14ac:dyDescent="0.2">
      <c r="A384" s="253">
        <v>383</v>
      </c>
      <c r="B384" s="287" t="s">
        <v>457</v>
      </c>
    </row>
    <row r="385" spans="1:2" x14ac:dyDescent="0.2">
      <c r="A385" s="253">
        <v>384</v>
      </c>
      <c r="B385" s="343" t="s">
        <v>458</v>
      </c>
    </row>
    <row r="386" spans="1:2" x14ac:dyDescent="0.2">
      <c r="A386" s="253">
        <v>385</v>
      </c>
      <c r="B386" s="286" t="s">
        <v>104</v>
      </c>
    </row>
    <row r="387" spans="1:2" x14ac:dyDescent="0.2">
      <c r="A387" s="253">
        <v>386</v>
      </c>
      <c r="B387" s="287" t="s">
        <v>105</v>
      </c>
    </row>
    <row r="388" spans="1:2" x14ac:dyDescent="0.2">
      <c r="A388" s="253">
        <v>387</v>
      </c>
      <c r="B388" s="287" t="s">
        <v>368</v>
      </c>
    </row>
    <row r="389" spans="1:2" x14ac:dyDescent="0.2">
      <c r="A389" s="253">
        <v>388</v>
      </c>
      <c r="B389" s="286" t="s">
        <v>56</v>
      </c>
    </row>
    <row r="390" spans="1:2" x14ac:dyDescent="0.2">
      <c r="A390" s="253">
        <v>389</v>
      </c>
      <c r="B390" s="286" t="s">
        <v>361</v>
      </c>
    </row>
    <row r="391" spans="1:2" x14ac:dyDescent="0.2">
      <c r="A391" s="253">
        <v>390</v>
      </c>
      <c r="B391" s="286" t="s">
        <v>108</v>
      </c>
    </row>
    <row r="392" spans="1:2" x14ac:dyDescent="0.2">
      <c r="A392" s="253">
        <v>391</v>
      </c>
      <c r="B392" s="206" t="s">
        <v>111</v>
      </c>
    </row>
    <row r="393" spans="1:2" x14ac:dyDescent="0.2">
      <c r="A393" s="253">
        <v>392</v>
      </c>
      <c r="B393" s="206" t="s">
        <v>110</v>
      </c>
    </row>
    <row r="394" spans="1:2" x14ac:dyDescent="0.2">
      <c r="A394" s="253">
        <v>393</v>
      </c>
      <c r="B394" s="286" t="s">
        <v>369</v>
      </c>
    </row>
    <row r="395" spans="1:2" x14ac:dyDescent="0.2">
      <c r="A395" s="253">
        <v>394</v>
      </c>
      <c r="B395" s="286" t="s">
        <v>370</v>
      </c>
    </row>
    <row r="396" spans="1:2" x14ac:dyDescent="0.2">
      <c r="A396" s="253">
        <v>395</v>
      </c>
      <c r="B396" s="343" t="s">
        <v>409</v>
      </c>
    </row>
    <row r="397" spans="1:2" x14ac:dyDescent="0.2">
      <c r="A397" s="253">
        <v>396</v>
      </c>
      <c r="B397" s="288" t="s">
        <v>493</v>
      </c>
    </row>
    <row r="398" spans="1:2" x14ac:dyDescent="0.2">
      <c r="A398" s="253">
        <v>397</v>
      </c>
      <c r="B398" s="289" t="s">
        <v>496</v>
      </c>
    </row>
    <row r="399" spans="1:2" ht="23.25" x14ac:dyDescent="0.35">
      <c r="A399" s="253">
        <v>398</v>
      </c>
      <c r="B399" s="290" t="s">
        <v>317</v>
      </c>
    </row>
    <row r="400" spans="1:2" x14ac:dyDescent="0.2">
      <c r="A400" s="253">
        <v>399</v>
      </c>
      <c r="B400" s="291" t="s">
        <v>319</v>
      </c>
    </row>
    <row r="401" spans="1:2" x14ac:dyDescent="0.2">
      <c r="A401" s="253">
        <v>400</v>
      </c>
      <c r="B401" s="207" t="s">
        <v>510</v>
      </c>
    </row>
    <row r="402" spans="1:2" x14ac:dyDescent="0.2">
      <c r="A402" s="253">
        <v>401</v>
      </c>
      <c r="B402" s="292" t="s">
        <v>318</v>
      </c>
    </row>
    <row r="403" spans="1:2" x14ac:dyDescent="0.2">
      <c r="A403" s="253">
        <v>402</v>
      </c>
      <c r="B403" s="208" t="s">
        <v>418</v>
      </c>
    </row>
    <row r="404" spans="1:2" x14ac:dyDescent="0.2">
      <c r="A404" s="253">
        <v>403</v>
      </c>
      <c r="B404" s="209" t="s">
        <v>419</v>
      </c>
    </row>
    <row r="405" spans="1:2" x14ac:dyDescent="0.2">
      <c r="A405" s="253">
        <v>404</v>
      </c>
      <c r="B405" s="208" t="s">
        <v>420</v>
      </c>
    </row>
    <row r="406" spans="1:2" x14ac:dyDescent="0.2">
      <c r="A406" s="253">
        <v>405</v>
      </c>
      <c r="B406" s="209" t="s">
        <v>421</v>
      </c>
    </row>
    <row r="407" spans="1:2" x14ac:dyDescent="0.2">
      <c r="A407" s="253">
        <v>406</v>
      </c>
      <c r="B407" s="208" t="s">
        <v>422</v>
      </c>
    </row>
    <row r="408" spans="1:2" x14ac:dyDescent="0.2">
      <c r="A408" s="253">
        <v>407</v>
      </c>
      <c r="B408" s="209" t="s">
        <v>423</v>
      </c>
    </row>
    <row r="409" spans="1:2" x14ac:dyDescent="0.2">
      <c r="A409" s="253">
        <v>408</v>
      </c>
      <c r="B409" s="286" t="s">
        <v>149</v>
      </c>
    </row>
    <row r="410" spans="1:2" x14ac:dyDescent="0.2">
      <c r="A410" s="253"/>
    </row>
  </sheetData>
  <sheetProtection formatCells="0" formatColumns="0" formatRows="0"/>
  <autoFilter ref="A1:IT1" xr:uid="{00000000-0009-0000-0000-000009000000}"/>
  <hyperlinks>
    <hyperlink ref="B18" r:id="rId1" xr:uid="{6F6AC94F-AB18-D44E-AA95-B8060A4012F0}"/>
    <hyperlink ref="B31" r:id="rId2" xr:uid="{A38F8922-42F7-0C4B-9B7B-158AFEB7F78C}"/>
    <hyperlink ref="B37" r:id="rId3" xr:uid="{1DADFD93-5B8D-E34F-BBE4-C0FAE708C049}"/>
    <hyperlink ref="B33" r:id="rId4" xr:uid="{5B882C9C-2257-460B-BE22-D374D981C167}"/>
    <hyperlink ref="B39" r:id="rId5" display="https://eur06.safelinks.protection.outlook.com/?url=https%3A%2F%2Fclimate.ec.europa.eu%2Feu-action%2Feu-emissions-trading-system-eu-ets_en&amp;data=05%7C02%7Cl.candlin%40sqconsult.com%7C22abcc1a1992475cf5a408dc43724b95%7C1c1df544b595484a84d1ea44747c9427%7C1%7C0%7C638459405386053472%7CUnknown%7CTWFpbGZsb3d8eyJWIjoiMC4wLjAwMDAiLCJQIjoiV2luMzIiLCJBTiI6Ik1haWwiLCJXVCI6Mn0%3D%7C0%7C%7C%7C&amp;sdata=Rt6mCo%2BJS4AnlMOqDNlGPXTavmonkIKe9b8GJmWGVZ4%3D&amp;reserved=0" xr:uid="{F2BE6F4E-F2DA-49E4-9FC0-68F9C7B84B92}"/>
  </hyperlinks>
  <pageMargins left="0.7" right="0.7" top="0.78740157499999996" bottom="0.78740157499999996" header="0.3" footer="0.3"/>
  <pageSetup paperSize="9"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tabColor rgb="FF00B050"/>
  </sheetPr>
  <dimension ref="A1:E89"/>
  <sheetViews>
    <sheetView workbookViewId="0"/>
  </sheetViews>
  <sheetFormatPr defaultColWidth="9.140625" defaultRowHeight="12.75" x14ac:dyDescent="0.2"/>
  <cols>
    <col min="1" max="1" width="17.140625" customWidth="1"/>
    <col min="2" max="2" width="34.7109375" customWidth="1"/>
    <col min="3" max="3" width="15.140625" customWidth="1"/>
  </cols>
  <sheetData>
    <row r="1" spans="1:5" ht="13.5" thickBot="1" x14ac:dyDescent="0.25">
      <c r="A1" s="3" t="s">
        <v>159</v>
      </c>
    </row>
    <row r="2" spans="1:5" ht="13.5" thickBot="1" x14ac:dyDescent="0.25">
      <c r="A2" s="4" t="s">
        <v>160</v>
      </c>
      <c r="B2" s="5" t="s">
        <v>340</v>
      </c>
    </row>
    <row r="3" spans="1:5" ht="13.5" thickBot="1" x14ac:dyDescent="0.25">
      <c r="A3" s="6" t="s">
        <v>162</v>
      </c>
      <c r="B3" s="7">
        <v>45336</v>
      </c>
      <c r="C3" s="8" t="str">
        <f>IF(ISNUMBER(MATCH(B3,A19:A27,0)),VLOOKUP(B3,A19:B27,2,FALSE),"---")</f>
        <v>VR P4 FAR_COM_en_140224.xls</v>
      </c>
      <c r="D3" s="9"/>
      <c r="E3" s="10"/>
    </row>
    <row r="4" spans="1:5" x14ac:dyDescent="0.2">
      <c r="A4" s="11" t="s">
        <v>163</v>
      </c>
      <c r="B4" s="12" t="s">
        <v>164</v>
      </c>
    </row>
    <row r="5" spans="1:5" ht="13.5" thickBot="1" x14ac:dyDescent="0.25">
      <c r="A5" s="13" t="s">
        <v>165</v>
      </c>
      <c r="B5" s="14" t="s">
        <v>166</v>
      </c>
    </row>
    <row r="7" spans="1:5" x14ac:dyDescent="0.2">
      <c r="A7" s="3" t="s">
        <v>167</v>
      </c>
    </row>
    <row r="8" spans="1:5" x14ac:dyDescent="0.2">
      <c r="A8" s="15" t="s">
        <v>168</v>
      </c>
      <c r="B8" s="15"/>
      <c r="C8" s="15" t="s">
        <v>169</v>
      </c>
    </row>
    <row r="9" spans="1:5" x14ac:dyDescent="0.2">
      <c r="A9" s="15" t="s">
        <v>170</v>
      </c>
      <c r="B9" s="15"/>
      <c r="C9" s="15" t="s">
        <v>171</v>
      </c>
    </row>
    <row r="10" spans="1:5" x14ac:dyDescent="0.2">
      <c r="A10" s="15" t="s">
        <v>172</v>
      </c>
      <c r="B10" s="15"/>
      <c r="C10" s="15" t="s">
        <v>173</v>
      </c>
    </row>
    <row r="11" spans="1:5" x14ac:dyDescent="0.2">
      <c r="A11" s="15" t="s">
        <v>174</v>
      </c>
      <c r="B11" s="15"/>
      <c r="C11" s="15" t="s">
        <v>175</v>
      </c>
    </row>
    <row r="12" spans="1:5" x14ac:dyDescent="0.2">
      <c r="A12" s="15" t="s">
        <v>161</v>
      </c>
      <c r="B12" s="15"/>
      <c r="C12" s="15" t="s">
        <v>176</v>
      </c>
    </row>
    <row r="13" spans="1:5" x14ac:dyDescent="0.2">
      <c r="A13" s="15" t="s">
        <v>177</v>
      </c>
      <c r="B13" s="15"/>
      <c r="C13" s="15" t="s">
        <v>178</v>
      </c>
    </row>
    <row r="14" spans="1:5" x14ac:dyDescent="0.2">
      <c r="A14" s="15" t="s">
        <v>179</v>
      </c>
      <c r="B14" s="15"/>
      <c r="C14" s="15" t="s">
        <v>180</v>
      </c>
    </row>
    <row r="15" spans="1:5" x14ac:dyDescent="0.2">
      <c r="A15" s="31" t="s">
        <v>308</v>
      </c>
      <c r="B15" s="15"/>
      <c r="C15" s="15" t="s">
        <v>309</v>
      </c>
    </row>
    <row r="16" spans="1:5" x14ac:dyDescent="0.2">
      <c r="A16" s="31" t="s">
        <v>340</v>
      </c>
      <c r="B16" s="15"/>
      <c r="C16" s="15" t="s">
        <v>341</v>
      </c>
    </row>
    <row r="18" spans="1:4" x14ac:dyDescent="0.2">
      <c r="A18" s="16" t="s">
        <v>181</v>
      </c>
      <c r="B18" s="17" t="s">
        <v>182</v>
      </c>
      <c r="C18" s="17" t="s">
        <v>183</v>
      </c>
      <c r="D18" s="18"/>
    </row>
    <row r="19" spans="1:4" x14ac:dyDescent="0.2">
      <c r="A19" s="19">
        <v>43467</v>
      </c>
      <c r="B19" s="20" t="str">
        <f t="shared" ref="B19:B27" si="0">IF(ISBLANK($A19),"---", VLOOKUP($B$2,$A$8:$C$16,3,0) &amp; "_" &amp; VLOOKUP($B$4,$A$30:$B$62,2,0)&amp;"_"&amp;VLOOKUP($B$5,$A$65:$B$89,2,0)&amp;"_"&amp; TEXT(DAY($A19),"0#")&amp; TEXT(MONTH($A19),"0#")&amp; TEXT(YEAR($A19)-2000,"0#")&amp;".xls")</f>
        <v>VR P4 FAR_COM_en_020119.xls</v>
      </c>
      <c r="C19" s="20" t="s">
        <v>342</v>
      </c>
      <c r="D19" s="21"/>
    </row>
    <row r="20" spans="1:4" x14ac:dyDescent="0.2">
      <c r="A20" s="22">
        <v>43479</v>
      </c>
      <c r="B20" s="23" t="str">
        <f t="shared" si="0"/>
        <v>VR P4 FAR_COM_en_140119.xls</v>
      </c>
      <c r="C20" s="23" t="s">
        <v>427</v>
      </c>
      <c r="D20" s="24"/>
    </row>
    <row r="21" spans="1:4" x14ac:dyDescent="0.2">
      <c r="A21" s="22">
        <v>43497</v>
      </c>
      <c r="B21" s="23" t="str">
        <f t="shared" si="0"/>
        <v>VR P4 FAR_COM_en_010219.xls</v>
      </c>
      <c r="C21" s="121" t="s">
        <v>463</v>
      </c>
      <c r="D21" s="24"/>
    </row>
    <row r="22" spans="1:4" x14ac:dyDescent="0.2">
      <c r="A22" s="22">
        <v>43523</v>
      </c>
      <c r="B22" s="23" t="str">
        <f t="shared" si="0"/>
        <v>VR P4 FAR_COM_en_270219.xls</v>
      </c>
      <c r="C22" s="121" t="s">
        <v>518</v>
      </c>
      <c r="D22" s="24"/>
    </row>
    <row r="23" spans="1:4" x14ac:dyDescent="0.2">
      <c r="A23" s="22">
        <v>45336</v>
      </c>
      <c r="B23" s="23" t="str">
        <f t="shared" si="0"/>
        <v>VR P4 FAR_COM_en_140224.xls</v>
      </c>
      <c r="C23" s="321" t="s">
        <v>537</v>
      </c>
      <c r="D23" s="322"/>
    </row>
    <row r="24" spans="1:4" x14ac:dyDescent="0.2">
      <c r="A24" s="22"/>
      <c r="B24" s="23" t="str">
        <f t="shared" si="0"/>
        <v>---</v>
      </c>
      <c r="C24" s="23"/>
      <c r="D24" s="24"/>
    </row>
    <row r="25" spans="1:4" x14ac:dyDescent="0.2">
      <c r="A25" s="22"/>
      <c r="B25" s="23" t="str">
        <f t="shared" si="0"/>
        <v>---</v>
      </c>
      <c r="C25" s="23"/>
      <c r="D25" s="24"/>
    </row>
    <row r="26" spans="1:4" x14ac:dyDescent="0.2">
      <c r="A26" s="22"/>
      <c r="B26" s="23" t="str">
        <f t="shared" si="0"/>
        <v>---</v>
      </c>
      <c r="C26" s="23"/>
      <c r="D26" s="24"/>
    </row>
    <row r="27" spans="1:4" x14ac:dyDescent="0.2">
      <c r="A27" s="25"/>
      <c r="B27" s="26" t="str">
        <f t="shared" si="0"/>
        <v>---</v>
      </c>
      <c r="C27" s="26"/>
      <c r="D27" s="27"/>
    </row>
    <row r="29" spans="1:4" x14ac:dyDescent="0.2">
      <c r="A29" s="3" t="s">
        <v>163</v>
      </c>
    </row>
    <row r="30" spans="1:4" x14ac:dyDescent="0.2">
      <c r="A30" s="28" t="s">
        <v>164</v>
      </c>
      <c r="B30" s="28" t="s">
        <v>184</v>
      </c>
    </row>
    <row r="31" spans="1:4" x14ac:dyDescent="0.2">
      <c r="A31" s="28" t="s">
        <v>185</v>
      </c>
      <c r="B31" s="28" t="s">
        <v>186</v>
      </c>
    </row>
    <row r="32" spans="1:4" x14ac:dyDescent="0.2">
      <c r="A32" s="28" t="s">
        <v>187</v>
      </c>
      <c r="B32" s="28" t="s">
        <v>188</v>
      </c>
    </row>
    <row r="33" spans="1:2" x14ac:dyDescent="0.2">
      <c r="A33" s="28" t="s">
        <v>189</v>
      </c>
      <c r="B33" s="28" t="s">
        <v>190</v>
      </c>
    </row>
    <row r="34" spans="1:2" x14ac:dyDescent="0.2">
      <c r="A34" s="28" t="s">
        <v>191</v>
      </c>
      <c r="B34" s="28" t="s">
        <v>192</v>
      </c>
    </row>
    <row r="35" spans="1:2" x14ac:dyDescent="0.2">
      <c r="A35" s="28" t="s">
        <v>193</v>
      </c>
      <c r="B35" s="28" t="s">
        <v>194</v>
      </c>
    </row>
    <row r="36" spans="1:2" x14ac:dyDescent="0.2">
      <c r="A36" s="28" t="s">
        <v>195</v>
      </c>
      <c r="B36" s="28" t="s">
        <v>196</v>
      </c>
    </row>
    <row r="37" spans="1:2" x14ac:dyDescent="0.2">
      <c r="A37" s="28" t="s">
        <v>197</v>
      </c>
      <c r="B37" s="28" t="s">
        <v>198</v>
      </c>
    </row>
    <row r="38" spans="1:2" x14ac:dyDescent="0.2">
      <c r="A38" s="28" t="s">
        <v>199</v>
      </c>
      <c r="B38" s="28" t="s">
        <v>200</v>
      </c>
    </row>
    <row r="39" spans="1:2" x14ac:dyDescent="0.2">
      <c r="A39" s="28" t="s">
        <v>201</v>
      </c>
      <c r="B39" s="28" t="s">
        <v>202</v>
      </c>
    </row>
    <row r="40" spans="1:2" x14ac:dyDescent="0.2">
      <c r="A40" s="28" t="s">
        <v>203</v>
      </c>
      <c r="B40" s="28" t="s">
        <v>204</v>
      </c>
    </row>
    <row r="41" spans="1:2" x14ac:dyDescent="0.2">
      <c r="A41" s="28" t="s">
        <v>205</v>
      </c>
      <c r="B41" s="28" t="s">
        <v>206</v>
      </c>
    </row>
    <row r="42" spans="1:2" x14ac:dyDescent="0.2">
      <c r="A42" s="28" t="s">
        <v>207</v>
      </c>
      <c r="B42" s="28" t="s">
        <v>208</v>
      </c>
    </row>
    <row r="43" spans="1:2" x14ac:dyDescent="0.2">
      <c r="A43" s="28" t="s">
        <v>209</v>
      </c>
      <c r="B43" s="28" t="s">
        <v>210</v>
      </c>
    </row>
    <row r="44" spans="1:2" x14ac:dyDescent="0.2">
      <c r="A44" s="28" t="s">
        <v>211</v>
      </c>
      <c r="B44" s="28" t="s">
        <v>212</v>
      </c>
    </row>
    <row r="45" spans="1:2" x14ac:dyDescent="0.2">
      <c r="A45" s="28" t="s">
        <v>213</v>
      </c>
      <c r="B45" s="28" t="s">
        <v>310</v>
      </c>
    </row>
    <row r="46" spans="1:2" x14ac:dyDescent="0.2">
      <c r="A46" s="28" t="s">
        <v>214</v>
      </c>
      <c r="B46" s="28" t="s">
        <v>215</v>
      </c>
    </row>
    <row r="47" spans="1:2" x14ac:dyDescent="0.2">
      <c r="A47" s="28" t="s">
        <v>216</v>
      </c>
      <c r="B47" s="28" t="s">
        <v>217</v>
      </c>
    </row>
    <row r="48" spans="1:2" x14ac:dyDescent="0.2">
      <c r="A48" s="28" t="s">
        <v>218</v>
      </c>
      <c r="B48" s="28" t="s">
        <v>219</v>
      </c>
    </row>
    <row r="49" spans="1:2" x14ac:dyDescent="0.2">
      <c r="A49" s="28" t="s">
        <v>220</v>
      </c>
      <c r="B49" s="28" t="s">
        <v>221</v>
      </c>
    </row>
    <row r="50" spans="1:2" x14ac:dyDescent="0.2">
      <c r="A50" s="28" t="s">
        <v>222</v>
      </c>
      <c r="B50" s="28" t="s">
        <v>223</v>
      </c>
    </row>
    <row r="51" spans="1:2" x14ac:dyDescent="0.2">
      <c r="A51" s="28" t="s">
        <v>224</v>
      </c>
      <c r="B51" s="28" t="s">
        <v>225</v>
      </c>
    </row>
    <row r="52" spans="1:2" x14ac:dyDescent="0.2">
      <c r="A52" s="28" t="s">
        <v>226</v>
      </c>
      <c r="B52" s="28" t="s">
        <v>227</v>
      </c>
    </row>
    <row r="53" spans="1:2" x14ac:dyDescent="0.2">
      <c r="A53" s="28" t="s">
        <v>228</v>
      </c>
      <c r="B53" s="28" t="s">
        <v>229</v>
      </c>
    </row>
    <row r="54" spans="1:2" x14ac:dyDescent="0.2">
      <c r="A54" s="28" t="s">
        <v>230</v>
      </c>
      <c r="B54" s="28" t="s">
        <v>231</v>
      </c>
    </row>
    <row r="55" spans="1:2" x14ac:dyDescent="0.2">
      <c r="A55" s="28" t="s">
        <v>232</v>
      </c>
      <c r="B55" s="28" t="s">
        <v>233</v>
      </c>
    </row>
    <row r="56" spans="1:2" x14ac:dyDescent="0.2">
      <c r="A56" s="28" t="s">
        <v>234</v>
      </c>
      <c r="B56" s="28" t="s">
        <v>235</v>
      </c>
    </row>
    <row r="57" spans="1:2" x14ac:dyDescent="0.2">
      <c r="A57" s="28" t="s">
        <v>236</v>
      </c>
      <c r="B57" s="28" t="s">
        <v>237</v>
      </c>
    </row>
    <row r="58" spans="1:2" x14ac:dyDescent="0.2">
      <c r="A58" s="28" t="s">
        <v>238</v>
      </c>
      <c r="B58" s="28" t="s">
        <v>239</v>
      </c>
    </row>
    <row r="59" spans="1:2" x14ac:dyDescent="0.2">
      <c r="A59" s="28" t="s">
        <v>240</v>
      </c>
      <c r="B59" s="28" t="s">
        <v>241</v>
      </c>
    </row>
    <row r="60" spans="1:2" x14ac:dyDescent="0.2">
      <c r="A60" s="28" t="s">
        <v>242</v>
      </c>
      <c r="B60" s="28" t="s">
        <v>243</v>
      </c>
    </row>
    <row r="61" spans="1:2" x14ac:dyDescent="0.2">
      <c r="A61" s="28" t="s">
        <v>244</v>
      </c>
      <c r="B61" s="28" t="s">
        <v>245</v>
      </c>
    </row>
    <row r="62" spans="1:2" x14ac:dyDescent="0.2">
      <c r="A62" s="28" t="s">
        <v>246</v>
      </c>
      <c r="B62" s="28" t="s">
        <v>247</v>
      </c>
    </row>
    <row r="64" spans="1:2" x14ac:dyDescent="0.2">
      <c r="A64" s="3" t="s">
        <v>248</v>
      </c>
    </row>
    <row r="65" spans="1:2" x14ac:dyDescent="0.2">
      <c r="A65" s="29" t="s">
        <v>249</v>
      </c>
      <c r="B65" s="29" t="s">
        <v>250</v>
      </c>
    </row>
    <row r="66" spans="1:2" x14ac:dyDescent="0.2">
      <c r="A66" s="29" t="s">
        <v>251</v>
      </c>
      <c r="B66" s="29" t="s">
        <v>252</v>
      </c>
    </row>
    <row r="67" spans="1:2" x14ac:dyDescent="0.2">
      <c r="A67" s="29" t="s">
        <v>253</v>
      </c>
      <c r="B67" s="29" t="s">
        <v>254</v>
      </c>
    </row>
    <row r="68" spans="1:2" x14ac:dyDescent="0.2">
      <c r="A68" s="29" t="s">
        <v>255</v>
      </c>
      <c r="B68" s="29" t="s">
        <v>256</v>
      </c>
    </row>
    <row r="69" spans="1:2" x14ac:dyDescent="0.2">
      <c r="A69" s="29" t="s">
        <v>257</v>
      </c>
      <c r="B69" s="29" t="s">
        <v>258</v>
      </c>
    </row>
    <row r="70" spans="1:2" x14ac:dyDescent="0.2">
      <c r="A70" s="29" t="s">
        <v>259</v>
      </c>
      <c r="B70" s="29" t="s">
        <v>260</v>
      </c>
    </row>
    <row r="71" spans="1:2" x14ac:dyDescent="0.2">
      <c r="A71" s="29" t="s">
        <v>261</v>
      </c>
      <c r="B71" s="29" t="s">
        <v>262</v>
      </c>
    </row>
    <row r="72" spans="1:2" x14ac:dyDescent="0.2">
      <c r="A72" s="29" t="s">
        <v>263</v>
      </c>
      <c r="B72" s="29" t="s">
        <v>264</v>
      </c>
    </row>
    <row r="73" spans="1:2" x14ac:dyDescent="0.2">
      <c r="A73" s="29" t="s">
        <v>166</v>
      </c>
      <c r="B73" s="29" t="s">
        <v>265</v>
      </c>
    </row>
    <row r="74" spans="1:2" x14ac:dyDescent="0.2">
      <c r="A74" s="29" t="s">
        <v>266</v>
      </c>
      <c r="B74" s="29" t="s">
        <v>267</v>
      </c>
    </row>
    <row r="75" spans="1:2" x14ac:dyDescent="0.2">
      <c r="A75" s="29" t="s">
        <v>268</v>
      </c>
      <c r="B75" s="29" t="s">
        <v>311</v>
      </c>
    </row>
    <row r="76" spans="1:2" x14ac:dyDescent="0.2">
      <c r="A76" s="29" t="s">
        <v>269</v>
      </c>
      <c r="B76" s="29" t="s">
        <v>270</v>
      </c>
    </row>
    <row r="77" spans="1:2" x14ac:dyDescent="0.2">
      <c r="A77" s="29" t="s">
        <v>271</v>
      </c>
      <c r="B77" s="29" t="s">
        <v>272</v>
      </c>
    </row>
    <row r="78" spans="1:2" x14ac:dyDescent="0.2">
      <c r="A78" s="29" t="s">
        <v>273</v>
      </c>
      <c r="B78" s="29" t="s">
        <v>274</v>
      </c>
    </row>
    <row r="79" spans="1:2" x14ac:dyDescent="0.2">
      <c r="A79" s="29" t="s">
        <v>275</v>
      </c>
      <c r="B79" s="29" t="s">
        <v>276</v>
      </c>
    </row>
    <row r="80" spans="1:2" x14ac:dyDescent="0.2">
      <c r="A80" s="29" t="s">
        <v>277</v>
      </c>
      <c r="B80" s="29" t="s">
        <v>278</v>
      </c>
    </row>
    <row r="81" spans="1:2" x14ac:dyDescent="0.2">
      <c r="A81" s="29" t="s">
        <v>279</v>
      </c>
      <c r="B81" s="29" t="s">
        <v>155</v>
      </c>
    </row>
    <row r="82" spans="1:2" x14ac:dyDescent="0.2">
      <c r="A82" s="29" t="s">
        <v>280</v>
      </c>
      <c r="B82" s="29" t="s">
        <v>281</v>
      </c>
    </row>
    <row r="83" spans="1:2" x14ac:dyDescent="0.2">
      <c r="A83" s="29" t="s">
        <v>282</v>
      </c>
      <c r="B83" s="29" t="s">
        <v>283</v>
      </c>
    </row>
    <row r="84" spans="1:2" x14ac:dyDescent="0.2">
      <c r="A84" s="29" t="s">
        <v>284</v>
      </c>
      <c r="B84" s="29" t="s">
        <v>285</v>
      </c>
    </row>
    <row r="85" spans="1:2" x14ac:dyDescent="0.2">
      <c r="A85" s="29" t="s">
        <v>286</v>
      </c>
      <c r="B85" s="29" t="s">
        <v>287</v>
      </c>
    </row>
    <row r="86" spans="1:2" x14ac:dyDescent="0.2">
      <c r="A86" s="29" t="s">
        <v>288</v>
      </c>
      <c r="B86" s="29" t="s">
        <v>289</v>
      </c>
    </row>
    <row r="87" spans="1:2" x14ac:dyDescent="0.2">
      <c r="A87" s="29" t="s">
        <v>290</v>
      </c>
      <c r="B87" s="29" t="s">
        <v>291</v>
      </c>
    </row>
    <row r="88" spans="1:2" x14ac:dyDescent="0.2">
      <c r="A88" s="29" t="s">
        <v>292</v>
      </c>
      <c r="B88" s="29" t="s">
        <v>293</v>
      </c>
    </row>
    <row r="89" spans="1:2" x14ac:dyDescent="0.2">
      <c r="A89" s="29" t="s">
        <v>294</v>
      </c>
      <c r="B89" s="29" t="s">
        <v>295</v>
      </c>
    </row>
  </sheetData>
  <sheetProtection sheet="1" objects="1" scenarios="1" formatCells="0" formatColumns="0" formatRows="0"/>
  <dataValidations count="4">
    <dataValidation type="list" allowBlank="1" showInputMessage="1" showErrorMessage="1" sqref="B4" xr:uid="{00000000-0002-0000-0A00-000000000000}">
      <formula1>$A$30:$A$62</formula1>
    </dataValidation>
    <dataValidation type="list" allowBlank="1" showInputMessage="1" showErrorMessage="1" sqref="B5" xr:uid="{00000000-0002-0000-0A00-000001000000}">
      <formula1>$A$65:$A$89</formula1>
    </dataValidation>
    <dataValidation type="list" allowBlank="1" showInputMessage="1" showErrorMessage="1" sqref="B3" xr:uid="{00000000-0002-0000-0A00-000002000000}">
      <formula1>$A$19:$A$27</formula1>
    </dataValidation>
    <dataValidation type="list" showInputMessage="1" showErrorMessage="1" sqref="B2" xr:uid="{00000000-0002-0000-0A00-000003000000}">
      <formula1>$A$8:$A$16</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C38"/>
  <sheetViews>
    <sheetView workbookViewId="0"/>
  </sheetViews>
  <sheetFormatPr defaultColWidth="9.140625" defaultRowHeight="12.75" x14ac:dyDescent="0.2"/>
  <cols>
    <col min="1" max="1" width="9.140625" customWidth="1"/>
    <col min="2" max="2" width="31.140625" customWidth="1"/>
    <col min="3" max="3" width="63" customWidth="1"/>
  </cols>
  <sheetData>
    <row r="1" spans="1:3" ht="15.75" x14ac:dyDescent="0.2">
      <c r="B1" s="86" t="str">
        <f>Translations!$B$48</f>
        <v>How to use this file</v>
      </c>
      <c r="C1" s="54"/>
    </row>
    <row r="2" spans="1:3" ht="34.5" customHeight="1" thickBot="1" x14ac:dyDescent="0.25">
      <c r="B2" s="459" t="str">
        <f>Translations!$B$49</f>
        <v>This FAR verification report template comprises the following sheets which are inextricably intertwined:</v>
      </c>
      <c r="C2" s="459"/>
    </row>
    <row r="3" spans="1:3" ht="26.1" customHeight="1" x14ac:dyDescent="0.2">
      <c r="B3" s="1" t="str">
        <f>Translations!$B$50</f>
        <v>Opinion Statement (installation)</v>
      </c>
      <c r="C3" s="87" t="str">
        <f>Translations!$B$51</f>
        <v>The formal opinion document for a stationary installation to be signed by the verifier's authorised signatory</v>
      </c>
    </row>
    <row r="4" spans="1:3" ht="38.25" x14ac:dyDescent="0.2">
      <c r="B4" s="2" t="str">
        <f>Translations!$B$52</f>
        <v>Annex 1 : FINDINGS</v>
      </c>
      <c r="C4" s="88" t="str">
        <f>Translations!$B$53</f>
        <v>To list all remaining - uncorrected - misstatements, non-conformities and non-compliances, and the key improvement opportunities identified from the verification</v>
      </c>
    </row>
    <row r="5" spans="1:3" ht="54.75" customHeight="1" x14ac:dyDescent="0.2">
      <c r="B5" s="2" t="str">
        <f>Translations!$B$54</f>
        <v>Annex 2 : BASIS OF WORK</v>
      </c>
      <c r="C5" s="88" t="str">
        <f>Translations!$B$55</f>
        <v>Background and other information of relevance to the opinion such as the criteria that control the verification process (accreditation/ certification rules etc) and the criteria against which the verification is conducted (EU ETS Rules etc)</v>
      </c>
    </row>
    <row r="6" spans="1:3" ht="120" customHeight="1" thickBot="1" x14ac:dyDescent="0.25">
      <c r="B6" s="30" t="str">
        <f>Translations!$B$56</f>
        <v xml:space="preserve">Annex 3 : CHANGES </v>
      </c>
      <c r="C6" s="89" t="str">
        <f>Translations!$B$57</f>
        <v>A summary of any changes to the installation or to the (approved) MMP that have not been reported to / approved by the CA at the time of completion of the verification.</v>
      </c>
    </row>
    <row r="7" spans="1:3" x14ac:dyDescent="0.2">
      <c r="B7" s="59"/>
      <c r="C7" s="59"/>
    </row>
    <row r="8" spans="1:3" ht="13.5" thickBot="1" x14ac:dyDescent="0.25">
      <c r="A8" s="458" t="str">
        <f>Translations!$B$58</f>
        <v>Colour codes</v>
      </c>
      <c r="B8" s="458"/>
      <c r="C8" s="54"/>
    </row>
    <row r="9" spans="1:3" ht="51" customHeight="1" x14ac:dyDescent="0.2">
      <c r="A9" s="90"/>
      <c r="B9" s="460" t="str">
        <f>Translations!$B$59</f>
        <v>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v>
      </c>
      <c r="C9" s="461"/>
    </row>
    <row r="10" spans="1:3" ht="27" customHeight="1" thickBot="1" x14ac:dyDescent="0.25">
      <c r="A10" s="91"/>
      <c r="B10" s="462" t="str">
        <f>Translations!$B$60</f>
        <v>Update the cells in blue to ensure that only the criteria reference documents relevant to your verifier and this verification are selected.</v>
      </c>
      <c r="C10" s="463"/>
    </row>
    <row r="11" spans="1:3" ht="40.5" customHeight="1" thickBot="1" x14ac:dyDescent="0.25">
      <c r="A11" s="133"/>
      <c r="B11" s="464" t="str">
        <f>Translations!$B$61</f>
        <v>Further instructions or comments are given to the right of cells, as relevant. These should be read BEFORE completion of the template. The page format has been set to printout the relevant sections of the Opinion and Annexes only and NOT the instruction column.</v>
      </c>
      <c r="C11" s="465"/>
    </row>
    <row r="12" spans="1:3" ht="13.5" thickBot="1" x14ac:dyDescent="0.25">
      <c r="B12" s="59"/>
      <c r="C12" s="59"/>
    </row>
    <row r="13" spans="1:3" x14ac:dyDescent="0.2">
      <c r="B13" s="469" t="str">
        <f>Translations!$B$62</f>
        <v>For inextricably linking this Verification Report to the Baseline Data Report that has actually verified, several options exist.</v>
      </c>
      <c r="C13" s="470"/>
    </row>
    <row r="14" spans="1:3" ht="12.75" customHeight="1" x14ac:dyDescent="0.2">
      <c r="B14" s="471" t="str">
        <f>Translations!$B$63</f>
        <v>If the Member State provides an electronic data submission portal, usually no further measures have to be taken.</v>
      </c>
      <c r="C14" s="472"/>
    </row>
    <row r="15" spans="1:3" ht="38.25" customHeight="1" x14ac:dyDescent="0.2">
      <c r="B15" s="471" t="str">
        <f>Translations!$B$64</f>
        <v>Another option is that the verifier sends the verified report and the verification report to the competent authority (CA), independently of the operator's formal submission, in order to provide evidence that no data has been changed after verification.</v>
      </c>
      <c r="C15" s="472"/>
    </row>
    <row r="16" spans="1:3" ht="38.25" customHeight="1" x14ac:dyDescent="0.2">
      <c r="B16" s="471" t="str">
        <f>Translations!$B$65</f>
        <v>CAs can also require the verifier to copy the sheets "Opinion Statement" and Annexes 1 to 3 into the operator's data report, or define other means for ensuring data integrity, such as copying relevant data from the Baseline Data Report into the Verification Report.</v>
      </c>
      <c r="C16" s="472"/>
    </row>
    <row r="17" spans="2:3" ht="25.5" customHeight="1" thickBot="1" x14ac:dyDescent="0.25">
      <c r="B17" s="473" t="str">
        <f>Translations!$B$66</f>
        <v>In order to ensure that operators and verifiers gain certainty for the approach to be followed, the CA should provide detailed instructions below.</v>
      </c>
      <c r="C17" s="474"/>
    </row>
    <row r="19" spans="2:3" ht="13.5" thickBot="1" x14ac:dyDescent="0.25">
      <c r="B19" s="409" t="str">
        <f>Translations!$B$67</f>
        <v>Member State specific instructions:</v>
      </c>
      <c r="C19" s="410"/>
    </row>
    <row r="20" spans="2:3" x14ac:dyDescent="0.2">
      <c r="B20" s="467"/>
      <c r="C20" s="417"/>
    </row>
    <row r="21" spans="2:3" x14ac:dyDescent="0.2">
      <c r="B21" s="466"/>
      <c r="C21" s="395"/>
    </row>
    <row r="22" spans="2:3" x14ac:dyDescent="0.2">
      <c r="B22" s="466"/>
      <c r="C22" s="395"/>
    </row>
    <row r="23" spans="2:3" x14ac:dyDescent="0.2">
      <c r="B23" s="466"/>
      <c r="C23" s="395"/>
    </row>
    <row r="24" spans="2:3" x14ac:dyDescent="0.2">
      <c r="B24" s="466"/>
      <c r="C24" s="395"/>
    </row>
    <row r="25" spans="2:3" x14ac:dyDescent="0.2">
      <c r="B25" s="466"/>
      <c r="C25" s="395"/>
    </row>
    <row r="26" spans="2:3" x14ac:dyDescent="0.2">
      <c r="B26" s="466"/>
      <c r="C26" s="395"/>
    </row>
    <row r="27" spans="2:3" x14ac:dyDescent="0.2">
      <c r="B27" s="466"/>
      <c r="C27" s="395"/>
    </row>
    <row r="28" spans="2:3" x14ac:dyDescent="0.2">
      <c r="B28" s="466"/>
      <c r="C28" s="395"/>
    </row>
    <row r="29" spans="2:3" x14ac:dyDescent="0.2">
      <c r="B29" s="466"/>
      <c r="C29" s="395"/>
    </row>
    <row r="30" spans="2:3" x14ac:dyDescent="0.2">
      <c r="B30" s="466"/>
      <c r="C30" s="395"/>
    </row>
    <row r="31" spans="2:3" x14ac:dyDescent="0.2">
      <c r="B31" s="466"/>
      <c r="C31" s="395"/>
    </row>
    <row r="32" spans="2:3" x14ac:dyDescent="0.2">
      <c r="B32" s="466"/>
      <c r="C32" s="395"/>
    </row>
    <row r="33" spans="2:3" x14ac:dyDescent="0.2">
      <c r="B33" s="466"/>
      <c r="C33" s="395"/>
    </row>
    <row r="34" spans="2:3" x14ac:dyDescent="0.2">
      <c r="B34" s="466"/>
      <c r="C34" s="395"/>
    </row>
    <row r="35" spans="2:3" x14ac:dyDescent="0.2">
      <c r="B35" s="466"/>
      <c r="C35" s="395"/>
    </row>
    <row r="36" spans="2:3" x14ac:dyDescent="0.2">
      <c r="B36" s="466"/>
      <c r="C36" s="395"/>
    </row>
    <row r="37" spans="2:3" x14ac:dyDescent="0.2">
      <c r="B37" s="466"/>
      <c r="C37" s="395"/>
    </row>
    <row r="38" spans="2:3" ht="13.5" thickBot="1" x14ac:dyDescent="0.25">
      <c r="B38" s="468"/>
      <c r="C38" s="421"/>
    </row>
  </sheetData>
  <sheetProtection sheet="1" objects="1" scenarios="1" formatCells="0" formatColumns="0" formatRows="0"/>
  <mergeCells count="30">
    <mergeCell ref="B35:C35"/>
    <mergeCell ref="B36:C36"/>
    <mergeCell ref="B37:C37"/>
    <mergeCell ref="B38:C38"/>
    <mergeCell ref="B13:C13"/>
    <mergeCell ref="B14:C14"/>
    <mergeCell ref="B15:C15"/>
    <mergeCell ref="B16:C16"/>
    <mergeCell ref="B17:C17"/>
    <mergeCell ref="B19:C19"/>
    <mergeCell ref="B30:C30"/>
    <mergeCell ref="B31:C31"/>
    <mergeCell ref="B32:C32"/>
    <mergeCell ref="B33:C33"/>
    <mergeCell ref="B34:C34"/>
    <mergeCell ref="B27:C27"/>
    <mergeCell ref="B28:C28"/>
    <mergeCell ref="B29:C29"/>
    <mergeCell ref="B25:C25"/>
    <mergeCell ref="B26:C26"/>
    <mergeCell ref="B20:C20"/>
    <mergeCell ref="B21:C21"/>
    <mergeCell ref="B22:C22"/>
    <mergeCell ref="B23:C23"/>
    <mergeCell ref="B24:C24"/>
    <mergeCell ref="A8:B8"/>
    <mergeCell ref="B2:C2"/>
    <mergeCell ref="B9:C9"/>
    <mergeCell ref="B10:C10"/>
    <mergeCell ref="B11:C11"/>
  </mergeCells>
  <phoneticPr fontId="39" type="noConversion"/>
  <hyperlinks>
    <hyperlink ref="B3" location="'Opinion Statement (inst)'!A1" display="Opinion Statement (inst) :" xr:uid="{00000000-0004-0000-0100-000000000000}"/>
    <hyperlink ref="B4" location="'Annex 1 - Findings'!A1" display="Annex 1 : FINDINGS" xr:uid="{00000000-0004-0000-0100-000001000000}"/>
    <hyperlink ref="B5" location="'Annex 2 - basis of work'!A1" display="Annex 2 : BASIS OF WORK" xr:uid="{00000000-0004-0000-0100-000002000000}"/>
    <hyperlink ref="B6" location="'Annex 3 - Changes '!A1" display="Annex 3 : CHANGES " xr:uid="{00000000-0004-0000-0100-000003000000}"/>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37"/>
  <sheetViews>
    <sheetView topLeftCell="A39" workbookViewId="0">
      <selection activeCell="C16" sqref="C16"/>
    </sheetView>
  </sheetViews>
  <sheetFormatPr defaultColWidth="9.140625" defaultRowHeight="12.75" x14ac:dyDescent="0.2"/>
  <cols>
    <col min="1" max="1" width="30.7109375" style="59" customWidth="1"/>
    <col min="2" max="2" width="60.7109375" style="47" customWidth="1"/>
    <col min="3" max="3" width="75.7109375" style="301" customWidth="1"/>
    <col min="4" max="16384" width="9.140625" style="32"/>
  </cols>
  <sheetData>
    <row r="1" spans="1:7" x14ac:dyDescent="0.2">
      <c r="C1" s="297" t="str">
        <f>Translations!$B$68</f>
        <v>GUIDANCE FOR VERIFIERS</v>
      </c>
    </row>
    <row r="2" spans="1:7" ht="39" customHeight="1" x14ac:dyDescent="0.2">
      <c r="A2" s="501" t="str">
        <f>Translations!$B$69</f>
        <v>Independent Reasonable Assurance Verification Report Opinion Statement:
EU Emissions Trading System</v>
      </c>
      <c r="B2" s="501"/>
      <c r="C2" s="500" t="str">
        <f>Translations!$B$70</f>
        <v>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v>
      </c>
    </row>
    <row r="3" spans="1:7" x14ac:dyDescent="0.2">
      <c r="A3" s="504" t="str">
        <f>Translations!$B$71</f>
        <v>EU ETS Free Allocation Reporting</v>
      </c>
      <c r="B3" s="504"/>
      <c r="C3" s="500"/>
    </row>
    <row r="4" spans="1:7" ht="13.5" thickBot="1" x14ac:dyDescent="0.25">
      <c r="B4" s="79"/>
      <c r="C4" s="500"/>
    </row>
    <row r="5" spans="1:7" ht="15" customHeight="1" thickBot="1" x14ac:dyDescent="0.25">
      <c r="A5" s="502" t="str">
        <f>Translations!$B$72</f>
        <v>OPERATOR DETAILS</v>
      </c>
      <c r="B5" s="503"/>
      <c r="C5" s="81"/>
    </row>
    <row r="6" spans="1:7" ht="12.75" customHeight="1" x14ac:dyDescent="0.2">
      <c r="A6" s="377" t="str">
        <f>Translations!$B$73</f>
        <v xml:space="preserve">Name of Operator: </v>
      </c>
      <c r="B6" s="210"/>
      <c r="C6" s="81"/>
    </row>
    <row r="7" spans="1:7" x14ac:dyDescent="0.2">
      <c r="A7" s="364" t="str">
        <f>Translations!$B$74</f>
        <v>Name of Installation:</v>
      </c>
      <c r="B7" s="211"/>
      <c r="C7" s="81"/>
    </row>
    <row r="8" spans="1:7" ht="27" customHeight="1" x14ac:dyDescent="0.2">
      <c r="A8" s="364" t="str">
        <f>Translations!$B$75</f>
        <v>Address of Installation:</v>
      </c>
      <c r="B8" s="212"/>
      <c r="C8" s="81"/>
    </row>
    <row r="9" spans="1:7" x14ac:dyDescent="0.2">
      <c r="A9" s="364" t="str">
        <f>Translations!$B$76</f>
        <v xml:space="preserve">Unique ID: </v>
      </c>
      <c r="B9" s="212"/>
      <c r="C9" s="81"/>
    </row>
    <row r="10" spans="1:7" x14ac:dyDescent="0.2">
      <c r="A10" s="364" t="str">
        <f>Translations!$B$77</f>
        <v xml:space="preserve">GHG Permit Number: </v>
      </c>
      <c r="B10" s="213"/>
      <c r="C10" s="81"/>
    </row>
    <row r="11" spans="1:7" ht="27.6" customHeight="1" x14ac:dyDescent="0.2">
      <c r="A11" s="364" t="str">
        <f>Translations!$B$78</f>
        <v>Applicable NACE/PRODCOM Code(s):</v>
      </c>
      <c r="B11" s="213"/>
      <c r="C11" s="81"/>
    </row>
    <row r="12" spans="1:7" ht="42.6" customHeight="1" x14ac:dyDescent="0.2">
      <c r="A12" s="364" t="str">
        <f>Translations!$B$79</f>
        <v>Applicable CN code(s):</v>
      </c>
      <c r="B12" s="213"/>
      <c r="C12" s="81" t="str">
        <f>Translations!$B$80</f>
        <v>&lt;Please include the CN code to determine whether the products produced within the boundaries of the sub-installation fall under Annex I of the CBAM regulation (see section 6.4 and 6.5 GD4)&gt;</v>
      </c>
      <c r="G12" s="303"/>
    </row>
    <row r="13" spans="1:7" s="56" customFormat="1" ht="84.75" customHeight="1" x14ac:dyDescent="0.2">
      <c r="A13" s="364" t="str">
        <f>Translations!$B$81</f>
        <v>Date(s) of relevant MMP and period of validity for each plan:</v>
      </c>
      <c r="B13" s="214"/>
      <c r="C13" s="81" t="str">
        <f>Translations!$B$82</f>
        <v>&lt;Please include all approved MMP versions that are relevant for the reporting period, including any versions that have been approved just before the issuing of the verification report and are relevant for the reporting period.&gt;</v>
      </c>
    </row>
    <row r="14" spans="1:7" s="56" customFormat="1" ht="31.5" customHeight="1" x14ac:dyDescent="0.2">
      <c r="A14" s="364" t="str">
        <f>Translations!$B$83</f>
        <v>Approving Competent Authority:</v>
      </c>
      <c r="B14" s="212"/>
      <c r="C14" s="81" t="str">
        <f>Translations!$B$84</f>
        <v>&lt;Insert the name of Competent Authority that is responsible for approval of the monitoring methodology plan and significant changes thereof&gt;</v>
      </c>
    </row>
    <row r="15" spans="1:7" ht="15" customHeight="1" x14ac:dyDescent="0.2">
      <c r="A15" s="364" t="str">
        <f>Translations!$B$85</f>
        <v>Applicable sub-installations:</v>
      </c>
      <c r="B15" s="211"/>
      <c r="C15" s="81" t="str">
        <f>Translations!$B$86</f>
        <v>&lt;List the relevant sub-installations applicable to this baseline data report&gt;</v>
      </c>
    </row>
    <row r="16" spans="1:7" x14ac:dyDescent="0.2">
      <c r="A16" s="364" t="str">
        <f>Translations!$B$87</f>
        <v>Annex I Activity:</v>
      </c>
      <c r="B16" s="211"/>
      <c r="C16" s="81" t="str">
        <f>Translations!$B$88</f>
        <v>&lt;Select the installation's primary Annex I activity&gt;</v>
      </c>
    </row>
    <row r="17" spans="1:9" ht="13.5" thickBot="1" x14ac:dyDescent="0.25">
      <c r="A17" s="378" t="str">
        <f>Translations!$B$89</f>
        <v>Further Annex I activities:</v>
      </c>
      <c r="B17" s="252"/>
      <c r="C17" s="81" t="str">
        <f>Translations!$B$90</f>
        <v>&lt;If applicable, please enter here any other Annex I activities that apply&gt;</v>
      </c>
      <c r="I17" s="303"/>
    </row>
    <row r="18" spans="1:9" ht="9" customHeight="1" thickBot="1" x14ac:dyDescent="0.25">
      <c r="A18" s="62"/>
      <c r="B18" s="113"/>
      <c r="C18" s="298"/>
    </row>
    <row r="19" spans="1:9" x14ac:dyDescent="0.2">
      <c r="A19" s="476" t="str">
        <f>Translations!$B$91</f>
        <v>DATA REPORT DETAILS</v>
      </c>
      <c r="B19" s="477"/>
      <c r="C19" s="298"/>
    </row>
    <row r="20" spans="1:9" ht="26.1" customHeight="1" x14ac:dyDescent="0.2">
      <c r="A20" s="364" t="str">
        <f>Translations!$B$92</f>
        <v>Type of report:</v>
      </c>
      <c r="B20" s="213"/>
      <c r="C20" s="81" t="str">
        <f>Translations!$B$93</f>
        <v>&lt;Select the appropriate report type for the verification. This selection will then be carried through to the opinion statement itself&gt;</v>
      </c>
    </row>
    <row r="21" spans="1:9" ht="18.75" customHeight="1" x14ac:dyDescent="0.2">
      <c r="A21" s="478" t="str">
        <f>Translations!$B$94</f>
        <v>Reporting Year(s):</v>
      </c>
      <c r="B21" s="215"/>
      <c r="C21" s="492" t="str">
        <f>Translations!$B$95</f>
        <v>&lt;Select the relevant range of years for a baseline or new entrant data report; if other is selected, please state in the line below the range of dates&gt;</v>
      </c>
    </row>
    <row r="22" spans="1:9" ht="19.5" customHeight="1" x14ac:dyDescent="0.2">
      <c r="A22" s="480"/>
      <c r="B22" s="215"/>
      <c r="C22" s="492"/>
    </row>
    <row r="23" spans="1:9" ht="38.25" x14ac:dyDescent="0.2">
      <c r="A23" s="364" t="str">
        <f>Translations!$B$96</f>
        <v>Date of Data Report:</v>
      </c>
      <c r="B23" s="214"/>
      <c r="C23" s="81" t="str">
        <f>Translations!$B$97</f>
        <v>&lt;Insert the date of the report subject to verification (this should match the date of the report into which this verification opinion is inserted/the final version of the report if it has been revised or updated prior to final verification&gt;</v>
      </c>
    </row>
    <row r="24" spans="1:9" ht="38.25" x14ac:dyDescent="0.2">
      <c r="A24" s="364" t="str">
        <f>Translations!$B$98</f>
        <v>Reference document:</v>
      </c>
      <c r="B24" s="211"/>
      <c r="C24" s="81" t="str">
        <f>Translations!$B$99</f>
        <v>&lt;Insert the name of the file containing the data report, including date and version number. This should be the name of the electronic file which should contain a date and version number in the file naming convention&gt;</v>
      </c>
    </row>
    <row r="25" spans="1:9" ht="36.75" customHeight="1" x14ac:dyDescent="0.2">
      <c r="A25" s="364" t="str">
        <f>Translations!$B$100</f>
        <v>Applicable pages in the Data Report:</v>
      </c>
      <c r="B25" s="211"/>
      <c r="C25" s="83" t="str">
        <f>Translations!$B$101</f>
        <v>&lt;List the names of the pages (tabs from the excel report template) which contain the data being verified e.g. K_Summary, F_Product BM, G_Fall-back, and/or H_SpecialBM&gt;</v>
      </c>
    </row>
    <row r="26" spans="1:9" ht="9" customHeight="1" thickBot="1" x14ac:dyDescent="0.25">
      <c r="B26" s="79"/>
      <c r="C26" s="298"/>
    </row>
    <row r="27" spans="1:9" ht="13.5" thickBot="1" x14ac:dyDescent="0.25">
      <c r="A27" s="476" t="str">
        <f>Translations!$B$104</f>
        <v>VERIFICATION SITE VISIT DETAILS</v>
      </c>
      <c r="B27" s="477"/>
      <c r="C27" s="298"/>
    </row>
    <row r="28" spans="1:9" ht="41.25" customHeight="1" x14ac:dyDescent="0.2">
      <c r="A28" s="377" t="str">
        <f>Translations!$B$105</f>
        <v>Operator/ Installation site visited during verification of the FAR baseline data report:</v>
      </c>
      <c r="B28" s="216"/>
      <c r="C28" s="81" t="str">
        <f>Translations!$B$106</f>
        <v>&lt;Yes/No. If no, provide brief details below under justification as to why not.  Please see relevant guidance in GD4 provided by the Commission.&gt;</v>
      </c>
    </row>
    <row r="29" spans="1:9" ht="90" customHeight="1" x14ac:dyDescent="0.2">
      <c r="A29" s="363" t="str">
        <f>Translations!$B$107</f>
        <v>Justification for not carrying out a further site visit if all data was already verified in an annual emission verification</v>
      </c>
      <c r="B29" s="323"/>
      <c r="C29" s="324" t="str">
        <f>Translations!$B$108</f>
        <v xml:space="preserve">&lt;Please give brief reasons why an additional site visit was not considered necessary during the verification of the baseline data report (i.e. in addition to the central location) and confirm
(a) that a visit was carried out to a centralised location where all documentation and data were held; and 
(b) whether site visits were carried out during annual emission verifications.  
For more explanation on rules in relation to site visits please see guidance given in section 6.1.6 of GD4&gt;
</v>
      </c>
    </row>
    <row r="30" spans="1:9" ht="96.75" customHeight="1" x14ac:dyDescent="0.2">
      <c r="A30" s="364" t="str">
        <f>Translations!$B$109</f>
        <v>AVR Article 34A - justification for carrying out virtual site visit due to force majeure and information on how the 'visit' was conducted and verification risk reduced:</v>
      </c>
      <c r="B30" s="214"/>
      <c r="C30" s="324" t="str">
        <f>Translations!$B$110</f>
        <v>&lt;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
&lt;NOTE: if a physical visit was conducted, please state "Not Applicable" in response to this question &gt;</v>
      </c>
    </row>
    <row r="31" spans="1:9" ht="83.45" customHeight="1" x14ac:dyDescent="0.2">
      <c r="A31" s="364" t="str">
        <f>Translations!$B$111</f>
        <v>Date of approval for virtual site visit by CA:</v>
      </c>
      <c r="B31" s="214"/>
      <c r="C31" s="324" t="str">
        <f>Translations!$B$112</f>
        <v>&lt;if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
&lt;NOTE: if a physical visit was conducted, please state "Not Applicable" in response to this question &gt;</v>
      </c>
    </row>
    <row r="32" spans="1:9" ht="31.5" customHeight="1" x14ac:dyDescent="0.2">
      <c r="A32" s="364" t="str">
        <f>Translations!$B$113</f>
        <v>Date(s) of visit(s) [AVR Article 21(1)]:</v>
      </c>
      <c r="B32" s="214"/>
      <c r="C32" s="324" t="str">
        <f>Translations!$B$114</f>
        <v>&lt;If visits done, insert date(s) of original annual emissions visits and any additional visits&gt;</v>
      </c>
    </row>
    <row r="33" spans="1:3" ht="24.75" customHeight="1" x14ac:dyDescent="0.2">
      <c r="A33" s="364" t="str">
        <f>Translations!$B$115</f>
        <v>Number of days on-site:</v>
      </c>
      <c r="B33" s="212"/>
      <c r="C33" s="81" t="str">
        <f>Translations!$B$116</f>
        <v>&lt;Please give the number of days on site associated with each visit&gt;</v>
      </c>
    </row>
    <row r="34" spans="1:3" ht="45" customHeight="1" thickBot="1" x14ac:dyDescent="0.25">
      <c r="A34" s="378" t="str">
        <f>Translations!$B$117</f>
        <v>Name of EU ETS (lead) auditor(s)/ technical experts undertaking site visit(s):</v>
      </c>
      <c r="B34" s="217"/>
      <c r="C34" s="81" t="str">
        <f>Translations!$B$118</f>
        <v>&lt;List the names of the EU ETS lead auditor, the EU ETS auditor and technical expert involved in all the site visits&gt;</v>
      </c>
    </row>
    <row r="35" spans="1:3" ht="9" customHeight="1" thickBot="1" x14ac:dyDescent="0.25">
      <c r="B35" s="79"/>
      <c r="C35" s="298"/>
    </row>
    <row r="36" spans="1:3" ht="38.25" x14ac:dyDescent="0.2">
      <c r="A36" s="476" t="str">
        <f>Translations!$B$119</f>
        <v>COMPLIANCE WITH EU ETS RULES</v>
      </c>
      <c r="B36" s="477"/>
      <c r="C36" s="81" t="str">
        <f>Translations!$B$120</f>
        <v>&lt;Only brief answers are required here.  If more detail is needed for a No response, add this to the relevant section of Annex 1 relating to findings on uncorrected non-compliances or non-conformities&gt;</v>
      </c>
    </row>
    <row r="37" spans="1:3" ht="15" x14ac:dyDescent="0.2">
      <c r="A37" s="484" t="str">
        <f>Translations!$B$121</f>
        <v>EU Regulation on A&amp;V met:</v>
      </c>
      <c r="B37" s="485"/>
      <c r="C37" s="81" t="str">
        <f>Translations!$B$122</f>
        <v>&lt;This is Regulation (EU) 2018/2067 ("AVR")&gt;</v>
      </c>
    </row>
    <row r="38" spans="1:3" ht="51" x14ac:dyDescent="0.2">
      <c r="A38" s="364" t="str">
        <f>[1]Translations!$B$123</f>
        <v>Article 11(4)(d): modifications to MMP notified to CA:</v>
      </c>
      <c r="B38" s="218"/>
      <c r="C38" s="365" t="str">
        <f>Translations!$B$124</f>
        <v xml:space="preserve">Please note that significant modifications to the monitoring plan have to be approved by the CA in accordance with Article 9(4) FAR. If the verifier identifies that these modifications are not approved by the CA please state this clearly in Annex I under non-conformity </v>
      </c>
    </row>
    <row r="39" spans="1:3" ht="39.75" customHeight="1" x14ac:dyDescent="0.2">
      <c r="A39" s="364" t="str">
        <f>Translations!$B$125</f>
        <v>Article 16(2)(b): Boundaries of installation and sub-installation(s) are correct:</v>
      </c>
      <c r="B39" s="218"/>
      <c r="C39" s="81"/>
    </row>
    <row r="40" spans="1:3" ht="61.5" customHeight="1" x14ac:dyDescent="0.2">
      <c r="A40" s="364" t="str">
        <f>Translations!$B$126</f>
        <v>Article 16(2)(c): Source streams and emissions sources are complete:</v>
      </c>
      <c r="B40" s="218"/>
      <c r="C40" s="81"/>
    </row>
    <row r="41" spans="1:3" ht="30" customHeight="1" x14ac:dyDescent="0.2">
      <c r="A41" s="364" t="str">
        <f>Translations!$B$127</f>
        <v>Article 17(3): MMP correctly applied:</v>
      </c>
      <c r="B41" s="218"/>
      <c r="C41" s="81"/>
    </row>
    <row r="42" spans="1:3" ht="42.95" customHeight="1" x14ac:dyDescent="0.2">
      <c r="A42" s="364" t="str">
        <f>Translations!$B$128</f>
        <v>Article 17(3)(a): Data correctly attributed to sub-installation boundaries:</v>
      </c>
      <c r="B42" s="218"/>
      <c r="C42" s="81"/>
    </row>
    <row r="43" spans="1:3" ht="42.95" customHeight="1" x14ac:dyDescent="0.2">
      <c r="A43" s="364" t="str">
        <f>Translations!$B$129</f>
        <v>Article 17(3)(c): Correct application of product definitions:</v>
      </c>
      <c r="B43" s="218"/>
      <c r="C43" s="81"/>
    </row>
    <row r="44" spans="1:3" ht="22.5" customHeight="1" x14ac:dyDescent="0.2">
      <c r="A44" s="481" t="str">
        <f>Translations!$B$130</f>
        <v>NACE/PRODCOM codes declared are consistent with other evidence:</v>
      </c>
      <c r="B44" s="218"/>
      <c r="C44" s="500" t="str">
        <f>Translations!$B$131</f>
        <v>&lt;Please confirm that the NACE/ PRODCOM codes declared by the operator are consistent with evidence from the product process technologies examined by the verifier and of other application of such codes by the Operator. If not please state whether the operator's justification for using different codes is reasonable.&gt;</v>
      </c>
    </row>
    <row r="45" spans="1:3" ht="12.75" customHeight="1" x14ac:dyDescent="0.2">
      <c r="A45" s="481"/>
      <c r="B45" s="120" t="str">
        <f>Translations!$B$132</f>
        <v>If no, is the reason justified?</v>
      </c>
      <c r="C45" s="500"/>
    </row>
    <row r="46" spans="1:3" ht="22.5" customHeight="1" x14ac:dyDescent="0.2">
      <c r="A46" s="481"/>
      <c r="B46" s="218"/>
      <c r="C46" s="500"/>
    </row>
    <row r="47" spans="1:3" ht="22.5" customHeight="1" x14ac:dyDescent="0.2">
      <c r="A47" s="481" t="str">
        <f>Translations!$B$133</f>
        <v>CN codes declared are consistent with other evidence:</v>
      </c>
      <c r="B47" s="218"/>
      <c r="C47" s="488" t="str">
        <f>Translations!$B$134</f>
        <v>&lt;please confirm that the CN codes declared by the operator are consistent with other evidence of the operator. If not please state whether the operator’s justification for using different codes is reasonable&gt;</v>
      </c>
    </row>
    <row r="48" spans="1:3" ht="12.75" customHeight="1" x14ac:dyDescent="0.2">
      <c r="A48" s="481"/>
      <c r="B48" s="120" t="str">
        <f>Translations!$B$135</f>
        <v>If no, is the reason justified?</v>
      </c>
      <c r="C48" s="488"/>
    </row>
    <row r="49" spans="1:3" ht="22.5" customHeight="1" x14ac:dyDescent="0.2">
      <c r="A49" s="481"/>
      <c r="B49" s="218"/>
      <c r="C49" s="488"/>
    </row>
    <row r="50" spans="1:3" ht="51" x14ac:dyDescent="0.2">
      <c r="A50" s="364" t="str">
        <f>Translations!$B$136</f>
        <v>Article 17(3)(d): Activity level for non-product benchmark sub-installation(s) correctly attributed:</v>
      </c>
      <c r="B50" s="218"/>
      <c r="C50" s="81"/>
    </row>
    <row r="51" spans="1:3" ht="108.75" customHeight="1" x14ac:dyDescent="0.2">
      <c r="A51" s="366" t="str">
        <f>Translations!$B$137</f>
        <v>Article 17a: Checks carried out on the implementation of Energy Efficiency recommendations:</v>
      </c>
      <c r="B51" s="305"/>
      <c r="C51" s="324" t="str">
        <f>Translations!$B$138</f>
        <v>&lt;Please confirm that checks have been carried out on the implementation of energy efficiency recommendations from energy audits or a certified energy management system under Article 8 Energy Efficiency Directive (EED) (recommendations from audits and EMS issued in the first four years of the baseline period. Please see section 2.4 of GD4 and GD12.&gt;
&lt;NOTE: if there were no recommendations to be implemented, please state "Not Applicable" in response to this question &gt;</v>
      </c>
    </row>
    <row r="52" spans="1:3" ht="113.25" customHeight="1" x14ac:dyDescent="0.2">
      <c r="A52" s="364" t="str">
        <f>Translations!$B$139</f>
        <v>Has the implementation of all energy efficiency recommendations been completed?</v>
      </c>
      <c r="B52" s="218"/>
      <c r="C52" s="324" t="str">
        <f>Translations!$B$140</f>
        <v>&lt;Please confirm that the implementation of all energy efficiency recommendations from energy audits or a certified energy management system under Article 8 EED have been completed (recommendations from audits or certified energy management system issued in the first four years of the baseline period). For more information please see section 2.4 GD4 and GD12.&gt;
&lt;NOTE: if there were no recommendations to be implemented, please state "Not Applicable" in response to this question&gt;</v>
      </c>
    </row>
    <row r="53" spans="1:3" ht="108" customHeight="1" x14ac:dyDescent="0.2">
      <c r="A53" s="366" t="str">
        <f>Translations!$B$141</f>
        <v>Article 17b: Checks carried out on the application of an exception to energy efficiency implementation conditionality</v>
      </c>
      <c r="B53" s="218"/>
      <c r="C53" s="324" t="str">
        <f>Translations!$B$142</f>
        <v>&lt;If implementation of all energy efficiency recommendations has not been completed, the verifier must check whether one of the exceptions to energy efficiency implementation conditionality listed in Article 22a(1) of the FAR applies (Article 17b AVR). Please confirm that these checks have been carried out. For more guidance please see section 7 of GD12.&gt;
&lt;NOTE: if the implementation of all energy efficiency recommendations has been completed, please state "Not Applicable" in response to this question&gt;</v>
      </c>
    </row>
    <row r="54" spans="1:3" ht="68.25" customHeight="1" x14ac:dyDescent="0.2">
      <c r="A54" s="366" t="str">
        <f>Translations!$B$143</f>
        <v>Do any of the exceptions to energy  efficiency implementation conditionality apply?</v>
      </c>
      <c r="B54" s="218"/>
      <c r="C54" s="324" t="str">
        <f>Translations!$B$147</f>
        <v>&lt;Please confirm that one of the exceptions to energy efficiency recommendation conditionality applies. If yes, provide details in Annex 1&gt;
&lt;NOTE: if the implementation of all energy efficiency recommendations has been completed, please state "Not Applicable" in response to this question&gt;</v>
      </c>
    </row>
    <row r="55" spans="1:3" ht="42.95" customHeight="1" x14ac:dyDescent="0.2">
      <c r="A55" s="364" t="str">
        <f>Translations!$B$148</f>
        <v>Article 19(3): Simplified uncertainty applied and information valid:</v>
      </c>
      <c r="B55" s="218"/>
      <c r="C55" s="324"/>
    </row>
    <row r="56" spans="1:3" s="56" customFormat="1" ht="57.95" customHeight="1" x14ac:dyDescent="0.2">
      <c r="A56" s="364" t="str">
        <f>Translations!$B$149</f>
        <v>Changes to activity level/ operational activity reported to the CA, that might affect allocation:</v>
      </c>
      <c r="B56" s="218"/>
      <c r="C56" s="324" t="str">
        <f>Translations!$B$150</f>
        <v>&lt;If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v>
      </c>
    </row>
    <row r="57" spans="1:3" ht="20.100000000000001" customHeight="1" x14ac:dyDescent="0.2">
      <c r="A57" s="481" t="str">
        <f>Translations!$B$151</f>
        <v>Article 30(2): Prior period improvements implemented correctly:</v>
      </c>
      <c r="B57" s="218"/>
      <c r="C57" s="324"/>
    </row>
    <row r="58" spans="1:3" ht="25.5" customHeight="1" x14ac:dyDescent="0.2">
      <c r="A58" s="481"/>
      <c r="B58" s="120" t="str">
        <f>Translations!$B$152</f>
        <v>If no, has risk of misstatement/non-conformity been assessed by the verifier?</v>
      </c>
      <c r="C58" s="81"/>
    </row>
    <row r="59" spans="1:3" ht="38.25" customHeight="1" x14ac:dyDescent="0.2">
      <c r="A59" s="481"/>
      <c r="B59" s="218"/>
      <c r="C59" s="81" t="str">
        <f>Translations!$B$153</f>
        <v>&lt;If no, the finding in Annex 1 should give an indication of the likelihood that failure to implement the improvement would result in a misstatement or non-conformity in the future&gt;</v>
      </c>
    </row>
    <row r="60" spans="1:3" ht="15.95" customHeight="1" x14ac:dyDescent="0.2">
      <c r="A60" s="481" t="str">
        <f>Translations!$B$154</f>
        <v>Articles 14(a) and 16(2): Data verified in detail and back to source:</v>
      </c>
      <c r="B60" s="218"/>
      <c r="C60" s="81" t="str">
        <f>Translations!$B$155</f>
        <v>&lt; data verification completed as required &gt;</v>
      </c>
    </row>
    <row r="61" spans="1:3" ht="17.45" customHeight="1" x14ac:dyDescent="0.2">
      <c r="A61" s="481"/>
      <c r="B61" s="120" t="str">
        <f>Translations!$B$156</f>
        <v>If no, please provide a justification below:</v>
      </c>
      <c r="C61" s="81"/>
    </row>
    <row r="62" spans="1:3" ht="30" customHeight="1" x14ac:dyDescent="0.2">
      <c r="A62" s="481"/>
      <c r="B62" s="212"/>
      <c r="C62" s="81"/>
    </row>
    <row r="63" spans="1:3" ht="54.6" customHeight="1" x14ac:dyDescent="0.2">
      <c r="A63" s="364" t="str">
        <f>Translations!$B$157</f>
        <v>Article 14(b): Control activities are documented, implemented, maintained and effective to mitigate inherent risks:</v>
      </c>
      <c r="B63" s="218"/>
      <c r="C63" s="81"/>
    </row>
    <row r="64" spans="1:3" ht="69.599999999999994" customHeight="1" x14ac:dyDescent="0.2">
      <c r="A64" s="364" t="str">
        <f>Translations!$B$158</f>
        <v>Article 14(c): Procedures listed in the MMP are documented, implemented, maintained and effective to mitigate inherent risks and control risks:</v>
      </c>
      <c r="B64" s="218"/>
      <c r="C64" s="81"/>
    </row>
    <row r="65" spans="1:3" ht="69.599999999999994" customHeight="1" x14ac:dyDescent="0.2">
      <c r="A65" s="364" t="str">
        <f>Translations!$B$159</f>
        <v>Article 17(2) (a): Procedure for implementing energy efficiency recommendations is documented, implemented and maintained</v>
      </c>
      <c r="B65" s="218"/>
      <c r="C65" s="324" t="str">
        <f>Translations!$B$160</f>
        <v xml:space="preserve">&lt;Article 22a(2) of the FAR requires the operator to establish, implement, maintain and document a procedure for implementing energy efficiency recommendations. Article 17a(2)(a) AVR requires the verifier to perform checks on this procedure. For more information please see GD12.&gt; </v>
      </c>
    </row>
    <row r="66" spans="1:3" ht="13.5" customHeight="1" x14ac:dyDescent="0.2">
      <c r="A66" s="481" t="str">
        <f>Translations!$B$161</f>
        <v>Article 17: Are there Data Gaps:</v>
      </c>
      <c r="B66" s="218"/>
      <c r="C66" s="298"/>
    </row>
    <row r="67" spans="1:3" ht="13.5" customHeight="1" x14ac:dyDescent="0.2">
      <c r="A67" s="481"/>
      <c r="B67" s="120" t="str">
        <f>Translations!$B$162</f>
        <v>If yes, please briefly explain below and complete Annex 1B:</v>
      </c>
      <c r="C67" s="81"/>
    </row>
    <row r="68" spans="1:3" ht="28.5" customHeight="1" x14ac:dyDescent="0.2">
      <c r="A68" s="481"/>
      <c r="B68" s="212"/>
      <c r="C68" s="81"/>
    </row>
    <row r="69" spans="1:3" s="56" customFormat="1" ht="17.100000000000001" customHeight="1" x14ac:dyDescent="0.2">
      <c r="A69" s="481" t="str">
        <f>Translations!$B$163</f>
        <v>Article 17: Is there Double counting:</v>
      </c>
      <c r="B69" s="218"/>
      <c r="C69" s="81"/>
    </row>
    <row r="70" spans="1:3" s="56" customFormat="1" ht="17.100000000000001" customHeight="1" x14ac:dyDescent="0.2">
      <c r="A70" s="481"/>
      <c r="B70" s="120" t="str">
        <f>Translations!$B$164</f>
        <v>If yes, please briefly explain below:</v>
      </c>
      <c r="C70" s="81"/>
    </row>
    <row r="71" spans="1:3" ht="28.5" customHeight="1" x14ac:dyDescent="0.2">
      <c r="A71" s="481"/>
      <c r="B71" s="212"/>
      <c r="C71" s="81" t="str">
        <f>Translations!$B$165</f>
        <v>&lt;Insert reasons why the principle is not complied with or make reference to the relevant finding(s) in Annex 1&gt;</v>
      </c>
    </row>
    <row r="72" spans="1:3" ht="48.75" customHeight="1" thickBot="1" x14ac:dyDescent="0.25">
      <c r="A72" s="378" t="str">
        <f>Translations!$B$166</f>
        <v>Article 18(3): Verification of methods applied for missing data:</v>
      </c>
      <c r="B72" s="217"/>
      <c r="C72" s="81" t="str">
        <f>Translations!$B$167</f>
        <v>&lt;Reasons why data report is not complete should be stated in the finding in Annex 1; this should also state whether an alternative methodology has been used to fill the data gap&gt;</v>
      </c>
    </row>
    <row r="73" spans="1:3" ht="17.100000000000001" customHeight="1" x14ac:dyDescent="0.2">
      <c r="A73" s="486" t="str">
        <f>Translations!$B$168</f>
        <v>Guidance on FAR applied:</v>
      </c>
      <c r="B73" s="487"/>
      <c r="C73" s="81"/>
    </row>
    <row r="74" spans="1:3" ht="17.100000000000001" customHeight="1" x14ac:dyDescent="0.2">
      <c r="A74" s="481" t="str">
        <f>Translations!$B$169</f>
        <v>EC guidance on FAR met:</v>
      </c>
      <c r="B74" s="219"/>
      <c r="C74" s="492" t="str">
        <f>Translations!$B$170</f>
        <v>&lt;The response here should be Yes or No as EC guidance is always applicable for verifiers and operators&gt;</v>
      </c>
    </row>
    <row r="75" spans="1:3" ht="17.100000000000001" customHeight="1" x14ac:dyDescent="0.2">
      <c r="A75" s="481"/>
      <c r="B75" s="120" t="str">
        <f>Translations!$B$156</f>
        <v>If no, please provide a justification below:</v>
      </c>
      <c r="C75" s="492"/>
    </row>
    <row r="76" spans="1:3" ht="17.100000000000001" customHeight="1" x14ac:dyDescent="0.2">
      <c r="A76" s="481"/>
      <c r="B76" s="220"/>
      <c r="C76" s="81"/>
    </row>
    <row r="77" spans="1:3" ht="30" customHeight="1" x14ac:dyDescent="0.2">
      <c r="A77" s="478" t="str">
        <f>Translations!$B$171</f>
        <v>Competent Authority guidance on FAR met (if relevant):</v>
      </c>
      <c r="B77" s="219"/>
      <c r="C77" s="81"/>
    </row>
    <row r="78" spans="1:3" ht="17.100000000000001" customHeight="1" x14ac:dyDescent="0.2">
      <c r="A78" s="479"/>
      <c r="B78" s="120" t="str">
        <f>Translations!$B$156</f>
        <v>If no, please provide a justification below:</v>
      </c>
      <c r="C78" s="81"/>
    </row>
    <row r="79" spans="1:3" ht="26.1" customHeight="1" thickBot="1" x14ac:dyDescent="0.25">
      <c r="A79" s="491"/>
      <c r="B79" s="220"/>
      <c r="C79" s="81"/>
    </row>
    <row r="80" spans="1:3" ht="18.600000000000001" customHeight="1" thickBot="1" x14ac:dyDescent="0.25">
      <c r="A80" s="482" t="str">
        <f>Translations!$B$172</f>
        <v>COMPLIANCE WITH THE FAR MONITORING AND REPORTING PRINCIPLES</v>
      </c>
      <c r="B80" s="483"/>
      <c r="C80" s="492" t="str">
        <f>Translations!$B$173</f>
        <v>&lt;Only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 Article 6.</v>
      </c>
    </row>
    <row r="81" spans="1:3" ht="17.850000000000001" customHeight="1" x14ac:dyDescent="0.2">
      <c r="A81" s="507" t="str">
        <f>Translations!$B$174</f>
        <v>Completeness:</v>
      </c>
      <c r="B81" s="221"/>
      <c r="C81" s="492"/>
    </row>
    <row r="82" spans="1:3" ht="17.850000000000001" customHeight="1" x14ac:dyDescent="0.2">
      <c r="A82" s="479"/>
      <c r="B82" s="120" t="str">
        <f>Translations!$B$175</f>
        <v>If no, please briefly explain below:</v>
      </c>
      <c r="C82" s="492"/>
    </row>
    <row r="83" spans="1:3" ht="28.5" customHeight="1" x14ac:dyDescent="0.2">
      <c r="A83" s="480"/>
      <c r="B83" s="220"/>
      <c r="C83" s="81" t="str">
        <f>Translations!$B$165</f>
        <v>&lt;Insert reasons why the principle is not complied with or make reference to the relevant finding(s) in Annex 1&gt;</v>
      </c>
    </row>
    <row r="84" spans="1:3" ht="18" customHeight="1" x14ac:dyDescent="0.2">
      <c r="A84" s="478" t="str">
        <f>Translations!$B$176</f>
        <v>Accuracy:</v>
      </c>
      <c r="B84" s="219"/>
      <c r="C84" s="81"/>
    </row>
    <row r="85" spans="1:3" ht="18" customHeight="1" x14ac:dyDescent="0.2">
      <c r="A85" s="479"/>
      <c r="B85" s="120" t="str">
        <f>Translations!$B$175</f>
        <v>If no, please briefly explain below:</v>
      </c>
      <c r="C85" s="81"/>
    </row>
    <row r="86" spans="1:3" ht="28.5" customHeight="1" x14ac:dyDescent="0.2">
      <c r="A86" s="480"/>
      <c r="B86" s="220"/>
      <c r="C86" s="81" t="str">
        <f>Translations!$B$165</f>
        <v>&lt;Insert reasons why the principle is not complied with or make reference to the relevant finding(s) in Annex 1&gt;</v>
      </c>
    </row>
    <row r="87" spans="1:3" ht="16.5" customHeight="1" x14ac:dyDescent="0.2">
      <c r="A87" s="478" t="str">
        <f>Translations!$B$177</f>
        <v>Reliability</v>
      </c>
      <c r="B87" s="219"/>
      <c r="C87" s="81"/>
    </row>
    <row r="88" spans="1:3" ht="16.5" customHeight="1" x14ac:dyDescent="0.2">
      <c r="A88" s="479"/>
      <c r="B88" s="120" t="str">
        <f>Translations!$B$175</f>
        <v>If no, please briefly explain below:</v>
      </c>
      <c r="C88" s="81"/>
    </row>
    <row r="89" spans="1:3" ht="28.5" customHeight="1" x14ac:dyDescent="0.2">
      <c r="A89" s="480"/>
      <c r="B89" s="220"/>
      <c r="C89" s="81" t="str">
        <f>Translations!$B$165</f>
        <v>&lt;Insert reasons why the principle is not complied with or make reference to the relevant finding(s) in Annex 1&gt;</v>
      </c>
    </row>
    <row r="90" spans="1:3" ht="9" customHeight="1" thickBot="1" x14ac:dyDescent="0.25">
      <c r="B90" s="79"/>
      <c r="C90" s="81"/>
    </row>
    <row r="91" spans="1:3" ht="15.75" customHeight="1" thickBot="1" x14ac:dyDescent="0.25">
      <c r="A91" s="489" t="str">
        <f>Translations!$B$178</f>
        <v>OPINION</v>
      </c>
      <c r="B91" s="490"/>
      <c r="C91" s="299" t="str">
        <f>Translations!$B$179</f>
        <v>Delete the Opinion Template text lines that are NOT applicable</v>
      </c>
    </row>
    <row r="92" spans="1:3" ht="56.85" customHeight="1" x14ac:dyDescent="0.2">
      <c r="A92" s="493" t="str">
        <f>Translations!$B$180</f>
        <v xml:space="preserve">OPINION - verified as satisfactory: </v>
      </c>
      <c r="B92" s="495" t="str">
        <f>Translations!$B$181</f>
        <v>We have conducted a verification of the data relevant for free allocation reported by the above Operator in its Report as referenced in the verification opinion statement.  On the basis of the verification work undertaken (see Annex 2) these data are fairly stated.</v>
      </c>
      <c r="C92" s="135" t="str">
        <f>Translations!$B$182</f>
        <v>&lt;Use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v>
      </c>
    </row>
    <row r="93" spans="1:3" ht="45" customHeight="1" x14ac:dyDescent="0.2">
      <c r="A93" s="494"/>
      <c r="B93" s="496"/>
      <c r="C93" s="114" t="str">
        <f>Translations!$B$183</f>
        <v>NOTE - only a positive form of words is acceptable for a verified opinion - DO NOT CHANGE THE FORM OF WORDS IN THESE OPINION TEXTS - ADD DETAIL WHERE REQUESTED</v>
      </c>
    </row>
    <row r="94" spans="1:3" ht="61.5" customHeight="1" x14ac:dyDescent="0.2">
      <c r="A94" s="505" t="str">
        <f>Translations!$B$184</f>
        <v xml:space="preserve">OPINION - verified with comments: </v>
      </c>
      <c r="B94" s="499" t="str">
        <f>Translations!$B$185</f>
        <v>We have conducted a verification of the data relevant for free allocation reported by the above Operator in its Report as referenced in the verification opinion statement.  On the basis of the verification work undertaken (see Annex 2) these data are fairly stated, with the exception of:</v>
      </c>
      <c r="C94" s="135" t="str">
        <f>Translations!$B$186</f>
        <v xml:space="preserve">&lt;OR this opinion text, if the opinion is qualified with comments for the user of the opinion.  Please provide brief details of any exceptions that might affect the data and therefore qualify the opinion. 
</v>
      </c>
    </row>
    <row r="95" spans="1:3" ht="69.75" customHeight="1" x14ac:dyDescent="0.2">
      <c r="A95" s="506"/>
      <c r="B95" s="496"/>
      <c r="C95" s="114" t="str">
        <f>Translations!$B$187</f>
        <v>‌NOTE - only a positive form of words is acceptable for a verified opinion - DO NOT CHANGE THE FORM OF WORDS IN THESE OPINION TEXTS - ADD DETAIL OR ADD COMMENTS WHERE REQUESTED; Extra lines from the comments section can be deleted</v>
      </c>
    </row>
    <row r="96" spans="1:3" ht="12.75" customHeight="1" x14ac:dyDescent="0.2">
      <c r="A96" s="497" t="str">
        <f>Translations!$B$188</f>
        <v>Comments which qualify the opinion:</v>
      </c>
      <c r="B96" s="222" t="s">
        <v>297</v>
      </c>
      <c r="C96" s="475" t="str">
        <f>Translations!$B$189</f>
        <v xml:space="preserve">NOTE - these are effectively warning caveats that the verifier wishes to draw the Report user's attention to - including, for example, where forward focused elements of the MMP may not meet FAR requirements for the next cycle and so need improving, or an indication of non-material misstatements, non-compliances and non-conformities remaining at the point of confirming the verification opinion (and which don't prevent the verifier from stating with reasonable assurance that the data are free from material misstatements) i.e. just a summary of any main points if the verifier specifically wishes to draw a user's attention to; the details of all uncorrected non-material misstatements, non-conformities, non-compliances and recommendations for improvements should be listed in the findings in Annex 1. </v>
      </c>
    </row>
    <row r="97" spans="1:3" ht="12.75" customHeight="1" x14ac:dyDescent="0.2">
      <c r="A97" s="497"/>
      <c r="B97" s="223" t="s">
        <v>298</v>
      </c>
      <c r="C97" s="475"/>
    </row>
    <row r="98" spans="1:3" ht="18" customHeight="1" x14ac:dyDescent="0.2">
      <c r="A98" s="497"/>
      <c r="B98" s="223" t="s">
        <v>299</v>
      </c>
      <c r="C98" s="475"/>
    </row>
    <row r="99" spans="1:3" ht="12.75" customHeight="1" x14ac:dyDescent="0.2">
      <c r="A99" s="497"/>
      <c r="B99" s="223"/>
      <c r="C99" s="475"/>
    </row>
    <row r="100" spans="1:3" ht="21.75" customHeight="1" x14ac:dyDescent="0.2">
      <c r="A100" s="497"/>
      <c r="B100" s="223"/>
      <c r="C100" s="475"/>
    </row>
    <row r="101" spans="1:3" ht="12.75" customHeight="1" x14ac:dyDescent="0.2">
      <c r="A101" s="497"/>
      <c r="B101" s="223"/>
      <c r="C101" s="475"/>
    </row>
    <row r="102" spans="1:3" ht="18" customHeight="1" x14ac:dyDescent="0.2">
      <c r="A102" s="497"/>
      <c r="B102" s="223"/>
      <c r="C102" s="475"/>
    </row>
    <row r="103" spans="1:3" ht="18.95" customHeight="1" x14ac:dyDescent="0.2">
      <c r="A103" s="497"/>
      <c r="B103" s="223"/>
      <c r="C103" s="475"/>
    </row>
    <row r="104" spans="1:3" ht="12.75" customHeight="1" x14ac:dyDescent="0.2">
      <c r="A104" s="497"/>
      <c r="B104" s="223"/>
      <c r="C104" s="475" t="str">
        <f>Translations!$B$190</f>
        <v>&lt;insert comments in relation to any exceptions that have been noted that might/ do affect the verification and therefore which caveat the opinion. Please number each comment separately&gt;</v>
      </c>
    </row>
    <row r="105" spans="1:3" ht="12.75" customHeight="1" x14ac:dyDescent="0.2">
      <c r="A105" s="497"/>
      <c r="B105" s="223"/>
      <c r="C105" s="475"/>
    </row>
    <row r="106" spans="1:3" ht="12.75" customHeight="1" x14ac:dyDescent="0.2">
      <c r="A106" s="498"/>
      <c r="B106" s="223"/>
      <c r="C106" s="475"/>
    </row>
    <row r="107" spans="1:3" ht="76.5" x14ac:dyDescent="0.2">
      <c r="A107" s="478" t="str">
        <f>Translations!$B$191</f>
        <v xml:space="preserve">OPINION - not verified: </v>
      </c>
      <c r="B107" s="224" t="str">
        <f>Translations!$B$192</f>
        <v>We have conducted a verification of the data relevant for free allocation reported by the above Operator in its Report as referenced in the verification opinion statement.   On the basis of the verification work undertaken (see Annex 2) these data CANNOT be verified as free from material misstatement due to  the following reasons:</v>
      </c>
      <c r="C107" s="134" t="str">
        <f>Translations!$B$193</f>
        <v xml:space="preserve">&lt;OR this opinion text, if it is not possible to verify the data due to material misstatement(s), limitation of scope or non-conformities that, individually or combined with other non-conformities (which should be specifically identified, as material items, in Annex 1, along with non-material concerns remaining at the point of final verification) provide insufficient clarity and prevent the verifier from stating with reasonable assurance that the data are free from material misstatements. </v>
      </c>
    </row>
    <row r="108" spans="1:3" ht="12.75" customHeight="1" x14ac:dyDescent="0.2">
      <c r="A108" s="479"/>
      <c r="B108" s="225" t="str">
        <f>Translations!$B$194</f>
        <v>•  uncorrected material misstatement (individual or in aggregate).</v>
      </c>
      <c r="C108" s="475" t="str">
        <f>Translations!$B$195</f>
        <v>&lt;select the appropriate reasons from the list provided and delete any that are not relevant; or add a different reason if relevant&gt;</v>
      </c>
    </row>
    <row r="109" spans="1:3" ht="45" customHeight="1" x14ac:dyDescent="0.2">
      <c r="A109" s="479"/>
      <c r="B109" s="225" t="str">
        <f>Translations!$B$196</f>
        <v>•  uncorrected material non-conformity (individual or in aggregate) meaning there was insufficient clarity to reach a conclusion with reasonable assurance.</v>
      </c>
      <c r="C109" s="475"/>
    </row>
    <row r="110" spans="1:3" ht="20.25" customHeight="1" x14ac:dyDescent="0.2">
      <c r="A110" s="479"/>
      <c r="B110" s="225" t="str">
        <f>Translations!$B$199</f>
        <v>•  the scope of the verification is too limited due to:</v>
      </c>
      <c r="C110" s="134"/>
    </row>
    <row r="111" spans="1:3" ht="55.5" customHeight="1" x14ac:dyDescent="0.2">
      <c r="A111" s="479"/>
      <c r="B111" s="226" t="str">
        <f>Translations!$B$200</f>
        <v>- omissions or limitations in the data or information made available for verification such that insufficient evidence could be obtained to assess the report to a reasonable level of assurance or to conduct the verification</v>
      </c>
      <c r="C111" s="116"/>
    </row>
    <row r="112" spans="1:3" ht="33.75" customHeight="1" x14ac:dyDescent="0.2">
      <c r="A112" s="479"/>
      <c r="B112" s="226" t="str">
        <f>Translations!$B$201</f>
        <v>- the Monitoring Methodology Plan does not providing sufficient scope or clarity to reach a verification conclusion</v>
      </c>
      <c r="C112" s="116"/>
    </row>
    <row r="113" spans="1:3" ht="38.25" customHeight="1" x14ac:dyDescent="0.2">
      <c r="A113" s="479"/>
      <c r="B113" s="226" t="str">
        <f>Translations!$B$202</f>
        <v>- the Monitoring Methodology Plan is not approved by the CA</v>
      </c>
      <c r="C113" s="116"/>
    </row>
    <row r="114" spans="1:3" ht="12.75" customHeight="1" thickBot="1" x14ac:dyDescent="0.25">
      <c r="A114" s="479"/>
      <c r="B114" s="225"/>
      <c r="C114" s="116"/>
    </row>
    <row r="115" spans="1:3" s="56" customFormat="1" ht="13.5" thickBot="1" x14ac:dyDescent="0.25">
      <c r="A115" s="482" t="str">
        <f>Translations!$B$203</f>
        <v>VERIFICATION TEAM</v>
      </c>
      <c r="B115" s="483"/>
      <c r="C115" s="298"/>
    </row>
    <row r="116" spans="1:3" x14ac:dyDescent="0.2">
      <c r="A116" s="377" t="str">
        <f>Translations!$B$204</f>
        <v>Lead EU ETS Auditor:</v>
      </c>
      <c r="B116" s="227"/>
      <c r="C116" s="81" t="str">
        <f>Translations!$B$205</f>
        <v>&lt;insert name&gt;</v>
      </c>
    </row>
    <row r="117" spans="1:3" x14ac:dyDescent="0.2">
      <c r="A117" s="364" t="str">
        <f>Translations!$B$206</f>
        <v>EU ETS Auditor(s):</v>
      </c>
      <c r="B117" s="228"/>
      <c r="C117" s="81" t="str">
        <f>Translations!$B$205</f>
        <v>&lt;insert name&gt;</v>
      </c>
    </row>
    <row r="118" spans="1:3" ht="25.5" x14ac:dyDescent="0.2">
      <c r="A118" s="364" t="str">
        <f>Translations!$B$207</f>
        <v>Technical Expert(s) (EU ETS Auditor):</v>
      </c>
      <c r="B118" s="228"/>
      <c r="C118" s="81" t="str">
        <f>Translations!$B$205</f>
        <v>&lt;insert name&gt;</v>
      </c>
    </row>
    <row r="119" spans="1:3" x14ac:dyDescent="0.2">
      <c r="A119" s="364" t="str">
        <f>Translations!$B$208</f>
        <v>Independent Reviewer:</v>
      </c>
      <c r="B119" s="228"/>
      <c r="C119" s="81" t="str">
        <f>Translations!$B$205</f>
        <v>&lt;insert name&gt;</v>
      </c>
    </row>
    <row r="120" spans="1:3" ht="26.25" thickBot="1" x14ac:dyDescent="0.25">
      <c r="A120" s="378" t="str">
        <f>Translations!$B$209</f>
        <v>Technical Expert(s) (Independent Review):</v>
      </c>
      <c r="B120" s="229"/>
      <c r="C120" s="81" t="str">
        <f>Translations!$B$205</f>
        <v>&lt;insert name&gt;</v>
      </c>
    </row>
    <row r="121" spans="1:3" ht="9" customHeight="1" thickBot="1" x14ac:dyDescent="0.25">
      <c r="B121" s="79"/>
      <c r="C121" s="298"/>
    </row>
    <row r="122" spans="1:3" ht="44.25" customHeight="1" x14ac:dyDescent="0.2">
      <c r="A122" s="377" t="str">
        <f>Translations!$B$210</f>
        <v>Signed on behalf of &lt;insert name of verifier here&gt;:</v>
      </c>
      <c r="B122" s="230"/>
      <c r="C122" s="81" t="str">
        <f>Translations!$B$211</f>
        <v>&lt;insert authorised signature here&gt;</v>
      </c>
    </row>
    <row r="123" spans="1:3" ht="81" customHeight="1" x14ac:dyDescent="0.2">
      <c r="A123" s="364" t="str">
        <f>Translations!$B$212</f>
        <v>Name of authorised signatory:</v>
      </c>
      <c r="B123" s="231"/>
      <c r="C123" s="135" t="str">
        <f>Translations!$B$213</f>
        <v>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v>
      </c>
    </row>
    <row r="124" spans="1:3" ht="26.25" customHeight="1" thickBot="1" x14ac:dyDescent="0.25">
      <c r="A124" s="378" t="str">
        <f>Translations!$B$214</f>
        <v>Date of Opinion:</v>
      </c>
      <c r="B124" s="232"/>
      <c r="C124" s="81" t="str">
        <f>Translations!$B$215</f>
        <v>&lt;Insert date of opinion&gt; - Note this date must change if the opinion is updated</v>
      </c>
    </row>
    <row r="125" spans="1:3" ht="13.5" thickBot="1" x14ac:dyDescent="0.25">
      <c r="B125" s="79"/>
      <c r="C125" s="81"/>
    </row>
    <row r="126" spans="1:3" ht="36" customHeight="1" x14ac:dyDescent="0.2">
      <c r="A126" s="377" t="str">
        <f>Translations!$B$216</f>
        <v>Name of verifier:</v>
      </c>
      <c r="B126" s="230"/>
      <c r="C126" s="81" t="str">
        <f>Translations!$B$217</f>
        <v xml:space="preserve">&lt;Insert formal name of the verifier&gt; </v>
      </c>
    </row>
    <row r="127" spans="1:3" x14ac:dyDescent="0.2">
      <c r="A127" s="364" t="str">
        <f>Translations!$B$218</f>
        <v>Contact Address:</v>
      </c>
      <c r="B127" s="231"/>
      <c r="C127" s="81" t="str">
        <f>Translations!$B$219</f>
        <v>&lt;Insert formal contact address of the verifier, including email address&gt;</v>
      </c>
    </row>
    <row r="128" spans="1:3" x14ac:dyDescent="0.2">
      <c r="A128" s="364" t="str">
        <f>Translations!$B$220</f>
        <v>Date of verification contract:</v>
      </c>
      <c r="B128" s="233"/>
      <c r="C128" s="298"/>
    </row>
    <row r="129" spans="1:3" s="82" customFormat="1" ht="25.5" x14ac:dyDescent="0.2">
      <c r="A129" s="364" t="str">
        <f>Translations!$B$221</f>
        <v>Is the verifier accredited or a certified natural person?</v>
      </c>
      <c r="B129" s="234"/>
      <c r="C129" s="300"/>
    </row>
    <row r="130" spans="1:3" s="84" customFormat="1" ht="38.25" x14ac:dyDescent="0.2">
      <c r="A130" s="364" t="str">
        <f>Translations!$B$222</f>
        <v>Name of National Accreditation Body (NAB) or verifier Certifying National Authority:</v>
      </c>
      <c r="B130" s="231"/>
      <c r="C130" s="81" t="str">
        <f>Translations!$B$223</f>
        <v>&lt;Insert the National Accreditation Body's name e.g. COFRAC if verifier is accredited; insert name of the Certifying National Authority if the verifier is certified under AVR Article 54(2).&gt;</v>
      </c>
    </row>
    <row r="131" spans="1:3" s="84" customFormat="1" ht="26.25" thickBot="1" x14ac:dyDescent="0.25">
      <c r="A131" s="378" t="str">
        <f>Translations!$B$224</f>
        <v xml:space="preserve">Accreditation/ Certification number: </v>
      </c>
      <c r="B131" s="232"/>
      <c r="C131" s="81" t="str">
        <f>Translations!$B$225</f>
        <v>&lt;As issued by the above Accreditation Body/ Certifying National Authority&gt;</v>
      </c>
    </row>
    <row r="135" spans="1:3" ht="57.75" customHeight="1" x14ac:dyDescent="0.2">
      <c r="B135" s="85"/>
    </row>
    <row r="136" spans="1:3" x14ac:dyDescent="0.2">
      <c r="B136" s="85"/>
    </row>
    <row r="137" spans="1:3" x14ac:dyDescent="0.2">
      <c r="B137" s="85"/>
    </row>
  </sheetData>
  <sheetProtection sheet="1" formatCells="0" formatColumns="0" formatRows="0"/>
  <customSheetViews>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38">
    <mergeCell ref="C21:C22"/>
    <mergeCell ref="A21:A22"/>
    <mergeCell ref="A36:B36"/>
    <mergeCell ref="A94:A95"/>
    <mergeCell ref="C104:C106"/>
    <mergeCell ref="A81:A83"/>
    <mergeCell ref="C80:C82"/>
    <mergeCell ref="A44:A46"/>
    <mergeCell ref="A57:A59"/>
    <mergeCell ref="C44:C46"/>
    <mergeCell ref="A87:A89"/>
    <mergeCell ref="C2:C4"/>
    <mergeCell ref="A2:B2"/>
    <mergeCell ref="A5:B5"/>
    <mergeCell ref="A19:B19"/>
    <mergeCell ref="A3:B3"/>
    <mergeCell ref="A115:B115"/>
    <mergeCell ref="A92:A93"/>
    <mergeCell ref="B92:B93"/>
    <mergeCell ref="A107:A114"/>
    <mergeCell ref="A96:A106"/>
    <mergeCell ref="B94:B95"/>
    <mergeCell ref="C108:C109"/>
    <mergeCell ref="A27:B27"/>
    <mergeCell ref="A84:A86"/>
    <mergeCell ref="A74:A76"/>
    <mergeCell ref="A80:B80"/>
    <mergeCell ref="A37:B37"/>
    <mergeCell ref="A60:A62"/>
    <mergeCell ref="A73:B73"/>
    <mergeCell ref="A66:A68"/>
    <mergeCell ref="A69:A71"/>
    <mergeCell ref="A47:A49"/>
    <mergeCell ref="C47:C49"/>
    <mergeCell ref="C96:C103"/>
    <mergeCell ref="A91:B91"/>
    <mergeCell ref="A77:A79"/>
    <mergeCell ref="C74:C75"/>
  </mergeCells>
  <phoneticPr fontId="0" type="noConversion"/>
  <dataValidations count="16">
    <dataValidation allowBlank="1" showErrorMessage="1" prompt="Insert name" sqref="B116:B120" xr:uid="{00000000-0002-0000-0200-000000000000}"/>
    <dataValidation type="list" allowBlank="1" showErrorMessage="1" prompt="Please select" sqref="B129" xr:uid="{00000000-0002-0000-0200-000001000000}">
      <formula1>accreditedcertified</formula1>
    </dataValidation>
    <dataValidation type="list" allowBlank="1" showErrorMessage="1" prompt="Please select" sqref="B69 B87 B84 B81 B66" xr:uid="{00000000-0002-0000-0200-000002000000}">
      <formula1>PrinciplesCompliance</formula1>
    </dataValidation>
    <dataValidation type="list" allowBlank="1" showErrorMessage="1" prompt="Please select" sqref="B74 B59:B60" xr:uid="{00000000-0002-0000-0200-000003000000}">
      <formula1>RulesCompliance</formula1>
    </dataValidation>
    <dataValidation type="list" allowBlank="1" showErrorMessage="1" prompt="Please select" sqref="B72 B38:B44 B47 B57 B77 B63:B65 B50:B52 B55" xr:uid="{00000000-0002-0000-0200-000004000000}">
      <formula1>rulescompliance3</formula1>
    </dataValidation>
    <dataValidation type="list" allowBlank="1" showInputMessage="1" showErrorMessage="1" sqref="B46 B49 B51:B53" xr:uid="{00000000-0002-0000-0200-000005000000}">
      <formula1>Rulescompliance2</formula1>
    </dataValidation>
    <dataValidation type="list" allowBlank="1" showErrorMessage="1" prompt="Please select" sqref="B56" xr:uid="{00000000-0002-0000-0200-000006000000}">
      <formula1>rulescompliance4</formula1>
    </dataValidation>
    <dataValidation type="list" allowBlank="1" showInputMessage="1" showErrorMessage="1" sqref="B28" xr:uid="{00000000-0002-0000-0200-000007000000}">
      <formula1>sitevisit</formula1>
    </dataValidation>
    <dataValidation type="list" allowBlank="1" showInputMessage="1" showErrorMessage="1" sqref="B16:B17" xr:uid="{00000000-0002-0000-0200-000008000000}">
      <formula1>Annex1Activities</formula1>
    </dataValidation>
    <dataValidation type="list" allowBlank="1" showInputMessage="1" showErrorMessage="1" sqref="B21" xr:uid="{00000000-0002-0000-0200-000009000000}">
      <formula1>reportingyear</formula1>
    </dataValidation>
    <dataValidation type="list" allowBlank="1" showInputMessage="1" showErrorMessage="1" sqref="B14" xr:uid="{00000000-0002-0000-0200-00000B000000}">
      <formula1>CompetentAuthority</formula1>
    </dataValidation>
    <dataValidation allowBlank="1" showErrorMessage="1" sqref="B24" xr:uid="{00000000-0002-0000-0200-00000C000000}"/>
    <dataValidation type="list" allowBlank="1" showInputMessage="1" showErrorMessage="1" sqref="B20" xr:uid="{00000000-0002-0000-0200-00000D000000}">
      <formula1>TypeOfReport</formula1>
    </dataValidation>
    <dataValidation type="list" allowBlank="1" showErrorMessage="1" prompt="Please select" sqref="B53" xr:uid="{9DDE3D29-A4BE-4A27-8957-4015E0A5CD70}">
      <formula1>Rulescompliance2</formula1>
    </dataValidation>
    <dataValidation type="list" allowBlank="1" showInputMessage="1" showErrorMessage="1" sqref="B54" xr:uid="{0D4A70BC-68A0-4971-A76E-E78B2DC0A28C}">
      <formula1>Conditionality_YN</formula1>
    </dataValidation>
    <dataValidation type="list" allowBlank="1" showErrorMessage="1" prompt="Please select" sqref="B54" xr:uid="{E0785F14-DF53-499F-AA4F-DBF4789DC70E}">
      <formula1>Conditionality_YN</formula1>
    </dataValidation>
  </dataValidations>
  <pageMargins left="0.43307086614173229" right="0.31496062992125984" top="0.35433070866141736" bottom="0.51181102362204722" header="0.23622047244094491" footer="0.19685039370078741"/>
  <pageSetup paperSize="9" fitToHeight="0" orientation="portrait" cellComments="asDisplayed" r:id="rId1"/>
  <headerFooter alignWithMargins="0">
    <oddFooter>&amp;L&amp;F/
&amp;A&amp;C&amp;P/&amp;N&amp;RPrinted :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127"/>
  <sheetViews>
    <sheetView workbookViewId="0">
      <selection activeCell="D32" sqref="D32"/>
    </sheetView>
  </sheetViews>
  <sheetFormatPr defaultColWidth="9.140625" defaultRowHeight="12.75" x14ac:dyDescent="0.2"/>
  <cols>
    <col min="1" max="1" width="4.85546875" style="59" customWidth="1"/>
    <col min="2" max="2" width="25.7109375" style="47" customWidth="1"/>
    <col min="3" max="3" width="10.7109375" style="47" customWidth="1"/>
    <col min="4" max="4" width="40.7109375" style="47" customWidth="1"/>
    <col min="5" max="6" width="9.7109375" style="50" customWidth="1"/>
    <col min="7" max="7" width="75.7109375" style="32" customWidth="1"/>
    <col min="8" max="8" width="54.7109375" style="32" customWidth="1"/>
    <col min="9" max="16384" width="9.140625" style="32"/>
  </cols>
  <sheetData>
    <row r="1" spans="1:8" x14ac:dyDescent="0.2">
      <c r="A1" s="504" t="str">
        <f>Translations!$B$226</f>
        <v>Verification Report - Emissions Trading System</v>
      </c>
      <c r="B1" s="504"/>
      <c r="C1" s="504"/>
      <c r="D1" s="504"/>
      <c r="E1" s="504"/>
      <c r="F1" s="59"/>
      <c r="G1" s="70" t="str">
        <f>Translations!$B$68</f>
        <v>GUIDANCE FOR VERIFIERS</v>
      </c>
    </row>
    <row r="2" spans="1:8" ht="21" customHeight="1" thickBot="1" x14ac:dyDescent="0.25">
      <c r="A2" s="504" t="str">
        <f>Translations!$B$71</f>
        <v>EU ETS Free Allocation Reporting</v>
      </c>
      <c r="B2" s="504"/>
      <c r="C2" s="504"/>
      <c r="D2" s="504"/>
      <c r="E2" s="504"/>
      <c r="F2" s="59"/>
      <c r="G2" s="71"/>
    </row>
    <row r="3" spans="1:8" ht="13.5" thickBot="1" x14ac:dyDescent="0.25">
      <c r="A3" s="54"/>
      <c r="B3" s="508" t="str">
        <f>CONCATENATE(IF('Opinion Statement'!B6="",OperatorName,'Opinion Statement'!B6)," - ",IF('Opinion Statement'!B7="",InstallationName,'Opinion Statement'!B7))</f>
        <v>Operator Name - Installation Name</v>
      </c>
      <c r="C3" s="509"/>
      <c r="D3" s="510"/>
      <c r="E3" s="59"/>
      <c r="F3" s="59"/>
      <c r="G3" s="71" t="str">
        <f>Translations!$B$227</f>
        <v>Note, this data should automatically be picked up from the entry in sheet "Opinion Statement"</v>
      </c>
    </row>
    <row r="4" spans="1:8" s="318" customFormat="1" ht="21" customHeight="1" x14ac:dyDescent="0.2">
      <c r="A4" s="545" t="str">
        <f>Translations!$B$228</f>
        <v xml:space="preserve">Annex 1A - Misstatements, Non-conformities, Non-compliances and Recommended Improvements </v>
      </c>
      <c r="B4" s="545"/>
      <c r="C4" s="545"/>
      <c r="D4" s="545"/>
      <c r="E4" s="545"/>
      <c r="F4" s="316"/>
      <c r="G4" s="317"/>
    </row>
    <row r="5" spans="1:8" ht="13.5" customHeight="1" x14ac:dyDescent="0.2">
      <c r="B5" s="51"/>
      <c r="C5" s="51"/>
      <c r="D5" s="51"/>
      <c r="E5" s="59"/>
      <c r="F5" s="59"/>
      <c r="G5" s="71"/>
    </row>
    <row r="6" spans="1:8" ht="25.7" customHeight="1" thickBot="1" x14ac:dyDescent="0.25">
      <c r="A6" s="72" t="s">
        <v>14</v>
      </c>
      <c r="B6" s="541" t="str">
        <f>Translations!$B$229</f>
        <v>Uncorrected Misstatements that were not corrected before issuance of the verification report</v>
      </c>
      <c r="C6" s="541"/>
      <c r="D6" s="541"/>
      <c r="E6" s="59" t="str">
        <f>Translations!$B$230</f>
        <v>Material?</v>
      </c>
      <c r="F6" s="59"/>
      <c r="G6" s="73" t="str">
        <f>Translations!$B$231</f>
        <v>Please select "Yes" or "No" in the column "Material?" as appropriate</v>
      </c>
      <c r="H6" s="50"/>
    </row>
    <row r="7" spans="1:8" ht="12.75" customHeight="1" x14ac:dyDescent="0.2">
      <c r="A7" s="74" t="s">
        <v>15</v>
      </c>
      <c r="B7" s="235"/>
      <c r="C7" s="306"/>
      <c r="D7" s="306"/>
      <c r="E7" s="236" t="str">
        <f>Translations!$B$232</f>
        <v>-- select --</v>
      </c>
      <c r="F7" s="313"/>
      <c r="G7" s="500" t="str">
        <f>Translations!$B$233</f>
        <v>Please insert relevant description, one line per uncorrected misstatement point.  If further space is required, please add rows and individually number points.  If there are NO uncorrected misstatements please state NOT APPLICABLE in the first row.</v>
      </c>
    </row>
    <row r="8" spans="1:8" x14ac:dyDescent="0.2">
      <c r="A8" s="52" t="s">
        <v>16</v>
      </c>
      <c r="B8" s="237"/>
      <c r="C8" s="307"/>
      <c r="D8" s="307"/>
      <c r="E8" s="238" t="str">
        <f>Translations!$B$232</f>
        <v>-- select --</v>
      </c>
      <c r="F8" s="313"/>
      <c r="G8" s="500"/>
    </row>
    <row r="9" spans="1:8" ht="12.75" customHeight="1" x14ac:dyDescent="0.2">
      <c r="A9" s="52" t="s">
        <v>17</v>
      </c>
      <c r="B9" s="237"/>
      <c r="C9" s="307"/>
      <c r="D9" s="307"/>
      <c r="E9" s="238" t="str">
        <f>Translations!$B$232</f>
        <v>-- select --</v>
      </c>
      <c r="F9" s="313"/>
      <c r="G9" s="500"/>
    </row>
    <row r="10" spans="1:8" ht="12.75" customHeight="1" x14ac:dyDescent="0.2">
      <c r="A10" s="52" t="s">
        <v>18</v>
      </c>
      <c r="B10" s="237"/>
      <c r="C10" s="307"/>
      <c r="D10" s="307"/>
      <c r="E10" s="238" t="str">
        <f>Translations!$B$232</f>
        <v>-- select --</v>
      </c>
      <c r="F10" s="313"/>
      <c r="G10" s="500"/>
    </row>
    <row r="11" spans="1:8" ht="12.75" customHeight="1" x14ac:dyDescent="0.2">
      <c r="A11" s="52" t="s">
        <v>19</v>
      </c>
      <c r="B11" s="237"/>
      <c r="C11" s="307"/>
      <c r="D11" s="307"/>
      <c r="E11" s="238" t="str">
        <f>Translations!$B$232</f>
        <v>-- select --</v>
      </c>
      <c r="F11" s="313"/>
      <c r="G11" s="500"/>
    </row>
    <row r="12" spans="1:8" ht="12.75" customHeight="1" x14ac:dyDescent="0.2">
      <c r="A12" s="52" t="s">
        <v>20</v>
      </c>
      <c r="B12" s="237"/>
      <c r="C12" s="307"/>
      <c r="D12" s="307"/>
      <c r="E12" s="238" t="str">
        <f>Translations!$B$232</f>
        <v>-- select --</v>
      </c>
      <c r="F12" s="313"/>
      <c r="G12" s="500" t="str">
        <f>Translations!$B$234</f>
        <v>&lt;State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v>
      </c>
    </row>
    <row r="13" spans="1:8" ht="12.75" customHeight="1" x14ac:dyDescent="0.2">
      <c r="A13" s="52" t="s">
        <v>21</v>
      </c>
      <c r="B13" s="237"/>
      <c r="C13" s="307"/>
      <c r="D13" s="307"/>
      <c r="E13" s="238" t="str">
        <f>Translations!$B$232</f>
        <v>-- select --</v>
      </c>
      <c r="F13" s="313"/>
      <c r="G13" s="500"/>
    </row>
    <row r="14" spans="1:8" ht="15" customHeight="1" x14ac:dyDescent="0.2">
      <c r="A14" s="52" t="s">
        <v>22</v>
      </c>
      <c r="B14" s="237"/>
      <c r="C14" s="307"/>
      <c r="D14" s="307"/>
      <c r="E14" s="238" t="str">
        <f>Translations!$B$232</f>
        <v>-- select --</v>
      </c>
      <c r="F14" s="313"/>
      <c r="G14" s="500"/>
    </row>
    <row r="15" spans="1:8" ht="12.75" customHeight="1" x14ac:dyDescent="0.2">
      <c r="A15" s="52" t="s">
        <v>23</v>
      </c>
      <c r="B15" s="237"/>
      <c r="C15" s="307"/>
      <c r="D15" s="307"/>
      <c r="E15" s="238" t="str">
        <f>Translations!$B$232</f>
        <v>-- select --</v>
      </c>
      <c r="F15" s="313"/>
      <c r="G15" s="500"/>
    </row>
    <row r="16" spans="1:8" ht="13.5" thickBot="1" x14ac:dyDescent="0.25">
      <c r="A16" s="53" t="s">
        <v>24</v>
      </c>
      <c r="B16" s="239"/>
      <c r="C16" s="308"/>
      <c r="D16" s="308"/>
      <c r="E16" s="240" t="str">
        <f>Translations!$B$232</f>
        <v>-- select --</v>
      </c>
      <c r="F16" s="313"/>
      <c r="G16" s="500"/>
    </row>
    <row r="17" spans="1:8" x14ac:dyDescent="0.2">
      <c r="B17" s="51"/>
      <c r="C17" s="51"/>
      <c r="D17" s="51"/>
      <c r="E17" s="59"/>
      <c r="F17" s="59"/>
      <c r="G17" s="71"/>
    </row>
    <row r="18" spans="1:8" s="56" customFormat="1" ht="13.5" customHeight="1" thickBot="1" x14ac:dyDescent="0.25">
      <c r="A18" s="72" t="s">
        <v>555</v>
      </c>
      <c r="B18" s="541" t="str">
        <f>Translations!$B$235</f>
        <v>Uncorrected Non-compliances with FAR which were identified during verification</v>
      </c>
      <c r="C18" s="541"/>
      <c r="D18" s="541"/>
      <c r="E18" s="75" t="str">
        <f>Translations!$B$230</f>
        <v>Material?</v>
      </c>
      <c r="F18" s="75"/>
      <c r="G18" s="73"/>
      <c r="H18" s="50"/>
    </row>
    <row r="19" spans="1:8" s="56" customFormat="1" ht="12.75" customHeight="1" x14ac:dyDescent="0.2">
      <c r="A19" s="74" t="s">
        <v>26</v>
      </c>
      <c r="B19" s="235"/>
      <c r="C19" s="306"/>
      <c r="D19" s="306"/>
      <c r="E19" s="236" t="str">
        <f>Translations!$B$232</f>
        <v>-- select --</v>
      </c>
      <c r="F19" s="314"/>
      <c r="G19" s="535" t="str">
        <f>Translations!$B$236</f>
        <v>&lt;Please complete any relevant data.  One line per non-compliance point.  If further space is required, please add rows and individually number points.  If there are NO non-compliances please state NOT APPLICABLE in the first row.&gt;</v>
      </c>
    </row>
    <row r="20" spans="1:8" s="56" customFormat="1" x14ac:dyDescent="0.2">
      <c r="A20" s="52" t="s">
        <v>27</v>
      </c>
      <c r="B20" s="237"/>
      <c r="C20" s="307"/>
      <c r="D20" s="307"/>
      <c r="E20" s="238" t="str">
        <f>Translations!$B$232</f>
        <v>-- select --</v>
      </c>
      <c r="F20" s="314"/>
      <c r="G20" s="535"/>
    </row>
    <row r="21" spans="1:8" s="56" customFormat="1" ht="12.75" customHeight="1" x14ac:dyDescent="0.2">
      <c r="A21" s="52" t="s">
        <v>28</v>
      </c>
      <c r="B21" s="237"/>
      <c r="C21" s="307"/>
      <c r="D21" s="307"/>
      <c r="E21" s="238" t="str">
        <f>Translations!$B$232</f>
        <v>-- select --</v>
      </c>
      <c r="F21" s="314"/>
      <c r="G21" s="535"/>
    </row>
    <row r="22" spans="1:8" s="56" customFormat="1" ht="12.75" customHeight="1" x14ac:dyDescent="0.2">
      <c r="A22" s="52" t="s">
        <v>29</v>
      </c>
      <c r="B22" s="237"/>
      <c r="C22" s="307"/>
      <c r="D22" s="307"/>
      <c r="E22" s="238" t="str">
        <f>Translations!$B$232</f>
        <v>-- select --</v>
      </c>
      <c r="F22" s="314"/>
      <c r="G22" s="535"/>
    </row>
    <row r="23" spans="1:8" s="56" customFormat="1" ht="12.75" customHeight="1" x14ac:dyDescent="0.2">
      <c r="A23" s="52" t="s">
        <v>30</v>
      </c>
      <c r="B23" s="237"/>
      <c r="C23" s="307"/>
      <c r="D23" s="307"/>
      <c r="E23" s="238" t="str">
        <f>Translations!$B$232</f>
        <v>-- select --</v>
      </c>
      <c r="F23" s="314"/>
      <c r="G23" s="535"/>
    </row>
    <row r="24" spans="1:8" s="56" customFormat="1" ht="12.75" customHeight="1" x14ac:dyDescent="0.2">
      <c r="A24" s="52" t="s">
        <v>31</v>
      </c>
      <c r="B24" s="237"/>
      <c r="C24" s="307"/>
      <c r="D24" s="307"/>
      <c r="E24" s="238" t="str">
        <f>Translations!$B$232</f>
        <v>-- select --</v>
      </c>
      <c r="F24" s="314"/>
      <c r="G24" s="535" t="str">
        <f>Translations!$B$237</f>
        <v>&lt;State details of non-compliance including nature and size of non-compliance and which Article of the Free Allocation Regulation it relates to. For more information on how to classify and report non-compliances please see the guidance of the European Commission Services.&gt;</v>
      </c>
    </row>
    <row r="25" spans="1:8" s="56" customFormat="1" ht="13.5" customHeight="1" x14ac:dyDescent="0.2">
      <c r="A25" s="52" t="s">
        <v>32</v>
      </c>
      <c r="B25" s="237"/>
      <c r="C25" s="307"/>
      <c r="D25" s="307"/>
      <c r="E25" s="238" t="str">
        <f>Translations!$B$232</f>
        <v>-- select --</v>
      </c>
      <c r="F25" s="314"/>
      <c r="G25" s="535"/>
    </row>
    <row r="26" spans="1:8" s="56" customFormat="1" ht="13.5" customHeight="1" x14ac:dyDescent="0.2">
      <c r="A26" s="52" t="s">
        <v>33</v>
      </c>
      <c r="B26" s="237"/>
      <c r="C26" s="307"/>
      <c r="D26" s="307"/>
      <c r="E26" s="238" t="str">
        <f>Translations!$B$232</f>
        <v>-- select --</v>
      </c>
      <c r="F26" s="314"/>
      <c r="G26" s="535"/>
    </row>
    <row r="27" spans="1:8" s="56" customFormat="1" ht="13.5" customHeight="1" x14ac:dyDescent="0.2">
      <c r="A27" s="52" t="s">
        <v>34</v>
      </c>
      <c r="B27" s="237"/>
      <c r="C27" s="307"/>
      <c r="D27" s="307"/>
      <c r="E27" s="238" t="str">
        <f>Translations!$B$232</f>
        <v>-- select --</v>
      </c>
      <c r="F27" s="314"/>
      <c r="G27" s="535"/>
    </row>
    <row r="28" spans="1:8" s="56" customFormat="1" ht="13.5" thickBot="1" x14ac:dyDescent="0.25">
      <c r="A28" s="53" t="s">
        <v>35</v>
      </c>
      <c r="B28" s="239"/>
      <c r="C28" s="308"/>
      <c r="D28" s="308"/>
      <c r="E28" s="240" t="str">
        <f>Translations!$B$232</f>
        <v>-- select --</v>
      </c>
      <c r="F28" s="314"/>
      <c r="G28" s="535"/>
    </row>
    <row r="29" spans="1:8" x14ac:dyDescent="0.2">
      <c r="B29" s="51"/>
      <c r="C29" s="51"/>
      <c r="D29" s="51"/>
      <c r="E29" s="59"/>
      <c r="F29" s="59"/>
      <c r="G29" s="71"/>
    </row>
    <row r="30" spans="1:8" ht="13.5" customHeight="1" x14ac:dyDescent="0.2">
      <c r="A30" s="72" t="s">
        <v>556</v>
      </c>
      <c r="B30" s="546" t="str">
        <f>Translations!$B$238</f>
        <v>Uncorrected Non-conformities with the Monitoring Methodology Plan</v>
      </c>
      <c r="C30" s="546"/>
      <c r="D30" s="546"/>
      <c r="E30" s="59"/>
      <c r="F30" s="59"/>
      <c r="G30" s="73"/>
      <c r="H30" s="50"/>
    </row>
    <row r="31" spans="1:8" ht="26.25" customHeight="1" thickBot="1" x14ac:dyDescent="0.25">
      <c r="A31" s="72"/>
      <c r="B31" s="547" t="str">
        <f>Translations!$B$239</f>
        <v>including discrepancies between the plan and actual sources, source streams and boundaries etc identified during verification</v>
      </c>
      <c r="C31" s="547"/>
      <c r="D31" s="547"/>
      <c r="E31" s="75" t="str">
        <f>Translations!$B$230</f>
        <v>Material?</v>
      </c>
      <c r="F31" s="75"/>
      <c r="G31" s="73"/>
      <c r="H31" s="110"/>
    </row>
    <row r="32" spans="1:8" ht="12.75" customHeight="1" x14ac:dyDescent="0.2">
      <c r="A32" s="74" t="s">
        <v>37</v>
      </c>
      <c r="B32" s="235"/>
      <c r="C32" s="306"/>
      <c r="D32" s="306"/>
      <c r="E32" s="236" t="str">
        <f>Translations!$B$232</f>
        <v>-- select --</v>
      </c>
      <c r="F32" s="314"/>
      <c r="G32" s="535" t="str">
        <f>Translations!$B$240</f>
        <v>&lt;Please complete any relevant data.  One line per non-conformity point.  If further space is required, please add rows and individually number points.  If there are NO non-conformities please state NOT APPLICABLE in the first row.&gt;</v>
      </c>
    </row>
    <row r="33" spans="1:7" x14ac:dyDescent="0.2">
      <c r="A33" s="52" t="s">
        <v>38</v>
      </c>
      <c r="B33" s="237"/>
      <c r="C33" s="307"/>
      <c r="D33" s="307"/>
      <c r="E33" s="238" t="str">
        <f>Translations!$B$232</f>
        <v>-- select --</v>
      </c>
      <c r="F33" s="314"/>
      <c r="G33" s="535"/>
    </row>
    <row r="34" spans="1:7" ht="12.75" customHeight="1" x14ac:dyDescent="0.2">
      <c r="A34" s="52" t="s">
        <v>39</v>
      </c>
      <c r="B34" s="237"/>
      <c r="C34" s="307"/>
      <c r="D34" s="307"/>
      <c r="E34" s="238" t="str">
        <f>Translations!$B$232</f>
        <v>-- select --</v>
      </c>
      <c r="F34" s="314"/>
      <c r="G34" s="535"/>
    </row>
    <row r="35" spans="1:7" ht="12.75" customHeight="1" x14ac:dyDescent="0.2">
      <c r="A35" s="52" t="s">
        <v>40</v>
      </c>
      <c r="B35" s="237"/>
      <c r="C35" s="307"/>
      <c r="D35" s="307"/>
      <c r="E35" s="238" t="str">
        <f>Translations!$B$232</f>
        <v>-- select --</v>
      </c>
      <c r="F35" s="314"/>
      <c r="G35" s="535"/>
    </row>
    <row r="36" spans="1:7" ht="12.75" customHeight="1" x14ac:dyDescent="0.2">
      <c r="A36" s="52" t="s">
        <v>41</v>
      </c>
      <c r="B36" s="237"/>
      <c r="C36" s="307"/>
      <c r="D36" s="307"/>
      <c r="E36" s="238" t="str">
        <f>Translations!$B$232</f>
        <v>-- select --</v>
      </c>
      <c r="F36" s="314"/>
      <c r="G36" s="535"/>
    </row>
    <row r="37" spans="1:7" ht="12.75" customHeight="1" x14ac:dyDescent="0.2">
      <c r="A37" s="52" t="s">
        <v>42</v>
      </c>
      <c r="B37" s="237"/>
      <c r="C37" s="307"/>
      <c r="D37" s="307"/>
      <c r="E37" s="238" t="str">
        <f>Translations!$B$232</f>
        <v>-- select --</v>
      </c>
      <c r="F37" s="314"/>
      <c r="G37" s="535" t="str">
        <f>Translations!$B$241</f>
        <v>&lt;State details of non-conformity including nature and size of non-conformity and which element of the monitoring methodology plan it relates to. For more information on how to classify and report non-conformities please see the guidance of the European Commission Services.&gt;</v>
      </c>
    </row>
    <row r="38" spans="1:7" ht="13.5" customHeight="1" x14ac:dyDescent="0.2">
      <c r="A38" s="52" t="s">
        <v>43</v>
      </c>
      <c r="B38" s="237"/>
      <c r="C38" s="307"/>
      <c r="D38" s="307"/>
      <c r="E38" s="238" t="str">
        <f>Translations!$B$232</f>
        <v>-- select --</v>
      </c>
      <c r="F38" s="314"/>
      <c r="G38" s="535"/>
    </row>
    <row r="39" spans="1:7" ht="13.5" customHeight="1" x14ac:dyDescent="0.2">
      <c r="A39" s="52" t="s">
        <v>44</v>
      </c>
      <c r="B39" s="237"/>
      <c r="C39" s="307"/>
      <c r="D39" s="307"/>
      <c r="E39" s="238" t="str">
        <f>Translations!$B$232</f>
        <v>-- select --</v>
      </c>
      <c r="F39" s="314"/>
      <c r="G39" s="535"/>
    </row>
    <row r="40" spans="1:7" ht="13.5" customHeight="1" x14ac:dyDescent="0.2">
      <c r="A40" s="52" t="s">
        <v>45</v>
      </c>
      <c r="B40" s="237"/>
      <c r="C40" s="307"/>
      <c r="D40" s="307"/>
      <c r="E40" s="238" t="str">
        <f>Translations!$B$232</f>
        <v>-- select --</v>
      </c>
      <c r="F40" s="314"/>
      <c r="G40" s="535"/>
    </row>
    <row r="41" spans="1:7" ht="13.5" thickBot="1" x14ac:dyDescent="0.25">
      <c r="A41" s="53" t="s">
        <v>46</v>
      </c>
      <c r="B41" s="239"/>
      <c r="C41" s="308"/>
      <c r="D41" s="308"/>
      <c r="E41" s="240" t="str">
        <f>Translations!$B$232</f>
        <v>-- select --</v>
      </c>
      <c r="F41" s="314"/>
      <c r="G41" s="535"/>
    </row>
    <row r="42" spans="1:7" x14ac:dyDescent="0.2">
      <c r="B42" s="51"/>
      <c r="C42" s="51"/>
      <c r="D42" s="51"/>
      <c r="E42" s="59"/>
      <c r="F42" s="59"/>
      <c r="G42" s="71"/>
    </row>
    <row r="43" spans="1:7" ht="13.5" customHeight="1" thickBot="1" x14ac:dyDescent="0.25">
      <c r="A43" s="72" t="s">
        <v>332</v>
      </c>
      <c r="B43" s="546" t="str">
        <f>Translations!$B$242</f>
        <v xml:space="preserve">Recommended Improvements, if any </v>
      </c>
      <c r="C43" s="546"/>
      <c r="D43" s="546"/>
      <c r="E43" s="59"/>
      <c r="F43" s="59"/>
      <c r="G43" s="71"/>
    </row>
    <row r="44" spans="1:7" ht="12.75" customHeight="1" x14ac:dyDescent="0.2">
      <c r="A44" s="310" t="s">
        <v>59</v>
      </c>
      <c r="B44" s="542"/>
      <c r="C44" s="543"/>
      <c r="D44" s="543"/>
      <c r="E44" s="544"/>
      <c r="F44" s="59"/>
      <c r="G44" s="535" t="str">
        <f>Translations!$B$243</f>
        <v>&lt;Please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v>
      </c>
    </row>
    <row r="45" spans="1:7" x14ac:dyDescent="0.2">
      <c r="A45" s="311" t="s">
        <v>60</v>
      </c>
      <c r="B45" s="537"/>
      <c r="C45" s="538"/>
      <c r="D45" s="538"/>
      <c r="E45" s="539"/>
      <c r="F45" s="59"/>
      <c r="G45" s="535"/>
    </row>
    <row r="46" spans="1:7" ht="12.75" customHeight="1" x14ac:dyDescent="0.2">
      <c r="A46" s="311" t="s">
        <v>325</v>
      </c>
      <c r="B46" s="537"/>
      <c r="C46" s="538"/>
      <c r="D46" s="538"/>
      <c r="E46" s="539"/>
      <c r="F46" s="59"/>
      <c r="G46" s="535"/>
    </row>
    <row r="47" spans="1:7" ht="12.75" customHeight="1" x14ac:dyDescent="0.2">
      <c r="A47" s="311" t="s">
        <v>326</v>
      </c>
      <c r="B47" s="537"/>
      <c r="C47" s="538"/>
      <c r="D47" s="538"/>
      <c r="E47" s="539"/>
      <c r="F47" s="59"/>
      <c r="G47" s="535"/>
    </row>
    <row r="48" spans="1:7" ht="12.75" customHeight="1" x14ac:dyDescent="0.2">
      <c r="A48" s="311" t="s">
        <v>327</v>
      </c>
      <c r="B48" s="537"/>
      <c r="C48" s="538"/>
      <c r="D48" s="538"/>
      <c r="E48" s="539"/>
      <c r="F48" s="59"/>
      <c r="G48" s="535"/>
    </row>
    <row r="49" spans="1:7" ht="12.75" customHeight="1" x14ac:dyDescent="0.2">
      <c r="A49" s="311" t="s">
        <v>328</v>
      </c>
      <c r="B49" s="537"/>
      <c r="C49" s="538"/>
      <c r="D49" s="538"/>
      <c r="E49" s="539"/>
      <c r="F49" s="59"/>
      <c r="G49" s="535"/>
    </row>
    <row r="50" spans="1:7" ht="12.75" customHeight="1" x14ac:dyDescent="0.2">
      <c r="A50" s="311" t="s">
        <v>329</v>
      </c>
      <c r="B50" s="537"/>
      <c r="C50" s="538"/>
      <c r="D50" s="538"/>
      <c r="E50" s="539"/>
      <c r="F50" s="59"/>
      <c r="G50" s="535"/>
    </row>
    <row r="51" spans="1:7" ht="12.75" customHeight="1" x14ac:dyDescent="0.2">
      <c r="A51" s="311" t="s">
        <v>330</v>
      </c>
      <c r="B51" s="537"/>
      <c r="C51" s="538"/>
      <c r="D51" s="538"/>
      <c r="E51" s="539"/>
      <c r="F51" s="59"/>
      <c r="G51" s="535"/>
    </row>
    <row r="52" spans="1:7" ht="12.75" customHeight="1" x14ac:dyDescent="0.2">
      <c r="A52" s="311" t="s">
        <v>331</v>
      </c>
      <c r="B52" s="537"/>
      <c r="C52" s="538"/>
      <c r="D52" s="538"/>
      <c r="E52" s="539"/>
      <c r="F52" s="59"/>
      <c r="G52" s="535"/>
    </row>
    <row r="53" spans="1:7" ht="13.5" thickBot="1" x14ac:dyDescent="0.25">
      <c r="A53" s="312" t="s">
        <v>61</v>
      </c>
      <c r="B53" s="557"/>
      <c r="C53" s="558"/>
      <c r="D53" s="558"/>
      <c r="E53" s="559"/>
      <c r="F53" s="59"/>
      <c r="G53" s="535"/>
    </row>
    <row r="54" spans="1:7" x14ac:dyDescent="0.2">
      <c r="B54" s="51"/>
      <c r="C54" s="51"/>
      <c r="D54" s="51"/>
      <c r="E54" s="59"/>
      <c r="F54" s="59"/>
      <c r="G54" s="71"/>
    </row>
    <row r="55" spans="1:7" s="57" customFormat="1" ht="38.25" customHeight="1" thickBot="1" x14ac:dyDescent="0.25">
      <c r="A55" s="72" t="s">
        <v>443</v>
      </c>
      <c r="B55" s="541" t="str">
        <f>Translations!$B$244</f>
        <v>Prior period findings or improvements that have NOT been resolved.  
Any findings or improvements reported in the verification report for the prior allocation period data report that have been resolved do not need to be listed here.</v>
      </c>
      <c r="C55" s="541"/>
      <c r="D55" s="541"/>
      <c r="E55" s="59"/>
      <c r="F55" s="59"/>
      <c r="G55" s="71"/>
    </row>
    <row r="56" spans="1:7" s="57" customFormat="1" ht="12.75" customHeight="1" x14ac:dyDescent="0.2">
      <c r="A56" s="74" t="s">
        <v>444</v>
      </c>
      <c r="B56" s="542"/>
      <c r="C56" s="543"/>
      <c r="D56" s="543"/>
      <c r="E56" s="544"/>
      <c r="F56" s="59"/>
      <c r="G56" s="535" t="str">
        <f>Translations!$B$245</f>
        <v>&lt;Please complete any relevant data.  One cell per unresolved prior period finding.  If further space is required, please add rows and individually number points.  If there are NO outstanding findings please state NOT APPLICABLE in the first row&gt;</v>
      </c>
    </row>
    <row r="57" spans="1:7" s="57" customFormat="1" x14ac:dyDescent="0.2">
      <c r="A57" s="52" t="s">
        <v>445</v>
      </c>
      <c r="B57" s="537"/>
      <c r="C57" s="538"/>
      <c r="D57" s="538"/>
      <c r="E57" s="539"/>
      <c r="F57" s="59"/>
      <c r="G57" s="535"/>
    </row>
    <row r="58" spans="1:7" s="57" customFormat="1" ht="12.75" customHeight="1" x14ac:dyDescent="0.2">
      <c r="A58" s="52" t="s">
        <v>446</v>
      </c>
      <c r="B58" s="537"/>
      <c r="C58" s="538"/>
      <c r="D58" s="538"/>
      <c r="E58" s="539"/>
      <c r="F58" s="59"/>
      <c r="G58" s="535"/>
    </row>
    <row r="59" spans="1:7" s="57" customFormat="1" ht="12.75" customHeight="1" x14ac:dyDescent="0.2">
      <c r="A59" s="52" t="s">
        <v>447</v>
      </c>
      <c r="B59" s="537"/>
      <c r="C59" s="538"/>
      <c r="D59" s="538"/>
      <c r="E59" s="539"/>
      <c r="F59" s="59"/>
      <c r="G59" s="535"/>
    </row>
    <row r="60" spans="1:7" s="57" customFormat="1" ht="12.75" customHeight="1" x14ac:dyDescent="0.2">
      <c r="A60" s="52" t="s">
        <v>448</v>
      </c>
      <c r="B60" s="537"/>
      <c r="C60" s="538"/>
      <c r="D60" s="538"/>
      <c r="E60" s="539"/>
      <c r="F60" s="59"/>
      <c r="G60" s="535"/>
    </row>
    <row r="61" spans="1:7" s="57" customFormat="1" ht="12.75" customHeight="1" x14ac:dyDescent="0.2">
      <c r="A61" s="52" t="s">
        <v>449</v>
      </c>
      <c r="B61" s="537"/>
      <c r="C61" s="538"/>
      <c r="D61" s="538"/>
      <c r="E61" s="539"/>
      <c r="F61" s="59"/>
      <c r="G61" s="535"/>
    </row>
    <row r="62" spans="1:7" s="57" customFormat="1" ht="12.75" customHeight="1" x14ac:dyDescent="0.2">
      <c r="A62" s="52" t="s">
        <v>450</v>
      </c>
      <c r="B62" s="537"/>
      <c r="C62" s="538"/>
      <c r="D62" s="538"/>
      <c r="E62" s="539"/>
      <c r="F62" s="59"/>
      <c r="G62" s="535"/>
    </row>
    <row r="63" spans="1:7" s="57" customFormat="1" ht="12.75" customHeight="1" x14ac:dyDescent="0.2">
      <c r="A63" s="52" t="s">
        <v>451</v>
      </c>
      <c r="B63" s="537"/>
      <c r="C63" s="538"/>
      <c r="D63" s="538"/>
      <c r="E63" s="539"/>
      <c r="F63" s="59"/>
      <c r="G63" s="535"/>
    </row>
    <row r="64" spans="1:7" s="57" customFormat="1" ht="12.75" customHeight="1" x14ac:dyDescent="0.2">
      <c r="A64" s="52" t="s">
        <v>452</v>
      </c>
      <c r="B64" s="537"/>
      <c r="C64" s="538"/>
      <c r="D64" s="538"/>
      <c r="E64" s="539"/>
      <c r="F64" s="59"/>
      <c r="G64" s="535"/>
    </row>
    <row r="65" spans="1:7" s="57" customFormat="1" ht="13.5" thickBot="1" x14ac:dyDescent="0.25">
      <c r="A65" s="53" t="s">
        <v>453</v>
      </c>
      <c r="B65" s="557"/>
      <c r="C65" s="558"/>
      <c r="D65" s="558"/>
      <c r="E65" s="559"/>
      <c r="F65" s="59"/>
      <c r="G65" s="535"/>
    </row>
    <row r="66" spans="1:7" s="56" customFormat="1" x14ac:dyDescent="0.2">
      <c r="A66" s="76"/>
      <c r="B66" s="76"/>
      <c r="C66" s="76"/>
      <c r="D66" s="76"/>
      <c r="E66" s="76"/>
      <c r="F66" s="76"/>
      <c r="G66" s="71"/>
    </row>
    <row r="67" spans="1:7" s="57" customFormat="1" ht="38.25" customHeight="1" thickBot="1" x14ac:dyDescent="0.25">
      <c r="A67" s="344" t="s">
        <v>557</v>
      </c>
      <c r="B67" s="540" t="str">
        <f>Translations!$B$246</f>
        <v>Reasons for not carrying out checks on implementation of energy efficiency recommendations</v>
      </c>
      <c r="C67" s="540"/>
      <c r="D67" s="540"/>
      <c r="E67" s="345"/>
      <c r="F67" s="59"/>
      <c r="G67" s="360"/>
    </row>
    <row r="68" spans="1:7" s="57" customFormat="1" ht="12.75" customHeight="1" x14ac:dyDescent="0.2">
      <c r="A68" s="346" t="s">
        <v>558</v>
      </c>
      <c r="B68" s="542"/>
      <c r="C68" s="543"/>
      <c r="D68" s="543"/>
      <c r="E68" s="544"/>
      <c r="F68" s="59"/>
      <c r="G68" s="536" t="str">
        <f>Translations!$B$247</f>
        <v>&lt;Article 17a AVR requires the verifier to check the implementation of energy efficiency recommendations. Please give brief reasons why no checks were done on implementation to energy efficiency recommendations. This could for example be in the exceptional case that the verifier could not obtain sufficient evidence to be able to perform this check&gt;
&lt;NOTE: if there were no recommendations to be implemented, please state "Not Applicable" in response to this question&gt;</v>
      </c>
    </row>
    <row r="69" spans="1:7" s="57" customFormat="1" x14ac:dyDescent="0.2">
      <c r="A69" s="347" t="s">
        <v>559</v>
      </c>
      <c r="B69" s="537"/>
      <c r="C69" s="538"/>
      <c r="D69" s="538"/>
      <c r="E69" s="539"/>
      <c r="F69" s="59"/>
      <c r="G69" s="536"/>
    </row>
    <row r="70" spans="1:7" s="57" customFormat="1" ht="12.75" customHeight="1" x14ac:dyDescent="0.2">
      <c r="A70" s="347" t="s">
        <v>560</v>
      </c>
      <c r="B70" s="537"/>
      <c r="C70" s="538"/>
      <c r="D70" s="538"/>
      <c r="E70" s="539"/>
      <c r="F70" s="59"/>
      <c r="G70" s="536"/>
    </row>
    <row r="71" spans="1:7" s="57" customFormat="1" ht="12.75" customHeight="1" x14ac:dyDescent="0.2">
      <c r="A71" s="347" t="s">
        <v>561</v>
      </c>
      <c r="B71" s="537"/>
      <c r="C71" s="538"/>
      <c r="D71" s="538"/>
      <c r="E71" s="539"/>
      <c r="F71" s="59"/>
      <c r="G71" s="536"/>
    </row>
    <row r="72" spans="1:7" s="57" customFormat="1" ht="12.75" customHeight="1" thickBot="1" x14ac:dyDescent="0.25">
      <c r="A72" s="348" t="s">
        <v>562</v>
      </c>
      <c r="B72" s="557"/>
      <c r="C72" s="558"/>
      <c r="D72" s="558"/>
      <c r="E72" s="559"/>
      <c r="F72" s="59"/>
      <c r="G72" s="536"/>
    </row>
    <row r="73" spans="1:7" s="56" customFormat="1" x14ac:dyDescent="0.2">
      <c r="A73" s="349"/>
      <c r="B73" s="349"/>
      <c r="C73" s="349"/>
      <c r="D73" s="349"/>
      <c r="E73" s="349"/>
      <c r="F73" s="76"/>
      <c r="G73" s="360"/>
    </row>
    <row r="74" spans="1:7" s="57" customFormat="1" ht="25.5" customHeight="1" thickBot="1" x14ac:dyDescent="0.25">
      <c r="A74" s="344" t="s">
        <v>565</v>
      </c>
      <c r="B74" s="520" t="str">
        <f>Translations!$B$248</f>
        <v>Provide below details about the recommendations that have not been completed, their status and your observations</v>
      </c>
      <c r="C74" s="520"/>
      <c r="D74" s="520"/>
      <c r="E74" s="345"/>
      <c r="F74" s="59"/>
      <c r="G74" s="360"/>
    </row>
    <row r="75" spans="1:7" s="57" customFormat="1" ht="14.85" customHeight="1" thickBot="1" x14ac:dyDescent="0.25">
      <c r="A75" s="344"/>
      <c r="B75" s="350" t="str">
        <f>Translations!$B$249</f>
        <v>Recommendation</v>
      </c>
      <c r="C75" s="351" t="str">
        <f>Translations!$B$250</f>
        <v>Status</v>
      </c>
      <c r="D75" s="560" t="str">
        <f>Translations!$B$262</f>
        <v>Observations</v>
      </c>
      <c r="E75" s="561"/>
      <c r="F75" s="59"/>
      <c r="G75" s="360"/>
    </row>
    <row r="76" spans="1:7" s="57" customFormat="1" ht="43.7" customHeight="1" x14ac:dyDescent="0.2">
      <c r="A76" s="352" t="s">
        <v>566</v>
      </c>
      <c r="B76" s="367"/>
      <c r="C76" s="369" t="s">
        <v>156</v>
      </c>
      <c r="D76" s="543"/>
      <c r="E76" s="544"/>
      <c r="F76" s="59"/>
      <c r="G76" s="521" t="str">
        <f>Translations!$B$263</f>
        <v>&lt; Under the 'recommendation' heading please give a 'title name' and describe in general terms the recommendation from the energy audit report or certified energy management system, with a clear and traceable reference to the audit report or certified energy management system output for each relevant recommendation. &gt;
&lt; Under your 'observations' please provide any detail that would be relevant for the CA to know: e.g. any observations on the operator's evidence checked (in general terms the type of evidence checked), whether the evidence was clear, whether evidence from the operator did not sufficiently demonstrate that implementation was completed, whether the evidence shows that the recommendation was still outstanding&gt;</v>
      </c>
    </row>
    <row r="77" spans="1:7" s="57" customFormat="1" ht="43.7" customHeight="1" x14ac:dyDescent="0.2">
      <c r="A77" s="353" t="s">
        <v>567</v>
      </c>
      <c r="B77" s="356"/>
      <c r="C77" s="358" t="s">
        <v>156</v>
      </c>
      <c r="D77" s="538"/>
      <c r="E77" s="539"/>
      <c r="F77" s="59"/>
      <c r="G77" s="521"/>
    </row>
    <row r="78" spans="1:7" s="57" customFormat="1" ht="43.7" customHeight="1" x14ac:dyDescent="0.2">
      <c r="A78" s="353" t="s">
        <v>568</v>
      </c>
      <c r="B78" s="356"/>
      <c r="C78" s="358" t="s">
        <v>156</v>
      </c>
      <c r="D78" s="538"/>
      <c r="E78" s="539"/>
      <c r="F78" s="59"/>
      <c r="G78" s="521"/>
    </row>
    <row r="79" spans="1:7" s="57" customFormat="1" ht="43.7" customHeight="1" x14ac:dyDescent="0.2">
      <c r="A79" s="353" t="s">
        <v>569</v>
      </c>
      <c r="B79" s="356"/>
      <c r="C79" s="358" t="s">
        <v>156</v>
      </c>
      <c r="D79" s="538"/>
      <c r="E79" s="539"/>
      <c r="F79" s="59"/>
      <c r="G79" s="521"/>
    </row>
    <row r="80" spans="1:7" s="57" customFormat="1" ht="43.7" customHeight="1" x14ac:dyDescent="0.2">
      <c r="A80" s="353" t="s">
        <v>570</v>
      </c>
      <c r="B80" s="356"/>
      <c r="C80" s="358" t="s">
        <v>156</v>
      </c>
      <c r="D80" s="538"/>
      <c r="E80" s="539"/>
      <c r="F80" s="59"/>
      <c r="G80" s="521"/>
    </row>
    <row r="81" spans="1:8" s="57" customFormat="1" ht="43.7" customHeight="1" x14ac:dyDescent="0.2">
      <c r="A81" s="353" t="s">
        <v>571</v>
      </c>
      <c r="B81" s="356"/>
      <c r="C81" s="358" t="s">
        <v>156</v>
      </c>
      <c r="D81" s="538"/>
      <c r="E81" s="539"/>
      <c r="F81" s="59"/>
      <c r="G81" s="334"/>
    </row>
    <row r="82" spans="1:8" s="57" customFormat="1" ht="43.7" customHeight="1" x14ac:dyDescent="0.2">
      <c r="A82" s="353" t="s">
        <v>572</v>
      </c>
      <c r="B82" s="356"/>
      <c r="C82" s="358" t="s">
        <v>156</v>
      </c>
      <c r="D82" s="538"/>
      <c r="E82" s="539"/>
      <c r="F82" s="59"/>
      <c r="G82" s="334"/>
      <c r="H82" s="304"/>
    </row>
    <row r="83" spans="1:8" s="57" customFormat="1" ht="43.7" customHeight="1" x14ac:dyDescent="0.2">
      <c r="A83" s="353" t="s">
        <v>573</v>
      </c>
      <c r="B83" s="356"/>
      <c r="C83" s="358" t="s">
        <v>156</v>
      </c>
      <c r="D83" s="538"/>
      <c r="E83" s="539"/>
      <c r="F83" s="59"/>
      <c r="G83" s="334"/>
    </row>
    <row r="84" spans="1:8" s="57" customFormat="1" ht="43.7" customHeight="1" x14ac:dyDescent="0.2">
      <c r="A84" s="353" t="s">
        <v>574</v>
      </c>
      <c r="B84" s="356"/>
      <c r="C84" s="358" t="s">
        <v>156</v>
      </c>
      <c r="D84" s="538"/>
      <c r="E84" s="539"/>
      <c r="F84" s="59"/>
      <c r="G84" s="334"/>
    </row>
    <row r="85" spans="1:8" s="57" customFormat="1" ht="43.7" customHeight="1" thickBot="1" x14ac:dyDescent="0.25">
      <c r="A85" s="354" t="s">
        <v>575</v>
      </c>
      <c r="B85" s="357"/>
      <c r="C85" s="359" t="s">
        <v>156</v>
      </c>
      <c r="D85" s="558"/>
      <c r="E85" s="559"/>
      <c r="F85" s="59"/>
      <c r="G85" s="361" t="str">
        <f>Translations!B$264</f>
        <v>&lt; If more than 10 lines are needed, you can insert more lines by copying the line for G10 and inserting below the line.  This will carry over all the formatting and drop down boxes.  Please amend the G# to the updated number</v>
      </c>
    </row>
    <row r="86" spans="1:8" s="56" customFormat="1" x14ac:dyDescent="0.2">
      <c r="A86" s="349"/>
      <c r="B86" s="349"/>
      <c r="C86" s="349"/>
      <c r="D86" s="349"/>
      <c r="E86" s="349"/>
      <c r="F86" s="76"/>
      <c r="G86" s="360"/>
    </row>
    <row r="87" spans="1:8" s="57" customFormat="1" ht="25.5" customHeight="1" thickBot="1" x14ac:dyDescent="0.25">
      <c r="A87" s="344" t="s">
        <v>589</v>
      </c>
      <c r="B87" s="520" t="str">
        <f>Translations!$B$265</f>
        <v>Reasons for not carrying out checks on applicability of exceptions to conditionality of allocation; and any relevant observations</v>
      </c>
      <c r="C87" s="520"/>
      <c r="D87" s="520"/>
      <c r="E87" s="345"/>
      <c r="F87" s="59"/>
      <c r="G87" s="360"/>
    </row>
    <row r="88" spans="1:8" s="57" customFormat="1" ht="12.75" customHeight="1" x14ac:dyDescent="0.2">
      <c r="A88" s="352" t="s">
        <v>590</v>
      </c>
      <c r="B88" s="542"/>
      <c r="C88" s="543"/>
      <c r="D88" s="543"/>
      <c r="E88" s="544"/>
      <c r="F88" s="59"/>
      <c r="G88" s="521" t="str">
        <f>Translations!$B$266</f>
        <v>&lt; Please give brief reasons why  no checks were done on the applicability of exceptions to conditionality of allocation&gt;
&lt;NOTE: if the implementation of all energy efficiency recommendations has been completed, please state "Not Applicable" in response to this question&gt;</v>
      </c>
    </row>
    <row r="89" spans="1:8" s="57" customFormat="1" x14ac:dyDescent="0.2">
      <c r="A89" s="353" t="s">
        <v>591</v>
      </c>
      <c r="B89" s="537"/>
      <c r="C89" s="538"/>
      <c r="D89" s="538"/>
      <c r="E89" s="539"/>
      <c r="F89" s="59"/>
      <c r="G89" s="521"/>
    </row>
    <row r="90" spans="1:8" s="57" customFormat="1" ht="12.75" customHeight="1" x14ac:dyDescent="0.2">
      <c r="A90" s="353" t="s">
        <v>592</v>
      </c>
      <c r="B90" s="537"/>
      <c r="C90" s="538"/>
      <c r="D90" s="538"/>
      <c r="E90" s="539"/>
      <c r="F90" s="59"/>
      <c r="G90" s="521"/>
    </row>
    <row r="91" spans="1:8" s="57" customFormat="1" ht="12.75" customHeight="1" x14ac:dyDescent="0.2">
      <c r="A91" s="353" t="s">
        <v>593</v>
      </c>
      <c r="B91" s="537"/>
      <c r="C91" s="538"/>
      <c r="D91" s="538"/>
      <c r="E91" s="539"/>
      <c r="F91" s="59"/>
      <c r="G91" s="521"/>
    </row>
    <row r="92" spans="1:8" s="57" customFormat="1" ht="12.75" customHeight="1" thickBot="1" x14ac:dyDescent="0.25">
      <c r="A92" s="353" t="s">
        <v>594</v>
      </c>
      <c r="B92" s="557"/>
      <c r="C92" s="558"/>
      <c r="D92" s="558"/>
      <c r="E92" s="559"/>
      <c r="F92" s="59"/>
      <c r="G92" s="521"/>
    </row>
    <row r="93" spans="1:8" s="56" customFormat="1" x14ac:dyDescent="0.2">
      <c r="A93" s="349"/>
      <c r="B93" s="349"/>
      <c r="C93" s="349"/>
      <c r="D93" s="349"/>
      <c r="E93" s="345"/>
      <c r="F93" s="76"/>
      <c r="G93" s="360"/>
    </row>
    <row r="94" spans="1:8" s="57" customFormat="1" ht="25.5" customHeight="1" thickBot="1" x14ac:dyDescent="0.25">
      <c r="A94" s="344" t="s">
        <v>596</v>
      </c>
      <c r="B94" s="520" t="str">
        <f>Translations!$B$267</f>
        <v>Provide below details about any exceptions that apply and your observations</v>
      </c>
      <c r="C94" s="520"/>
      <c r="D94" s="520"/>
      <c r="E94" s="345"/>
      <c r="F94" s="368"/>
      <c r="G94" s="360"/>
    </row>
    <row r="95" spans="1:8" s="57" customFormat="1" ht="14.85" customHeight="1" thickBot="1" x14ac:dyDescent="0.25">
      <c r="A95" s="344"/>
      <c r="B95" s="355" t="str">
        <f>Translations!$B$270</f>
        <v>Applicable exceptions</v>
      </c>
      <c r="C95" s="562" t="str">
        <f>Translations!$B$278</f>
        <v>Recommendation Title &amp; Observations</v>
      </c>
      <c r="D95" s="562"/>
      <c r="E95" s="563"/>
      <c r="F95" s="368"/>
      <c r="G95" s="360"/>
    </row>
    <row r="96" spans="1:8" s="57" customFormat="1" ht="42" customHeight="1" x14ac:dyDescent="0.2">
      <c r="A96" s="548" t="s">
        <v>597</v>
      </c>
      <c r="B96" s="550" t="s">
        <v>156</v>
      </c>
      <c r="C96" s="555"/>
      <c r="D96" s="555"/>
      <c r="E96" s="556"/>
      <c r="F96" s="368"/>
      <c r="G96" s="361" t="str">
        <f>Translations!$B$268</f>
        <v>&lt;For each exception, give the 'title name' of the recommendation in the first line, then the observation in the second line of each I#.  If recommendation is also listed in Table G above, please use the same title name to enable cross referencing.&gt;</v>
      </c>
    </row>
    <row r="97" spans="1:8" s="57" customFormat="1" ht="45.95" customHeight="1" thickBot="1" x14ac:dyDescent="0.25">
      <c r="A97" s="549"/>
      <c r="B97" s="551"/>
      <c r="C97" s="553"/>
      <c r="D97" s="553"/>
      <c r="E97" s="554"/>
      <c r="F97" s="368"/>
      <c r="G97" s="521" t="str">
        <f>Translations!$B$269</f>
        <v xml:space="preserve">&lt; If the recommendation is not completed, the verifier shall check for each recommendation issued in the first four years of the baseline period whether any of the 6  exception types applies. Please state for each type of exception  the recommendation(s) it relates to.&gt;
Under your observations please also provide the following details as a minimum:
a) why the exception is applicable, 
b) (in general terms) what evidence was provided by the operator (e.g. sworn statements, calculations, other evidence)
c) any relevant observations on the evaluation of the evidence 
For the applicable exceptions please also describe the following:
- Article 22a(1)(a): information on the pay-back time provided by the operator and confirmation that this exceeds 3 years
- Article 22a(1)(b): confirmation that the investment costs exceed the thresholds in Article 22a(1)(b) FAR
- Article 22a(1)(c): confirmation that the recommendation does not relate to the industry process of the installation
- Article 22a(1)(d): confirmation that the recommendations require specific conditions for implementation: state the specific conditions and that these conditions have not yet occurred. If there was a sworn statement or other evidence that the recommendations will be implemented once specific conditions occur, please also state this. 
- Article 22a(1)(e): confirmation that other measures were implemented during or after the baseline period and that these measures led to equivalent GHG emission reductions within the installation
</v>
      </c>
    </row>
    <row r="98" spans="1:8" s="57" customFormat="1" ht="21.4" customHeight="1" x14ac:dyDescent="0.2">
      <c r="A98" s="548" t="s">
        <v>598</v>
      </c>
      <c r="B98" s="550" t="s">
        <v>156</v>
      </c>
      <c r="C98" s="555"/>
      <c r="D98" s="555"/>
      <c r="E98" s="556"/>
      <c r="F98" s="59"/>
      <c r="G98" s="521"/>
    </row>
    <row r="99" spans="1:8" s="57" customFormat="1" ht="50.1" customHeight="1" thickBot="1" x14ac:dyDescent="0.25">
      <c r="A99" s="549"/>
      <c r="B99" s="551"/>
      <c r="C99" s="553"/>
      <c r="D99" s="553"/>
      <c r="E99" s="554"/>
      <c r="F99" s="59"/>
      <c r="G99" s="521"/>
    </row>
    <row r="100" spans="1:8" s="57" customFormat="1" ht="21.4" customHeight="1" x14ac:dyDescent="0.2">
      <c r="A100" s="548" t="s">
        <v>599</v>
      </c>
      <c r="B100" s="550" t="s">
        <v>156</v>
      </c>
      <c r="C100" s="555"/>
      <c r="D100" s="555"/>
      <c r="E100" s="556"/>
      <c r="F100" s="59"/>
      <c r="G100" s="521"/>
    </row>
    <row r="101" spans="1:8" s="57" customFormat="1" ht="44.1" customHeight="1" thickBot="1" x14ac:dyDescent="0.25">
      <c r="A101" s="549"/>
      <c r="B101" s="551"/>
      <c r="C101" s="553"/>
      <c r="D101" s="553"/>
      <c r="E101" s="554"/>
      <c r="F101" s="59"/>
      <c r="G101" s="521"/>
    </row>
    <row r="102" spans="1:8" s="57" customFormat="1" ht="24" customHeight="1" x14ac:dyDescent="0.2">
      <c r="A102" s="548" t="s">
        <v>600</v>
      </c>
      <c r="B102" s="550" t="s">
        <v>156</v>
      </c>
      <c r="C102" s="555"/>
      <c r="D102" s="555"/>
      <c r="E102" s="556"/>
      <c r="F102" s="59"/>
      <c r="G102" s="521"/>
    </row>
    <row r="103" spans="1:8" s="57" customFormat="1" ht="48.95" customHeight="1" thickBot="1" x14ac:dyDescent="0.25">
      <c r="A103" s="549"/>
      <c r="B103" s="551"/>
      <c r="C103" s="553"/>
      <c r="D103" s="553"/>
      <c r="E103" s="554"/>
      <c r="F103" s="59"/>
      <c r="G103" s="521"/>
    </row>
    <row r="104" spans="1:8" s="57" customFormat="1" ht="21.4" customHeight="1" x14ac:dyDescent="0.2">
      <c r="A104" s="548" t="s">
        <v>601</v>
      </c>
      <c r="B104" s="550" t="s">
        <v>156</v>
      </c>
      <c r="C104" s="555"/>
      <c r="D104" s="555"/>
      <c r="E104" s="556"/>
      <c r="F104" s="59"/>
      <c r="G104" s="521"/>
    </row>
    <row r="105" spans="1:8" s="57" customFormat="1" ht="62.1" customHeight="1" thickBot="1" x14ac:dyDescent="0.25">
      <c r="A105" s="549"/>
      <c r="B105" s="551"/>
      <c r="C105" s="553"/>
      <c r="D105" s="553"/>
      <c r="E105" s="554"/>
      <c r="F105" s="59"/>
      <c r="G105" s="521"/>
    </row>
    <row r="106" spans="1:8" s="57" customFormat="1" ht="23.65" customHeight="1" x14ac:dyDescent="0.2">
      <c r="A106" s="548" t="s">
        <v>619</v>
      </c>
      <c r="B106" s="550" t="s">
        <v>156</v>
      </c>
      <c r="C106" s="555"/>
      <c r="D106" s="555"/>
      <c r="E106" s="556"/>
      <c r="F106" s="59"/>
      <c r="G106" s="521"/>
    </row>
    <row r="107" spans="1:8" s="57" customFormat="1" ht="98.25" customHeight="1" thickBot="1" x14ac:dyDescent="0.25">
      <c r="A107" s="552"/>
      <c r="B107" s="551"/>
      <c r="C107" s="553"/>
      <c r="D107" s="553"/>
      <c r="E107" s="554"/>
      <c r="F107" s="59"/>
      <c r="G107" s="334"/>
    </row>
    <row r="108" spans="1:8" s="56" customFormat="1" x14ac:dyDescent="0.2">
      <c r="A108" s="76"/>
      <c r="B108" s="76"/>
      <c r="C108" s="76"/>
      <c r="D108" s="76"/>
      <c r="E108" s="76"/>
      <c r="F108" s="76"/>
      <c r="G108" s="76"/>
      <c r="H108" s="71"/>
    </row>
    <row r="109" spans="1:8" s="56" customFormat="1" x14ac:dyDescent="0.2">
      <c r="A109" s="534" t="str">
        <f>Translations!$B$279</f>
        <v>Annex 1B - Methodologies to close data gaps</v>
      </c>
      <c r="B109" s="534"/>
      <c r="C109" s="534"/>
      <c r="D109" s="534"/>
      <c r="E109" s="534"/>
      <c r="F109" s="138"/>
      <c r="G109" s="71"/>
    </row>
    <row r="110" spans="1:8" s="56" customFormat="1" ht="13.5" thickBot="1" x14ac:dyDescent="0.25">
      <c r="A110" s="138"/>
      <c r="B110" s="138"/>
      <c r="C110" s="138"/>
      <c r="D110" s="138"/>
      <c r="E110" s="138"/>
      <c r="F110" s="138"/>
      <c r="G110" s="71"/>
    </row>
    <row r="111" spans="1:8" s="56" customFormat="1" ht="25.35" customHeight="1" x14ac:dyDescent="0.2">
      <c r="A111" s="59"/>
      <c r="B111" s="522" t="str">
        <f>Translations!$B$280</f>
        <v>Was one or more data gap methods required?</v>
      </c>
      <c r="C111" s="523"/>
      <c r="D111" s="524"/>
      <c r="E111" s="241" t="str">
        <f>Translations!$B$232</f>
        <v>-- select --</v>
      </c>
      <c r="F111" s="315"/>
      <c r="G111" s="109" t="str">
        <f>Translations!$B$281</f>
        <v>&lt;A data gap method as required by Article 12 FAR&gt;</v>
      </c>
    </row>
    <row r="112" spans="1:8" s="56" customFormat="1" ht="25.35" customHeight="1" x14ac:dyDescent="0.2">
      <c r="A112" s="59"/>
      <c r="B112" s="525" t="str">
        <f>Translations!$B$282</f>
        <v>If Yes, were these part of the MMP submitted for verification?</v>
      </c>
      <c r="C112" s="526"/>
      <c r="D112" s="527"/>
      <c r="E112" s="242" t="str">
        <f>Translations!$B$232</f>
        <v>-- select --</v>
      </c>
      <c r="F112" s="315"/>
      <c r="G112" s="109"/>
    </row>
    <row r="113" spans="1:7" s="56" customFormat="1" ht="38.1" customHeight="1" x14ac:dyDescent="0.2">
      <c r="A113" s="59"/>
      <c r="B113" s="525" t="str">
        <f>Translations!$B$283</f>
        <v>If Yes, were these approved by the CA before completion of the verification?</v>
      </c>
      <c r="C113" s="526"/>
      <c r="D113" s="527"/>
      <c r="E113" s="242" t="str">
        <f>Translations!$B$232</f>
        <v>-- select --</v>
      </c>
      <c r="F113" s="315"/>
      <c r="G113" s="77"/>
    </row>
    <row r="114" spans="1:7" s="56" customFormat="1" x14ac:dyDescent="0.2">
      <c r="A114" s="59"/>
      <c r="B114" s="517" t="str">
        <f>Translations!$B$284</f>
        <v xml:space="preserve">If No, - </v>
      </c>
      <c r="C114" s="518"/>
      <c r="D114" s="519"/>
      <c r="E114" s="78"/>
      <c r="F114" s="54"/>
      <c r="G114" s="77"/>
    </row>
    <row r="115" spans="1:7" s="56" customFormat="1" ht="38.1" customHeight="1" x14ac:dyDescent="0.2">
      <c r="A115" s="59"/>
      <c r="B115" s="528" t="str">
        <f>Translations!$B$285</f>
        <v>a) were the method(s) used conservative (If No, please provide more details below):</v>
      </c>
      <c r="C115" s="529"/>
      <c r="D115" s="530"/>
      <c r="E115" s="242" t="str">
        <f>Translations!$B$232</f>
        <v>-- select --</v>
      </c>
      <c r="F115" s="315"/>
    </row>
    <row r="116" spans="1:7" s="56" customFormat="1" x14ac:dyDescent="0.2">
      <c r="A116" s="59"/>
      <c r="B116" s="531"/>
      <c r="C116" s="532"/>
      <c r="D116" s="533"/>
      <c r="E116" s="78"/>
      <c r="F116" s="54"/>
      <c r="G116" s="81" t="str">
        <f>Translations!$B$286</f>
        <v>&lt;Include more details about the method(s) used&gt;</v>
      </c>
    </row>
    <row r="117" spans="1:7" s="56" customFormat="1" ht="56.1" customHeight="1" x14ac:dyDescent="0.2">
      <c r="A117" s="59"/>
      <c r="B117" s="511" t="str">
        <f>Translations!$B$287</f>
        <v>b) did any method lead to a material misstatement (If Yes, please provide more details below):</v>
      </c>
      <c r="C117" s="512"/>
      <c r="D117" s="513"/>
      <c r="E117" s="242" t="str">
        <f>Translations!$B$232</f>
        <v>-- select --</v>
      </c>
      <c r="F117" s="315"/>
      <c r="G117" s="77"/>
    </row>
    <row r="118" spans="1:7" s="56" customFormat="1" ht="39" customHeight="1" thickBot="1" x14ac:dyDescent="0.25">
      <c r="A118" s="59"/>
      <c r="B118" s="514"/>
      <c r="C118" s="515"/>
      <c r="D118" s="516"/>
      <c r="E118" s="115"/>
      <c r="F118" s="54"/>
      <c r="G118" s="81" t="str">
        <f>Translations!$B$288</f>
        <v>&lt;Include more details about which method(s) gave rise to a material misstatement and why&gt;</v>
      </c>
    </row>
    <row r="119" spans="1:7" s="56" customFormat="1" x14ac:dyDescent="0.2">
      <c r="A119" s="59"/>
      <c r="B119" s="47"/>
      <c r="C119" s="47"/>
      <c r="D119" s="47"/>
      <c r="E119" s="50"/>
      <c r="F119" s="50"/>
      <c r="G119" s="77"/>
    </row>
    <row r="120" spans="1:7" s="56" customFormat="1" x14ac:dyDescent="0.2">
      <c r="A120" s="59"/>
      <c r="B120" s="47"/>
      <c r="C120" s="47"/>
      <c r="D120" s="47"/>
      <c r="E120" s="50"/>
      <c r="F120" s="50"/>
      <c r="G120" s="77"/>
    </row>
    <row r="121" spans="1:7" s="56" customFormat="1" x14ac:dyDescent="0.2">
      <c r="A121" s="59"/>
      <c r="B121" s="47"/>
      <c r="C121" s="47"/>
      <c r="D121" s="47"/>
      <c r="E121" s="50"/>
      <c r="F121" s="50"/>
      <c r="G121" s="77"/>
    </row>
    <row r="122" spans="1:7" s="56" customFormat="1" x14ac:dyDescent="0.2">
      <c r="A122" s="59"/>
      <c r="B122" s="47"/>
      <c r="C122" s="47"/>
      <c r="D122" s="47"/>
      <c r="E122" s="50"/>
      <c r="F122" s="50"/>
      <c r="G122" s="77"/>
    </row>
    <row r="123" spans="1:7" x14ac:dyDescent="0.2">
      <c r="G123" s="77"/>
    </row>
    <row r="124" spans="1:7" x14ac:dyDescent="0.2">
      <c r="G124" s="77"/>
    </row>
    <row r="125" spans="1:7" x14ac:dyDescent="0.2">
      <c r="G125" s="77"/>
    </row>
    <row r="126" spans="1:7" x14ac:dyDescent="0.2">
      <c r="G126" s="77"/>
    </row>
    <row r="127" spans="1:7" x14ac:dyDescent="0.2">
      <c r="G127" s="77"/>
    </row>
  </sheetData>
  <sheetProtection sheet="1" formatCells="0" formatColumns="0" formatRows="0"/>
  <customSheetViews>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03">
    <mergeCell ref="B68:E68"/>
    <mergeCell ref="B69:E69"/>
    <mergeCell ref="B70:E70"/>
    <mergeCell ref="B90:E90"/>
    <mergeCell ref="B91:E91"/>
    <mergeCell ref="B92:E92"/>
    <mergeCell ref="C95:E95"/>
    <mergeCell ref="C96:E96"/>
    <mergeCell ref="D83:E83"/>
    <mergeCell ref="D84:E84"/>
    <mergeCell ref="D85:E85"/>
    <mergeCell ref="B88:E88"/>
    <mergeCell ref="B89:E89"/>
    <mergeCell ref="D78:E78"/>
    <mergeCell ref="D79:E79"/>
    <mergeCell ref="D80:E80"/>
    <mergeCell ref="D81:E81"/>
    <mergeCell ref="D82:E82"/>
    <mergeCell ref="B71:E71"/>
    <mergeCell ref="B72:E72"/>
    <mergeCell ref="D75:E75"/>
    <mergeCell ref="D76:E76"/>
    <mergeCell ref="D77:E77"/>
    <mergeCell ref="B74:D74"/>
    <mergeCell ref="G97:G106"/>
    <mergeCell ref="A98:A99"/>
    <mergeCell ref="B98:B99"/>
    <mergeCell ref="A100:A101"/>
    <mergeCell ref="B100:B101"/>
    <mergeCell ref="A102:A103"/>
    <mergeCell ref="B102:B103"/>
    <mergeCell ref="A104:A105"/>
    <mergeCell ref="B104:B105"/>
    <mergeCell ref="A106:A107"/>
    <mergeCell ref="B106:B107"/>
    <mergeCell ref="B96:B97"/>
    <mergeCell ref="A96:A97"/>
    <mergeCell ref="C97:E97"/>
    <mergeCell ref="C98:E98"/>
    <mergeCell ref="C99:E99"/>
    <mergeCell ref="C100:E100"/>
    <mergeCell ref="C101:E101"/>
    <mergeCell ref="C102:E102"/>
    <mergeCell ref="C103:E103"/>
    <mergeCell ref="C104:E104"/>
    <mergeCell ref="C105:E105"/>
    <mergeCell ref="C106:E106"/>
    <mergeCell ref="C107:E107"/>
    <mergeCell ref="G12:G16"/>
    <mergeCell ref="G44:G48"/>
    <mergeCell ref="A4:E4"/>
    <mergeCell ref="G7:G11"/>
    <mergeCell ref="B6:D6"/>
    <mergeCell ref="B18:D18"/>
    <mergeCell ref="B30:D30"/>
    <mergeCell ref="B31:D31"/>
    <mergeCell ref="B43:D43"/>
    <mergeCell ref="B44:E44"/>
    <mergeCell ref="B45:E45"/>
    <mergeCell ref="B46:E46"/>
    <mergeCell ref="B47:E47"/>
    <mergeCell ref="B48:E48"/>
    <mergeCell ref="B49:E49"/>
    <mergeCell ref="B50:E50"/>
    <mergeCell ref="B51:E51"/>
    <mergeCell ref="B52:E52"/>
    <mergeCell ref="B67:D67"/>
    <mergeCell ref="B55:D55"/>
    <mergeCell ref="B56:E56"/>
    <mergeCell ref="B57:E57"/>
    <mergeCell ref="B58:E58"/>
    <mergeCell ref="B59:E59"/>
    <mergeCell ref="B60:E60"/>
    <mergeCell ref="B61:E61"/>
    <mergeCell ref="B62:E62"/>
    <mergeCell ref="B63:E63"/>
    <mergeCell ref="B53:E53"/>
    <mergeCell ref="B64:E64"/>
    <mergeCell ref="B65:E65"/>
    <mergeCell ref="A1:E1"/>
    <mergeCell ref="A2:E2"/>
    <mergeCell ref="B3:D3"/>
    <mergeCell ref="B117:D117"/>
    <mergeCell ref="B118:D118"/>
    <mergeCell ref="B114:D114"/>
    <mergeCell ref="B87:D87"/>
    <mergeCell ref="G88:G92"/>
    <mergeCell ref="B94:D94"/>
    <mergeCell ref="B111:D111"/>
    <mergeCell ref="B112:D112"/>
    <mergeCell ref="B113:D113"/>
    <mergeCell ref="B115:D115"/>
    <mergeCell ref="B116:D116"/>
    <mergeCell ref="A109:E109"/>
    <mergeCell ref="G37:G41"/>
    <mergeCell ref="G32:G36"/>
    <mergeCell ref="G24:G28"/>
    <mergeCell ref="G19:G23"/>
    <mergeCell ref="G49:G53"/>
    <mergeCell ref="G56:G60"/>
    <mergeCell ref="G61:G65"/>
    <mergeCell ref="G68:G72"/>
    <mergeCell ref="G76:G80"/>
  </mergeCells>
  <phoneticPr fontId="0" type="noConversion"/>
  <dataValidations xWindow="691" yWindow="325" count="4">
    <dataValidation type="list" allowBlank="1" showErrorMessage="1" prompt="Please select: yes or no" sqref="E19:F28 E32:F41 E7:F16" xr:uid="{00000000-0002-0000-0300-000000000000}">
      <formula1>SelectYesNo</formula1>
    </dataValidation>
    <dataValidation type="list" allowBlank="1" showInputMessage="1" showErrorMessage="1" sqref="E111:F113 E115:F115 E117:F117" xr:uid="{00000000-0002-0000-0300-000001000000}">
      <formula1>SelectYesNo</formula1>
    </dataValidation>
    <dataValidation type="list" allowBlank="1" showInputMessage="1" showErrorMessage="1" sqref="C76:C85" xr:uid="{E49CC1B1-209E-4380-B497-81E9B5D7ACEC}">
      <formula1>Status_Recom</formula1>
    </dataValidation>
    <dataValidation type="list" allowBlank="1" showInputMessage="1" showErrorMessage="1" sqref="B96 B98:B107" xr:uid="{E5A30DB5-59DD-4591-BF17-1ADCAEA31999}">
      <formula1>Cond_Exceptions</formula1>
    </dataValidation>
  </dataValidations>
  <pageMargins left="0.74803149606299213" right="0.74803149606299213" top="0.35433070866141736" bottom="0.78740157480314965" header="0.23622047244094491" footer="0.47244094488188981"/>
  <pageSetup paperSize="9" scale="96" fitToHeight="0" orientation="portrait" r:id="rId1"/>
  <headerFooter alignWithMargins="0">
    <oddFooter>&amp;L&amp;F/
&amp;A&amp;C&amp;P/&amp;N&amp;RPrinted : &amp;D/&amp;T</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59"/>
  <sheetViews>
    <sheetView topLeftCell="A49" workbookViewId="0">
      <selection activeCell="B18" sqref="B18"/>
    </sheetView>
  </sheetViews>
  <sheetFormatPr defaultColWidth="9.140625" defaultRowHeight="12.75" x14ac:dyDescent="0.2"/>
  <cols>
    <col min="1" max="1" width="20.28515625" style="59" customWidth="1"/>
    <col min="2" max="2" width="74.140625" style="47" customWidth="1"/>
    <col min="3" max="3" width="73.140625" style="50" customWidth="1"/>
    <col min="4" max="16384" width="9.140625" style="32"/>
  </cols>
  <sheetData>
    <row r="1" spans="1:4" x14ac:dyDescent="0.2">
      <c r="C1" s="48" t="str">
        <f>Translations!$B$68</f>
        <v>GUIDANCE FOR VERIFIERS</v>
      </c>
    </row>
    <row r="2" spans="1:4" ht="12.75" customHeight="1" x14ac:dyDescent="0.2">
      <c r="A2" s="504" t="str">
        <f>Translations!$B$226</f>
        <v>Verification Report - Emissions Trading System</v>
      </c>
      <c r="B2" s="504"/>
      <c r="C2" s="58"/>
    </row>
    <row r="3" spans="1:4" x14ac:dyDescent="0.2">
      <c r="A3" s="504" t="str">
        <f>'Opinion Statement'!$A$3:$B$3</f>
        <v>EU ETS Free Allocation Reporting</v>
      </c>
      <c r="B3" s="504"/>
      <c r="C3" s="568" t="str">
        <f>Translations!$B$289</f>
        <v>Note - the name of the Installation will be automatically picked up once it is entered on Opinion Statement</v>
      </c>
    </row>
    <row r="4" spans="1:4" x14ac:dyDescent="0.2">
      <c r="A4" s="564" t="str">
        <f>'Annex 1 - Findings'!$B$3</f>
        <v>Operator Name - Installation Name</v>
      </c>
      <c r="B4" s="565"/>
      <c r="C4" s="568"/>
    </row>
    <row r="5" spans="1:4" x14ac:dyDescent="0.2">
      <c r="A5" s="504" t="str">
        <f>Translations!$B$290</f>
        <v>Annex 2 - Further information of relevance to the Opinion</v>
      </c>
      <c r="B5" s="504"/>
      <c r="C5" s="572" t="str">
        <f>Translations!$B$291</f>
        <v>Do not change the form of words in this worksheet EXCEPT where instructed to do so</v>
      </c>
    </row>
    <row r="6" spans="1:4" ht="13.5" thickBot="1" x14ac:dyDescent="0.25">
      <c r="B6" s="51"/>
      <c r="C6" s="572"/>
    </row>
    <row r="7" spans="1:4" ht="56.85" customHeight="1" x14ac:dyDescent="0.2">
      <c r="A7" s="60" t="str">
        <f>Translations!$B$292</f>
        <v xml:space="preserve">Objectives and scope of the Verification: </v>
      </c>
      <c r="B7" s="61" t="str">
        <f>Translations!$B$293</f>
        <v xml:space="preserve">To verify the Operator's data to a reasonable level of assurance for the Report as referenced in the verification opinion statement under the EU Emissions Trading System and to confirm compliance with the monitoring requirements in accordance with the EU Regulation on Free Allocation and conformance with the underlying Monitoring Methodology Plan (MMP). </v>
      </c>
    </row>
    <row r="8" spans="1:4" ht="93" customHeight="1" x14ac:dyDescent="0.2">
      <c r="A8" s="62" t="str">
        <f>Translations!$B$294</f>
        <v>Responsibilities:</v>
      </c>
      <c r="B8" s="108" t="str">
        <f>Translations!$B$295</f>
        <v>The Operator is solely responsible for the preparation and reporting of the data submitted in its Report as referenced in the verification opinion statement for the purpose of Free Allocation under the EU ETS, and for update of the benchmarks (if relevant) in accordance with the rules and its underlying MMP (as listed in the attached Opinion Statement); for any assumptions, information and assessments that support the reported data;  and for establishing and maintaining appropriate procedures, performance management and internal control systems from which the reported information is derived.</v>
      </c>
    </row>
    <row r="9" spans="1:4" x14ac:dyDescent="0.2">
      <c r="A9" s="62"/>
      <c r="B9" s="63" t="str">
        <f>Translations!$B$296</f>
        <v>The Competent Authority is responsible for</v>
      </c>
    </row>
    <row r="10" spans="1:4" ht="45" customHeight="1" x14ac:dyDescent="0.2">
      <c r="A10" s="62"/>
      <c r="B10" s="64" t="str">
        <f>Translations!$B$297</f>
        <v>•  approving the Operator's MMP and approving modifications to the plan requested by the Operator;</v>
      </c>
    </row>
    <row r="11" spans="1:4" ht="36" customHeight="1" x14ac:dyDescent="0.2">
      <c r="A11" s="62"/>
      <c r="B11" s="64" t="str">
        <f>Translations!$B$298</f>
        <v>•  enforcing the requirements of Regulation EU no. 2019/331 on the harmonised free allocation of emissions allowances (FAR);</v>
      </c>
    </row>
    <row r="12" spans="1:4" ht="84.75" customHeight="1" x14ac:dyDescent="0.2">
      <c r="A12" s="62"/>
      <c r="B12" s="63" t="str">
        <f>Translations!$B$299</f>
        <v>The Verifier (as named on the attached Verification Opinion Statement (VOS)) is responsible - in accordance with Regulation 2018/2067 on Accreditation and Verification and its verification contract dated as stated in the VOS - for carrying out the verification of the Operator's referenced Report in the public interest, and independent of the Operator and the Competent Authorities responsible for Directive 2003/87/EC and Regulation 2019/331 (FAR).</v>
      </c>
      <c r="C12" s="124"/>
    </row>
    <row r="13" spans="1:4" ht="56.25" customHeight="1" x14ac:dyDescent="0.2">
      <c r="A13" s="62"/>
      <c r="B13" s="63" t="str">
        <f>Translations!$B$300</f>
        <v>It is the responsibility of the Verifier to form an independent opinion, based on the examination of information supporting the data presented in the Report as referenced in the VOS, and to report that opinion to the Operator.  The Verifier must also report if, in its opinion:</v>
      </c>
      <c r="C13" s="124"/>
    </row>
    <row r="14" spans="1:4" ht="33.75" customHeight="1" x14ac:dyDescent="0.2">
      <c r="A14" s="62"/>
      <c r="B14" s="63" t="str">
        <f>Translations!$B$301</f>
        <v>•  the Report is or may be associated with misstatements (omissions, misrepresentations or errors) or non-conformities with the MMP; or</v>
      </c>
      <c r="C14" s="125"/>
    </row>
    <row r="15" spans="1:4" ht="32.25" customHeight="1" x14ac:dyDescent="0.2">
      <c r="A15" s="62"/>
      <c r="B15" s="63" t="str">
        <f>Translations!$B$302</f>
        <v xml:space="preserve">•   the Operator is not complying with  Regulation EU no. 2019/331 on free allocation of emissions , even if the MMP is approved by the competent authority; or                                                                                                                                                            </v>
      </c>
      <c r="C15" s="126"/>
    </row>
    <row r="16" spans="1:4" ht="45" customHeight="1" x14ac:dyDescent="0.2">
      <c r="A16" s="62"/>
      <c r="B16" s="63" t="str">
        <f>Translations!$B$303</f>
        <v>•   the EU ETS lead auditor/auditor have not received all the information and explanations that they require to conduct their examination to a reasonable level of assurance; or</v>
      </c>
      <c r="D16" s="50"/>
    </row>
    <row r="17" spans="1:4" ht="50.25" customHeight="1" x14ac:dyDescent="0.2">
      <c r="A17" s="62"/>
      <c r="B17" s="63" t="str">
        <f>Translations!$B$304</f>
        <v>•  improvements can be made to the Operator's performance in monitoring and reporting of relevant data and/or compliance with its MMP and Regulation (EU)  2019/331 on Free Allocation of Emissions Allowances.</v>
      </c>
    </row>
    <row r="18" spans="1:4" ht="105" customHeight="1" x14ac:dyDescent="0.2">
      <c r="A18" s="62"/>
      <c r="B18" s="362" t="str">
        <f>Translations!$B$305</f>
        <v>As part of verification of baseline data reports the verifier is responsible for checking the implementation of energy efficiency recommendations if the operator is subject to energy audits or a certified energy management system under Article 8 EED. 
The verifier checks whether implementation of relevant recommendations issued between the first four years of the baseline period (2019-2022) is completed. Where  implementation of relevant energy efficiency recommendations is not completed, the verifier is responsible for assessing whether one of the exceptions to conditionality is applicable and whether there are any other observations.</v>
      </c>
    </row>
    <row r="19" spans="1:4" ht="138.75" customHeight="1" x14ac:dyDescent="0.2">
      <c r="A19" s="62" t="str">
        <f>Translations!$B$306</f>
        <v xml:space="preserve">Work performed &amp; basis of the opinion: </v>
      </c>
      <c r="B19" s="63" t="str">
        <f>Translations!$B$307</f>
        <v>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verification opinion statement and its potential for material misstatement.</v>
      </c>
      <c r="C19" s="127"/>
      <c r="D19" s="50"/>
    </row>
    <row r="20" spans="1:4" ht="30" customHeight="1" x14ac:dyDescent="0.2">
      <c r="A20" s="62" t="str">
        <f>Translations!$B$308</f>
        <v>Materiality level</v>
      </c>
      <c r="B20" s="63" t="str">
        <f>Translations!$B$309</f>
        <v>The quantitative materiality level is set at 5% of the following data elements individually:</v>
      </c>
      <c r="C20" s="49"/>
      <c r="D20" s="50"/>
    </row>
    <row r="21" spans="1:4" ht="30" customHeight="1" x14ac:dyDescent="0.2">
      <c r="A21" s="62"/>
      <c r="B21" s="63" t="str">
        <f>Translations!$B$310</f>
        <v>•   the installations total emissions, where the data in the referenced Report relates to emissions; or</v>
      </c>
      <c r="C21" s="140" t="str">
        <f>Translations!$B$311</f>
        <v>&lt;delete any that are not applicable&gt;</v>
      </c>
      <c r="D21" s="50"/>
    </row>
    <row r="22" spans="1:4" ht="30" customHeight="1" x14ac:dyDescent="0.2">
      <c r="A22" s="62"/>
      <c r="B22" s="63" t="str">
        <f>Translations!$B$312</f>
        <v>•   the sum of imports and production of net measurable heat, if relevant, where the data in the referenced Report relates to measurable heat data; or</v>
      </c>
      <c r="C22" s="49"/>
      <c r="D22" s="50"/>
    </row>
    <row r="23" spans="1:4" ht="30" customHeight="1" x14ac:dyDescent="0.2">
      <c r="A23" s="62"/>
      <c r="B23" s="63" t="str">
        <f>Translations!$B$313</f>
        <v>•   the sum of the amounts of waste gases imported and produced within the installation, if relevant; or</v>
      </c>
      <c r="C23" s="49"/>
      <c r="D23" s="50"/>
    </row>
    <row r="24" spans="1:4" ht="18.75" customHeight="1" x14ac:dyDescent="0.2">
      <c r="A24" s="62"/>
      <c r="B24" s="63" t="str">
        <f>Translations!$B$314</f>
        <v>•   the activity level of each relevant product benchmark sub-installation individually.</v>
      </c>
      <c r="C24" s="49"/>
      <c r="D24" s="50"/>
    </row>
    <row r="25" spans="1:4" ht="46.5" customHeight="1" x14ac:dyDescent="0.2">
      <c r="A25" s="62"/>
      <c r="B25" s="63" t="str">
        <f>Translations!$B$315</f>
        <v>Issues with any other elements of data and with elements associated with compliance with the FAR and/or conformance with the MMP are considered under the broader materiality analysis taking account of qualitative aspects.</v>
      </c>
      <c r="C25" s="49"/>
      <c r="D25" s="50"/>
    </row>
    <row r="26" spans="1:4" ht="64.5" customHeight="1" x14ac:dyDescent="0.2">
      <c r="A26" s="62" t="str">
        <f>Translations!$B$316</f>
        <v>Other relevant information</v>
      </c>
      <c r="B26" s="243"/>
      <c r="C26" s="140" t="str">
        <f>Translations!$B$317</f>
        <v>&lt;Insert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v>
      </c>
    </row>
    <row r="27" spans="1:4" ht="59.25" customHeight="1" thickBot="1" x14ac:dyDescent="0.25">
      <c r="A27" s="65"/>
      <c r="B27" s="66" t="str">
        <f>Translations!$B$318</f>
        <v>GHG quantification is subject to inherent uncertainty due to the designed capability of measurement instrumentation and testing methodologies and incomplete scientific knowledge used in the determination of calculation factors and global warming potentials</v>
      </c>
      <c r="C27" s="49"/>
      <c r="D27" s="50"/>
    </row>
    <row r="28" spans="1:4" ht="9" customHeight="1" thickBot="1" x14ac:dyDescent="0.25">
      <c r="B28" s="51"/>
      <c r="C28" s="49"/>
      <c r="D28" s="58"/>
    </row>
    <row r="29" spans="1:4" ht="21" customHeight="1" x14ac:dyDescent="0.2">
      <c r="A29" s="570" t="str">
        <f>Translations!$B$319</f>
        <v xml:space="preserve">Reference documents cited : 
</v>
      </c>
      <c r="B29" s="67" t="str">
        <f>Translations!$B$320</f>
        <v>Conduct of the Verification (1) - For Accredited Verifiers</v>
      </c>
      <c r="C29" s="567" t="str">
        <f>Translations!$B$321</f>
        <v>&lt;Select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v>
      </c>
      <c r="D29" s="58"/>
    </row>
    <row r="30" spans="1:4" ht="26.25" customHeight="1" x14ac:dyDescent="0.2">
      <c r="A30" s="571"/>
      <c r="B30" s="244" t="str">
        <f>Translations!$B$322</f>
        <v>1) EU Regulation EU no. 2018/2067 on verification of data and on the accreditation of verifiers pursuant to Directive 2003/87/EC….. (AVR2)</v>
      </c>
      <c r="C30" s="567"/>
    </row>
    <row r="31" spans="1:4" ht="31.5" customHeight="1" x14ac:dyDescent="0.2">
      <c r="A31" s="571"/>
      <c r="B31" s="245" t="str">
        <f>Translations!$B$323</f>
        <v>2) EN ISO 14065:2021 General principles and requirements  for bodies validating and verifying environmental information</v>
      </c>
      <c r="C31" s="567"/>
    </row>
    <row r="32" spans="1:4" ht="25.5" x14ac:dyDescent="0.2">
      <c r="A32" s="571"/>
      <c r="B32" s="245" t="str">
        <f>Translations!$B$324</f>
        <v>3) EN ISO 14064-3:2019 Specification with guidance for the validation and verification of GHG assertions</v>
      </c>
      <c r="C32" s="567"/>
    </row>
    <row r="33" spans="1:3" ht="25.5" x14ac:dyDescent="0.2">
      <c r="A33" s="571"/>
      <c r="B33" s="244" t="str">
        <f>Translations!$B$325</f>
        <v>4) IAF MD 6:2014 International Accreditation Forum (IAF) Mandatory Document for the Application of ISO 14065:2013 (Issue 2, March 2014)</v>
      </c>
      <c r="C33" s="567"/>
    </row>
    <row r="34" spans="1:3" ht="25.5" x14ac:dyDescent="0.2">
      <c r="A34" s="571"/>
      <c r="B34" s="244" t="str">
        <f>Translations!$B$326</f>
        <v>5) Guidance developed by European Commission Services on verification and accreditation in relation to the FAR</v>
      </c>
      <c r="C34" s="567"/>
    </row>
    <row r="35" spans="1:3" ht="32.25" customHeight="1" x14ac:dyDescent="0.2">
      <c r="A35" s="571"/>
      <c r="B35" s="244" t="str">
        <f>Translations!$B$327</f>
        <v xml:space="preserve">6) EA-6/03 European Co-operation for Accreditation Guidance For the Recognition of Verifiers under EU ETS Directive </v>
      </c>
      <c r="C35" s="567"/>
    </row>
    <row r="36" spans="1:3" x14ac:dyDescent="0.2">
      <c r="A36" s="571"/>
      <c r="B36" s="246" t="str">
        <f>Translations!$B$45</f>
        <v>Member State-specific guidance is listed here:</v>
      </c>
      <c r="C36" s="567"/>
    </row>
    <row r="37" spans="1:3" x14ac:dyDescent="0.2">
      <c r="A37" s="571"/>
      <c r="B37" s="247" t="str">
        <f>Translations!$B$328</f>
        <v>Select Relevant guidance documents from the list</v>
      </c>
      <c r="C37" s="567"/>
    </row>
    <row r="38" spans="1:3" ht="13.5" thickBot="1" x14ac:dyDescent="0.25">
      <c r="A38" s="571"/>
      <c r="B38" s="248" t="str">
        <f>Translations!$B$328</f>
        <v>Select Relevant guidance documents from the list</v>
      </c>
      <c r="C38" s="567"/>
    </row>
    <row r="39" spans="1:3" ht="33" customHeight="1" x14ac:dyDescent="0.2">
      <c r="A39" s="62"/>
      <c r="B39" s="67" t="str">
        <f>Translations!$B$329</f>
        <v>Conduct of the Verification (2) - Additional criteria for Accredited Verifiers that are also financial assurance providers</v>
      </c>
      <c r="C39" s="569" t="str">
        <f>Translations!$B$330</f>
        <v>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v>
      </c>
    </row>
    <row r="40" spans="1:3" ht="42.75" customHeight="1" x14ac:dyDescent="0.2">
      <c r="A40" s="62"/>
      <c r="B40" s="244" t="str">
        <f>Translations!$B$331</f>
        <v>7) International Standard on Assurance Engagements 3000 : Assurance Engagements other than Audits or Reviews of Historical Information, issued by the International Auditing and Assurance Standards Board.</v>
      </c>
      <c r="C40" s="569"/>
    </row>
    <row r="41" spans="1:3" ht="45" customHeight="1" thickBot="1" x14ac:dyDescent="0.25">
      <c r="A41" s="62"/>
      <c r="B41" s="247" t="str">
        <f>Translations!$B$332</f>
        <v>8) International Standard on Assurance Engagements 3410 : Assurance Engagements on Greenhouse Gas Statements, issued by the International Auditing and Assurance Standards Board.</v>
      </c>
      <c r="C41" s="569"/>
    </row>
    <row r="42" spans="1:3" ht="31.5" customHeight="1" x14ac:dyDescent="0.2">
      <c r="A42" s="62"/>
      <c r="B42" s="67" t="str">
        <f>Translations!$B$333</f>
        <v>Conduct of the Verification (3) - For Verifiers Certified under AVR Article 55(2)</v>
      </c>
      <c r="C42" s="566" t="str">
        <f>Translations!$B$334</f>
        <v>This set should be selected only if the verifier is a Certified Natural Person as outlined under Article 54(2) of the AVR.</v>
      </c>
    </row>
    <row r="43" spans="1:3" ht="30.75" customHeight="1" x14ac:dyDescent="0.2">
      <c r="A43" s="62"/>
      <c r="B43" s="244" t="str">
        <f>Translations!$B$322</f>
        <v>1) EU Regulation EU no. 2018/2067 on verification of data and on the accreditation of verifiers pursuant to Directive 2003/87/EC….. (AVR2)</v>
      </c>
      <c r="C43" s="566"/>
    </row>
    <row r="44" spans="1:3" ht="18.75" customHeight="1" x14ac:dyDescent="0.2">
      <c r="A44" s="62"/>
      <c r="B44" s="244" t="str">
        <f>Translations!$B$335</f>
        <v>2) EU guidance on certified verifiers developed by European Commission Services</v>
      </c>
      <c r="C44" s="139"/>
    </row>
    <row r="45" spans="1:3" x14ac:dyDescent="0.2">
      <c r="A45" s="62"/>
      <c r="B45" s="246" t="str">
        <f>Translations!$B$45</f>
        <v>Member State-specific guidance is listed here:</v>
      </c>
      <c r="C45" s="139"/>
    </row>
    <row r="46" spans="1:3" x14ac:dyDescent="0.2">
      <c r="A46" s="62"/>
      <c r="B46" s="247" t="str">
        <f>Translations!$B$328</f>
        <v>Select Relevant guidance documents from the list</v>
      </c>
      <c r="C46" s="128"/>
    </row>
    <row r="47" spans="1:3" x14ac:dyDescent="0.2">
      <c r="A47" s="62"/>
      <c r="B47" s="247" t="str">
        <f>Translations!$B$328</f>
        <v>Select Relevant guidance documents from the list</v>
      </c>
      <c r="C47" s="128"/>
    </row>
    <row r="48" spans="1:3" x14ac:dyDescent="0.2">
      <c r="A48" s="62"/>
      <c r="B48" s="68" t="str">
        <f>Translations!$B$336</f>
        <v>Rules etc of the EU ETS</v>
      </c>
      <c r="C48" s="566" t="str">
        <f>Translations!$B$337</f>
        <v>This set should be selected by all verifiers.
Note - check to ensure that the list is valid for the Member State in which the opinion is being issued as some MS Guidance may only be applicable in an individual MS.
As a minimum, the relevant EU Regulations and EC Guidance must be included</v>
      </c>
    </row>
    <row r="49" spans="1:3" ht="31.5" customHeight="1" x14ac:dyDescent="0.2">
      <c r="A49" s="62"/>
      <c r="B49" s="244" t="str">
        <f>Translations!$B$338</f>
        <v>A) EC Regulation EU no. 2019/331 on the harmonised free allocation of emissions allowances pursuant to Article 10a of Directive 2003/87/EC (FAR)</v>
      </c>
      <c r="C49" s="566"/>
    </row>
    <row r="50" spans="1:3" ht="17.25" customHeight="1" x14ac:dyDescent="0.2">
      <c r="A50" s="62"/>
      <c r="B50" s="244" t="str">
        <f>Translations!$B$339</f>
        <v>B) EC Regulation EU no. 2019/708 on the Carbon Leakage List (CLL)</v>
      </c>
      <c r="C50" s="566"/>
    </row>
    <row r="51" spans="1:3" ht="27.75" customHeight="1" x14ac:dyDescent="0.2">
      <c r="A51" s="62"/>
      <c r="B51" s="247" t="str">
        <f>Translations!$B$340</f>
        <v>C) EC Regulation (EU) 2023/956 establishing a carbon border adjustment mechanism (CBAM)</v>
      </c>
      <c r="C51" s="566"/>
    </row>
    <row r="52" spans="1:3" ht="33.75" customHeight="1" x14ac:dyDescent="0.2">
      <c r="A52" s="62"/>
      <c r="B52" s="244" t="str">
        <f>Translations!$B$341</f>
        <v>D) EU Guidance developed by the European Commission Services to support the harmonised interpretation of the Free Allocation Regulation</v>
      </c>
      <c r="C52" s="566"/>
    </row>
    <row r="53" spans="1:3" ht="33" customHeight="1" x14ac:dyDescent="0.2">
      <c r="A53" s="62"/>
      <c r="B53" s="244" t="str">
        <f>Translations!$B$342</f>
        <v>E) EU Guidance material developed by the European Commission Services to support the harmonised interpretation of the AVR2</v>
      </c>
      <c r="C53" s="566"/>
    </row>
    <row r="54" spans="1:3" x14ac:dyDescent="0.2">
      <c r="A54" s="62"/>
      <c r="B54" s="246" t="str">
        <f>Translations!$B$45</f>
        <v>Member State-specific guidance is listed here:</v>
      </c>
      <c r="C54" s="566"/>
    </row>
    <row r="55" spans="1:3" x14ac:dyDescent="0.2">
      <c r="A55" s="62"/>
      <c r="B55" s="247" t="str">
        <f>Translations!$B$328</f>
        <v>Select Relevant guidance documents from the list</v>
      </c>
      <c r="C55" s="566"/>
    </row>
    <row r="56" spans="1:3" ht="13.5" thickBot="1" x14ac:dyDescent="0.25">
      <c r="A56" s="62"/>
      <c r="B56" s="248" t="str">
        <f>Translations!$B$328</f>
        <v>Select Relevant guidance documents from the list</v>
      </c>
      <c r="C56" s="566"/>
    </row>
    <row r="57" spans="1:3" ht="6.75" customHeight="1" x14ac:dyDescent="0.2">
      <c r="B57" s="51"/>
    </row>
    <row r="58" spans="1:3" ht="12.75" customHeight="1" x14ac:dyDescent="0.2"/>
    <row r="59" spans="1:3" x14ac:dyDescent="0.2">
      <c r="B59" s="69"/>
    </row>
  </sheetData>
  <sheetProtection sheet="1" objects="1" scenarios="1" formatCells="0" formatColumns="0" formatRows="0"/>
  <customSheetViews>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C48:C56"/>
    <mergeCell ref="C29:C38"/>
    <mergeCell ref="C3:C4"/>
    <mergeCell ref="C39:C41"/>
    <mergeCell ref="C42:C43"/>
    <mergeCell ref="A5:B5"/>
    <mergeCell ref="A29:A38"/>
    <mergeCell ref="C5:C6"/>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7:B38" xr:uid="{00000000-0002-0000-0400-000000000000}">
      <formula1>conductaccredited</formula1>
    </dataValidation>
    <dataValidation type="list" allowBlank="1" showErrorMessage="1" promptTitle="Select guidance document" prompt="Select the additional and relevant guidance documents that you have used, ensuring that the correct version is cited" sqref="B46:B47" xr:uid="{00000000-0002-0000-0400-000001000000}">
      <formula1>conductaccredited2</formula1>
    </dataValidation>
    <dataValidation type="list" allowBlank="1" showErrorMessage="1" promptTitle="Select guidance document" prompt="Select the additional and relevant guidance documents that you have used, ensuring that the correct version is cited" sqref="B55:B56" xr:uid="{00000000-0002-0000-0400-000002000000}">
      <formula1>conductaccredited3</formula1>
    </dataValidation>
  </dataValidations>
  <pageMargins left="0.74803149606299213" right="0.74803149606299213" top="0.35433070866141736" bottom="0.78740157480314965" header="0.23622047244094491" footer="0.47244094488188981"/>
  <pageSetup paperSize="9" scale="93" fitToHeight="0" orientation="portrait" r:id="rId1"/>
  <headerFooter alignWithMargins="0">
    <oddFooter>&amp;L&amp;F/
&amp;A&amp;C&amp;P/&amp;N&amp;RPrinted : &amp;D/&amp;T</oddFooter>
  </headerFooter>
  <rowBreaks count="1" manualBreakCount="1">
    <brk id="41"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30"/>
  <sheetViews>
    <sheetView workbookViewId="0">
      <selection activeCell="A5" sqref="A5:B5"/>
    </sheetView>
  </sheetViews>
  <sheetFormatPr defaultColWidth="9.140625" defaultRowHeight="12.75" x14ac:dyDescent="0.2"/>
  <cols>
    <col min="1" max="1" width="4.85546875" style="59" customWidth="1"/>
    <col min="2" max="2" width="85.7109375" style="47" customWidth="1"/>
    <col min="3" max="3" width="75.7109375" style="50" customWidth="1"/>
    <col min="4" max="16384" width="9.140625" style="32"/>
  </cols>
  <sheetData>
    <row r="1" spans="1:4" x14ac:dyDescent="0.2">
      <c r="C1" s="48" t="str">
        <f>Translations!$B$68</f>
        <v>GUIDANCE FOR VERIFIERS</v>
      </c>
    </row>
    <row r="2" spans="1:4" x14ac:dyDescent="0.2">
      <c r="A2" s="504" t="str">
        <f>Translations!$B$343</f>
        <v>Verification Opinion - Emissions Trading System</v>
      </c>
      <c r="B2" s="504"/>
      <c r="C2" s="32"/>
    </row>
    <row r="3" spans="1:4" ht="13.5" thickBot="1" x14ac:dyDescent="0.25">
      <c r="A3" s="504" t="str">
        <f>'Opinion Statement'!$A$3:$B$3</f>
        <v>EU ETS Free Allocation Reporting</v>
      </c>
      <c r="B3" s="504"/>
      <c r="C3" s="568" t="str">
        <f>Translations!$B$289</f>
        <v>Note - the name of the Installation will be automatically picked up once it is entered on Opinion Statement</v>
      </c>
    </row>
    <row r="4" spans="1:4" ht="13.5" thickBot="1" x14ac:dyDescent="0.25">
      <c r="A4" s="508" t="str">
        <f>'Annex 1 - Findings'!$B$3</f>
        <v>Operator Name - Installation Name</v>
      </c>
      <c r="B4" s="510"/>
      <c r="C4" s="568"/>
    </row>
    <row r="5" spans="1:4" s="320" customFormat="1" ht="25.5" customHeight="1" x14ac:dyDescent="0.2">
      <c r="A5" s="574" t="str">
        <f>Translations!$B$344</f>
        <v>Annex 3 - Summary of changes identified and not notified to the Competent Authority</v>
      </c>
      <c r="B5" s="574"/>
      <c r="C5" s="319"/>
    </row>
    <row r="6" spans="1:4" ht="29.25" customHeight="1" x14ac:dyDescent="0.2">
      <c r="A6" s="459" t="str">
        <f>Translations!$B$345</f>
        <v>A) approved by the Competent Authority but which have NOT been incorporated within an approved updated Monitoring Methodology Plan at completion of verification</v>
      </c>
      <c r="B6" s="459"/>
      <c r="C6" s="49"/>
      <c r="D6" s="50"/>
    </row>
    <row r="7" spans="1:4" ht="6.75" customHeight="1" thickBot="1" x14ac:dyDescent="0.25">
      <c r="B7" s="51"/>
      <c r="C7" s="49"/>
      <c r="D7" s="50"/>
    </row>
    <row r="8" spans="1:4" ht="14.25" customHeight="1" x14ac:dyDescent="0.2">
      <c r="A8" s="137">
        <v>1</v>
      </c>
      <c r="B8" s="249"/>
      <c r="C8" s="573" t="str">
        <f>Translations!$B$346</f>
        <v>&lt;This should list anything that has been agreed (e.g. in a letter, email, fax or phone call) but that has not yet been incorporated within the updated approved monitoring methodology plan.&gt;</v>
      </c>
    </row>
    <row r="9" spans="1:4" x14ac:dyDescent="0.2">
      <c r="A9" s="136">
        <v>2</v>
      </c>
      <c r="B9" s="220"/>
      <c r="C9" s="573"/>
    </row>
    <row r="10" spans="1:4" ht="12.75" customHeight="1" x14ac:dyDescent="0.2">
      <c r="A10" s="136">
        <v>3</v>
      </c>
      <c r="B10" s="220"/>
      <c r="C10" s="573"/>
    </row>
    <row r="11" spans="1:4" ht="12.75" customHeight="1" x14ac:dyDescent="0.2">
      <c r="A11" s="136">
        <v>4</v>
      </c>
      <c r="B11" s="220"/>
      <c r="C11" s="573"/>
    </row>
    <row r="12" spans="1:4" ht="12.75" customHeight="1" x14ac:dyDescent="0.2">
      <c r="A12" s="136">
        <v>5</v>
      </c>
      <c r="B12" s="220"/>
      <c r="C12" s="573"/>
    </row>
    <row r="13" spans="1:4" ht="12.75" customHeight="1" x14ac:dyDescent="0.2">
      <c r="A13" s="136">
        <v>6</v>
      </c>
      <c r="B13" s="220"/>
      <c r="C13" s="573"/>
    </row>
    <row r="14" spans="1:4" ht="12.75" customHeight="1" x14ac:dyDescent="0.2">
      <c r="A14" s="136">
        <v>7</v>
      </c>
      <c r="B14" s="220"/>
      <c r="C14" s="573"/>
    </row>
    <row r="15" spans="1:4" ht="15" customHeight="1" x14ac:dyDescent="0.2">
      <c r="A15" s="52">
        <v>8</v>
      </c>
      <c r="B15" s="220"/>
      <c r="C15" s="573" t="str">
        <f>Translations!$B$347</f>
        <v>Please complete any relevant data.  One line per comment. If further space is required, please add rows and individually number points.  If there are NO relevant comments to be made please state NOT APPLICABLE in the first row.</v>
      </c>
    </row>
    <row r="16" spans="1:4" ht="12.75" customHeight="1" x14ac:dyDescent="0.2">
      <c r="A16" s="52">
        <v>9</v>
      </c>
      <c r="B16" s="220"/>
      <c r="C16" s="573"/>
    </row>
    <row r="17" spans="1:5" ht="13.5" thickBot="1" x14ac:dyDescent="0.25">
      <c r="A17" s="53">
        <v>10</v>
      </c>
      <c r="B17" s="250"/>
      <c r="C17" s="573"/>
    </row>
    <row r="18" spans="1:5" x14ac:dyDescent="0.2">
      <c r="B18" s="51"/>
      <c r="C18" s="49"/>
    </row>
    <row r="19" spans="1:5" s="54" customFormat="1" ht="19.5" customHeight="1" x14ac:dyDescent="0.2">
      <c r="A19" s="546" t="str">
        <f>Translations!$B$348</f>
        <v>B) identified by the verifier and which have NOT been reported to the CA</v>
      </c>
      <c r="B19" s="546"/>
      <c r="C19" s="49"/>
      <c r="D19" s="50"/>
    </row>
    <row r="20" spans="1:5" s="56" customFormat="1" ht="43.5" customHeight="1" thickBot="1" x14ac:dyDescent="0.25">
      <c r="A20" s="59"/>
      <c r="B20" s="51" t="str">
        <f>Translations!$B$349</f>
        <v>This should include changes to activity levels and/or operation of the installation that could impact upon the free allocation of allowances; and changes to the monitoring methodology plan that have not been approved by the Competent Authority before completion of the verification</v>
      </c>
      <c r="C20" s="55"/>
    </row>
    <row r="21" spans="1:5" s="56" customFormat="1" ht="12.75" customHeight="1" x14ac:dyDescent="0.2">
      <c r="A21" s="137">
        <v>1</v>
      </c>
      <c r="B21" s="249"/>
      <c r="C21" s="573" t="str">
        <f>Translations!$B$350</f>
        <v>&lt;This should list any changes to the activity levels and/or operation of the installation  that have been identified by the verifier in the course of their work and which have not been notified to the Competent Authority. It should also list any changes to the monitoring plan that were not notified to the Competent Authority but which have not been approved by the Competent Authority before completion of the verification.&gt;</v>
      </c>
      <c r="D21" s="111"/>
      <c r="E21" s="57"/>
    </row>
    <row r="22" spans="1:5" s="56" customFormat="1" ht="12.75" customHeight="1" x14ac:dyDescent="0.2">
      <c r="A22" s="136">
        <v>2</v>
      </c>
      <c r="B22" s="220"/>
      <c r="C22" s="573"/>
    </row>
    <row r="23" spans="1:5" s="56" customFormat="1" ht="12.75" customHeight="1" x14ac:dyDescent="0.2">
      <c r="A23" s="136">
        <v>3</v>
      </c>
      <c r="B23" s="220"/>
      <c r="C23" s="573"/>
    </row>
    <row r="24" spans="1:5" s="56" customFormat="1" ht="12.75" customHeight="1" x14ac:dyDescent="0.2">
      <c r="A24" s="136">
        <v>4</v>
      </c>
      <c r="B24" s="220"/>
      <c r="C24" s="573"/>
    </row>
    <row r="25" spans="1:5" s="56" customFormat="1" ht="12.75" customHeight="1" x14ac:dyDescent="0.2">
      <c r="A25" s="136">
        <v>5</v>
      </c>
      <c r="B25" s="220"/>
      <c r="C25" s="573"/>
    </row>
    <row r="26" spans="1:5" s="56" customFormat="1" ht="12.75" customHeight="1" x14ac:dyDescent="0.2">
      <c r="A26" s="136">
        <v>6</v>
      </c>
      <c r="B26" s="220"/>
      <c r="C26" s="573"/>
    </row>
    <row r="27" spans="1:5" s="56" customFormat="1" ht="12.75" customHeight="1" x14ac:dyDescent="0.2">
      <c r="A27" s="136">
        <v>7</v>
      </c>
      <c r="B27" s="220"/>
      <c r="C27" s="141" t="str">
        <f>Translations!$B$351</f>
        <v>There should be no duplication between this section and the one above.</v>
      </c>
    </row>
    <row r="28" spans="1:5" s="56" customFormat="1" ht="12.75" customHeight="1" x14ac:dyDescent="0.2">
      <c r="A28" s="136">
        <v>8</v>
      </c>
      <c r="B28" s="220"/>
      <c r="C28" s="573" t="str">
        <f>Translations!$B$347</f>
        <v>Please complete any relevant data.  One line per comment. If further space is required, please add rows and individually number points.  If there are NO relevant comments to be made please state NOT APPLICABLE in the first row.</v>
      </c>
    </row>
    <row r="29" spans="1:5" s="56" customFormat="1" ht="12.75" customHeight="1" x14ac:dyDescent="0.2">
      <c r="A29" s="52">
        <v>9</v>
      </c>
      <c r="B29" s="220"/>
      <c r="C29" s="573"/>
    </row>
    <row r="30" spans="1:5" s="56" customFormat="1" ht="12.75" customHeight="1" thickBot="1" x14ac:dyDescent="0.25">
      <c r="A30" s="53">
        <v>10</v>
      </c>
      <c r="B30" s="250"/>
      <c r="C30" s="573"/>
    </row>
  </sheetData>
  <sheetProtection sheet="1" objects="1" scenarios="1" formatCells="0" formatColumns="0" formatRows="0"/>
  <customSheetViews>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A19:B19"/>
    <mergeCell ref="A5:B5"/>
    <mergeCell ref="A6:B6"/>
    <mergeCell ref="C3:C4"/>
    <mergeCell ref="C28:C30"/>
    <mergeCell ref="C21:C26"/>
    <mergeCell ref="C8:C14"/>
    <mergeCell ref="C15:C17"/>
  </mergeCells>
  <phoneticPr fontId="0" type="noConversion"/>
  <pageMargins left="0.74803149606299213" right="0.74803149606299213" top="0.35433070866141736" bottom="0.78740157480314965" header="0.23622047244094491" footer="0.47244094488188981"/>
  <pageSetup paperSize="9" scale="97" fitToHeight="0" orientation="portrait"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0070C0"/>
  </sheetPr>
  <dimension ref="A1:A143"/>
  <sheetViews>
    <sheetView workbookViewId="0">
      <selection activeCell="A80" sqref="A80"/>
    </sheetView>
  </sheetViews>
  <sheetFormatPr defaultColWidth="9.140625" defaultRowHeight="12.75" x14ac:dyDescent="0.2"/>
  <cols>
    <col min="1" max="1" width="50.85546875" bestFit="1" customWidth="1"/>
    <col min="2" max="2" width="8" customWidth="1"/>
    <col min="3" max="3" width="37.7109375" bestFit="1" customWidth="1"/>
  </cols>
  <sheetData>
    <row r="1" spans="1:1" x14ac:dyDescent="0.2">
      <c r="A1" s="41" t="s">
        <v>124</v>
      </c>
    </row>
    <row r="2" spans="1:1" x14ac:dyDescent="0.2">
      <c r="A2" s="42" t="str">
        <f>Translations!$B$354</f>
        <v>Combustion</v>
      </c>
    </row>
    <row r="3" spans="1:1" x14ac:dyDescent="0.2">
      <c r="A3" s="42" t="str">
        <f>Translations!$B$355</f>
        <v>Municipal waste incineration (combustion)</v>
      </c>
    </row>
    <row r="4" spans="1:1" x14ac:dyDescent="0.2">
      <c r="A4" s="42" t="str">
        <f>Translations!$B$356</f>
        <v xml:space="preserve">Refining of oil </v>
      </c>
    </row>
    <row r="5" spans="1:1" x14ac:dyDescent="0.2">
      <c r="A5" s="42" t="str">
        <f>Translations!$B$357</f>
        <v>Production of coke</v>
      </c>
    </row>
    <row r="6" spans="1:1" x14ac:dyDescent="0.2">
      <c r="A6" s="42" t="str">
        <f>Translations!$B$358</f>
        <v>Metal ore roasting or sintering</v>
      </c>
    </row>
    <row r="7" spans="1:1" x14ac:dyDescent="0.2">
      <c r="A7" s="42" t="str">
        <f>Translations!$B$359</f>
        <v>Production of  iron or steel</v>
      </c>
    </row>
    <row r="8" spans="1:1" x14ac:dyDescent="0.2">
      <c r="A8" s="42" t="str">
        <f>Translations!$B$360</f>
        <v>Production or processing of ferrous metals</v>
      </c>
    </row>
    <row r="9" spans="1:1" x14ac:dyDescent="0.2">
      <c r="A9" s="42" t="str">
        <f>Translations!$B$361</f>
        <v>Production of primary aluminium or alumina</v>
      </c>
    </row>
    <row r="10" spans="1:1" x14ac:dyDescent="0.2">
      <c r="A10" s="42" t="str">
        <f>Translations!$B$362</f>
        <v>Production of secondary aluminium</v>
      </c>
    </row>
    <row r="11" spans="1:1" x14ac:dyDescent="0.2">
      <c r="A11" s="42" t="str">
        <f>Translations!$B$363</f>
        <v>Production or processing of non-ferrous metals</v>
      </c>
    </row>
    <row r="12" spans="1:1" x14ac:dyDescent="0.2">
      <c r="A12" s="42" t="str">
        <f>Translations!$B$364</f>
        <v>Production of cement clinker</v>
      </c>
    </row>
    <row r="13" spans="1:1" x14ac:dyDescent="0.2">
      <c r="A13" s="42" t="str">
        <f>Translations!$B$365</f>
        <v>Production of lime, or calcination of dolomite/magnesite</v>
      </c>
    </row>
    <row r="14" spans="1:1" x14ac:dyDescent="0.2">
      <c r="A14" s="42" t="str">
        <f>Translations!$B$366</f>
        <v>Manufacture of glass</v>
      </c>
    </row>
    <row r="15" spans="1:1" ht="15" customHeight="1" x14ac:dyDescent="0.2">
      <c r="A15" s="42" t="str">
        <f>Translations!$B$367</f>
        <v>Manufacture of ceramics</v>
      </c>
    </row>
    <row r="16" spans="1:1" x14ac:dyDescent="0.2">
      <c r="A16" s="42" t="str">
        <f>Translations!$B$368</f>
        <v>Manufacture of mineral wool</v>
      </c>
    </row>
    <row r="17" spans="1:1" x14ac:dyDescent="0.2">
      <c r="A17" s="42" t="str">
        <f>Translations!$B$369</f>
        <v>Production or processing of gypsum or plasterboard or other gypsum products</v>
      </c>
    </row>
    <row r="18" spans="1:1" x14ac:dyDescent="0.2">
      <c r="A18" s="42" t="str">
        <f>Translations!$B$370</f>
        <v>Production of pulp</v>
      </c>
    </row>
    <row r="19" spans="1:1" x14ac:dyDescent="0.2">
      <c r="A19" s="42" t="str">
        <f>Translations!$B$371</f>
        <v>Production of paper or cardboard</v>
      </c>
    </row>
    <row r="20" spans="1:1" x14ac:dyDescent="0.2">
      <c r="A20" s="42" t="str">
        <f>Translations!$B$372</f>
        <v>Production of carbon black</v>
      </c>
    </row>
    <row r="21" spans="1:1" x14ac:dyDescent="0.2">
      <c r="A21" s="42" t="str">
        <f>Translations!$B$373</f>
        <v>Production of nitric acid</v>
      </c>
    </row>
    <row r="22" spans="1:1" x14ac:dyDescent="0.2">
      <c r="A22" s="42" t="str">
        <f>Translations!$B$374</f>
        <v>Production of adipic acid</v>
      </c>
    </row>
    <row r="23" spans="1:1" x14ac:dyDescent="0.2">
      <c r="A23" s="42" t="str">
        <f>Translations!$B$375</f>
        <v>Production of glyoxal and glyoxylic acid</v>
      </c>
    </row>
    <row r="24" spans="1:1" x14ac:dyDescent="0.2">
      <c r="A24" s="42" t="str">
        <f>Translations!$B$376</f>
        <v>Production of ammonia</v>
      </c>
    </row>
    <row r="25" spans="1:1" x14ac:dyDescent="0.2">
      <c r="A25" s="43" t="str">
        <f>Translations!$B$377</f>
        <v>Production of bulk chemicals</v>
      </c>
    </row>
    <row r="26" spans="1:1" x14ac:dyDescent="0.2">
      <c r="A26" s="42" t="str">
        <f>Translations!$B$378</f>
        <v>Production of hydrogen and synthesis gas</v>
      </c>
    </row>
    <row r="27" spans="1:1" x14ac:dyDescent="0.2">
      <c r="A27" s="42" t="str">
        <f>Translations!$B$379</f>
        <v>Production of soda ash and sodium bicarbonate</v>
      </c>
    </row>
    <row r="28" spans="1:1" x14ac:dyDescent="0.2">
      <c r="A28" s="42" t="str">
        <f>Translations!$B$380</f>
        <v>Capture of greenhouse gases under Directive 2009/31/EC</v>
      </c>
    </row>
    <row r="29" spans="1:1" x14ac:dyDescent="0.2">
      <c r="A29" s="42" t="str">
        <f>Translations!$B$381</f>
        <v>Transport of greenhouse gases under Directive 2009/31/EC</v>
      </c>
    </row>
    <row r="30" spans="1:1" x14ac:dyDescent="0.2">
      <c r="A30" s="42" t="str">
        <f>Translations!$B$382</f>
        <v>Storage of greenhouse gases under Directive 2009/31/EC</v>
      </c>
    </row>
    <row r="31" spans="1:1" x14ac:dyDescent="0.2">
      <c r="A31" s="42"/>
    </row>
    <row r="33" spans="1:1" x14ac:dyDescent="0.2">
      <c r="A33" s="41" t="s">
        <v>378</v>
      </c>
    </row>
    <row r="34" spans="1:1" x14ac:dyDescent="0.2">
      <c r="A34" s="43" t="str">
        <f>Translations!$B$383</f>
        <v>Baseline Data Report</v>
      </c>
    </row>
    <row r="35" spans="1:1" x14ac:dyDescent="0.2">
      <c r="A35" s="43" t="str">
        <f>Translations!$B$384</f>
        <v>New Entrant Data Report</v>
      </c>
    </row>
    <row r="36" spans="1:1" x14ac:dyDescent="0.2">
      <c r="A36" s="129" t="str">
        <f>Translations!$B$385</f>
        <v>Annual Activity Level Report</v>
      </c>
    </row>
    <row r="39" spans="1:1" x14ac:dyDescent="0.2">
      <c r="A39" s="41" t="s">
        <v>324</v>
      </c>
    </row>
    <row r="40" spans="1:1" x14ac:dyDescent="0.2">
      <c r="A40" s="42" t="str">
        <f>Translations!$B$386</f>
        <v>Yes</v>
      </c>
    </row>
    <row r="41" spans="1:1" x14ac:dyDescent="0.2">
      <c r="A41" s="42" t="str">
        <f>Translations!$B$387</f>
        <v>No</v>
      </c>
    </row>
    <row r="43" spans="1:1" x14ac:dyDescent="0.2">
      <c r="A43" s="41" t="s">
        <v>106</v>
      </c>
    </row>
    <row r="44" spans="1:1" x14ac:dyDescent="0.2">
      <c r="A44" s="42" t="str">
        <f>Translations!$B$386</f>
        <v>Yes</v>
      </c>
    </row>
    <row r="45" spans="1:1" x14ac:dyDescent="0.2">
      <c r="A45" s="42" t="str">
        <f>Translations!$B$387</f>
        <v>No</v>
      </c>
    </row>
    <row r="46" spans="1:1" x14ac:dyDescent="0.2">
      <c r="A46" s="43" t="str">
        <f>Translations!$B$388</f>
        <v>Not Applicable</v>
      </c>
    </row>
    <row r="48" spans="1:1" x14ac:dyDescent="0.2">
      <c r="A48" s="41" t="s">
        <v>107</v>
      </c>
    </row>
    <row r="49" spans="1:1" x14ac:dyDescent="0.2">
      <c r="A49" s="42" t="str">
        <f>Translations!$B$389</f>
        <v>No. See Annex 1 for details</v>
      </c>
    </row>
    <row r="50" spans="1:1" x14ac:dyDescent="0.2">
      <c r="A50" s="42" t="str">
        <f>Translations!$B$390</f>
        <v>Yes. See Annex 1 for details</v>
      </c>
    </row>
    <row r="51" spans="1:1" x14ac:dyDescent="0.2">
      <c r="A51" s="42" t="str">
        <f>Translations!$B$388</f>
        <v>Not Applicable</v>
      </c>
    </row>
    <row r="53" spans="1:1" x14ac:dyDescent="0.2">
      <c r="A53" s="41" t="s">
        <v>55</v>
      </c>
    </row>
    <row r="54" spans="1:1" x14ac:dyDescent="0.2">
      <c r="A54" s="42" t="str">
        <f>Translations!$B$386</f>
        <v>Yes</v>
      </c>
    </row>
    <row r="55" spans="1:1" x14ac:dyDescent="0.2">
      <c r="A55" s="42" t="str">
        <f>Translations!$B$389</f>
        <v>No. See Annex 1 for details</v>
      </c>
    </row>
    <row r="56" spans="1:1" x14ac:dyDescent="0.2">
      <c r="A56" s="42" t="str">
        <f>Translations!$B$388</f>
        <v>Not Applicable</v>
      </c>
    </row>
    <row r="58" spans="1:1" x14ac:dyDescent="0.2">
      <c r="A58" s="41" t="s">
        <v>360</v>
      </c>
    </row>
    <row r="59" spans="1:1" x14ac:dyDescent="0.2">
      <c r="A59" s="42" t="str">
        <f>Translations!$B$386</f>
        <v>Yes</v>
      </c>
    </row>
    <row r="60" spans="1:1" x14ac:dyDescent="0.2">
      <c r="A60" s="42" t="str">
        <f>Translations!$B$391</f>
        <v>No. See Annex 3 for details</v>
      </c>
    </row>
    <row r="61" spans="1:1" x14ac:dyDescent="0.2">
      <c r="A61" s="42" t="str">
        <f>Translations!$B$388</f>
        <v>Not Applicable</v>
      </c>
    </row>
    <row r="63" spans="1:1" x14ac:dyDescent="0.2">
      <c r="A63" s="41" t="s">
        <v>109</v>
      </c>
    </row>
    <row r="64" spans="1:1" x14ac:dyDescent="0.2">
      <c r="A64" s="42" t="str">
        <f>Translations!$B$386</f>
        <v>Yes</v>
      </c>
    </row>
    <row r="65" spans="1:1" x14ac:dyDescent="0.2">
      <c r="A65" s="42" t="str">
        <f>Translations!$B$387</f>
        <v>No</v>
      </c>
    </row>
    <row r="67" spans="1:1" x14ac:dyDescent="0.2">
      <c r="A67" s="41" t="s">
        <v>112</v>
      </c>
    </row>
    <row r="68" spans="1:1" x14ac:dyDescent="0.2">
      <c r="A68" s="44" t="str">
        <f>Translations!$B$392</f>
        <v>Yes. See Annex 1 for recommendations.</v>
      </c>
    </row>
    <row r="69" spans="1:1" x14ac:dyDescent="0.2">
      <c r="A69" s="44" t="str">
        <f>Translations!$B$393</f>
        <v xml:space="preserve">No, no improvements identified as required.  </v>
      </c>
    </row>
    <row r="71" spans="1:1" x14ac:dyDescent="0.2">
      <c r="A71" s="41" t="s">
        <v>321</v>
      </c>
    </row>
    <row r="72" spans="1:1" x14ac:dyDescent="0.2">
      <c r="A72" s="42" t="str">
        <f>Translations!$B$386</f>
        <v>Yes</v>
      </c>
    </row>
    <row r="73" spans="1:1" x14ac:dyDescent="0.2">
      <c r="A73" s="42" t="str">
        <f>Translations!$B$387</f>
        <v>No</v>
      </c>
    </row>
    <row r="75" spans="1:1" x14ac:dyDescent="0.2">
      <c r="A75" s="41" t="s">
        <v>100</v>
      </c>
    </row>
    <row r="76" spans="1:1" x14ac:dyDescent="0.2">
      <c r="A76" s="42" t="str">
        <f>Translations!$B$394</f>
        <v>Accredited</v>
      </c>
    </row>
    <row r="77" spans="1:1" x14ac:dyDescent="0.2">
      <c r="A77" s="42" t="str">
        <f>Translations!$B$395</f>
        <v>Certified</v>
      </c>
    </row>
    <row r="79" spans="1:1" x14ac:dyDescent="0.2">
      <c r="A79" s="41" t="s">
        <v>102</v>
      </c>
    </row>
    <row r="80" spans="1:1" x14ac:dyDescent="0.2">
      <c r="A80" s="42" t="s">
        <v>103</v>
      </c>
    </row>
    <row r="81" spans="1:1" x14ac:dyDescent="0.2">
      <c r="A81" s="42" t="s">
        <v>25</v>
      </c>
    </row>
    <row r="82" spans="1:1" x14ac:dyDescent="0.2">
      <c r="A82" s="42" t="s">
        <v>36</v>
      </c>
    </row>
    <row r="84" spans="1:1" x14ac:dyDescent="0.2">
      <c r="A84" s="41" t="s">
        <v>323</v>
      </c>
    </row>
    <row r="85" spans="1:1" x14ac:dyDescent="0.2">
      <c r="A85" s="42" t="str">
        <f>Translations!$B$386</f>
        <v>Yes</v>
      </c>
    </row>
    <row r="86" spans="1:1" x14ac:dyDescent="0.2">
      <c r="A86" s="42" t="str">
        <f>Translations!$B$387</f>
        <v>No</v>
      </c>
    </row>
    <row r="88" spans="1:1" x14ac:dyDescent="0.2">
      <c r="A88" s="41" t="s">
        <v>322</v>
      </c>
    </row>
    <row r="89" spans="1:1" x14ac:dyDescent="0.2">
      <c r="A89" s="43" t="s">
        <v>407</v>
      </c>
    </row>
    <row r="90" spans="1:1" x14ac:dyDescent="0.2">
      <c r="A90" s="43" t="s">
        <v>408</v>
      </c>
    </row>
    <row r="91" spans="1:1" x14ac:dyDescent="0.2">
      <c r="A91" s="129" t="str">
        <f>Translations!$B$396</f>
        <v>Other</v>
      </c>
    </row>
    <row r="92" spans="1:1" x14ac:dyDescent="0.2">
      <c r="A92" s="130">
        <v>2019</v>
      </c>
    </row>
    <row r="93" spans="1:1" x14ac:dyDescent="0.2">
      <c r="A93" s="130">
        <v>2020</v>
      </c>
    </row>
    <row r="94" spans="1:1" x14ac:dyDescent="0.2">
      <c r="A94" s="130">
        <v>2021</v>
      </c>
    </row>
    <row r="95" spans="1:1" x14ac:dyDescent="0.2">
      <c r="A95" s="130">
        <v>2022</v>
      </c>
    </row>
    <row r="96" spans="1:1" x14ac:dyDescent="0.2">
      <c r="A96" s="130">
        <v>2023</v>
      </c>
    </row>
    <row r="97" spans="1:1" x14ac:dyDescent="0.2">
      <c r="A97" s="130">
        <v>2024</v>
      </c>
    </row>
    <row r="98" spans="1:1" x14ac:dyDescent="0.2">
      <c r="A98" s="130">
        <v>2025</v>
      </c>
    </row>
    <row r="99" spans="1:1" x14ac:dyDescent="0.2">
      <c r="A99" s="130">
        <v>2026</v>
      </c>
    </row>
    <row r="100" spans="1:1" x14ac:dyDescent="0.2">
      <c r="A100" s="130">
        <v>2027</v>
      </c>
    </row>
    <row r="101" spans="1:1" x14ac:dyDescent="0.2">
      <c r="A101" s="130">
        <v>2028</v>
      </c>
    </row>
    <row r="102" spans="1:1" x14ac:dyDescent="0.2">
      <c r="A102" s="130">
        <v>2029</v>
      </c>
    </row>
    <row r="103" spans="1:1" x14ac:dyDescent="0.2">
      <c r="A103" s="130">
        <v>2030</v>
      </c>
    </row>
    <row r="105" spans="1:1" x14ac:dyDescent="0.2">
      <c r="A105" s="41" t="s">
        <v>320</v>
      </c>
    </row>
    <row r="106" spans="1:1" x14ac:dyDescent="0.2">
      <c r="A106" s="45" t="str">
        <f>Translations!$B$232</f>
        <v>-- select --</v>
      </c>
    </row>
    <row r="107" spans="1:1" x14ac:dyDescent="0.2">
      <c r="A107" s="46" t="str">
        <f>Translations!$B$386</f>
        <v>Yes</v>
      </c>
    </row>
    <row r="108" spans="1:1" x14ac:dyDescent="0.2">
      <c r="A108" s="45" t="str">
        <f>Translations!$B$387</f>
        <v>No</v>
      </c>
    </row>
    <row r="110" spans="1:1" x14ac:dyDescent="0.2">
      <c r="A110" s="41" t="s">
        <v>494</v>
      </c>
    </row>
    <row r="111" spans="1:1" x14ac:dyDescent="0.2">
      <c r="A111" s="131" t="str">
        <f>Translations!$B$397</f>
        <v>Operator Name</v>
      </c>
    </row>
    <row r="113" spans="1:1" x14ac:dyDescent="0.2">
      <c r="A113" s="41" t="s">
        <v>495</v>
      </c>
    </row>
    <row r="114" spans="1:1" x14ac:dyDescent="0.2">
      <c r="A114" s="46" t="str">
        <f>Translations!$B$398</f>
        <v>Installation Name</v>
      </c>
    </row>
    <row r="116" spans="1:1" x14ac:dyDescent="0.2">
      <c r="A116" s="41" t="s">
        <v>580</v>
      </c>
    </row>
    <row r="117" spans="1:1" x14ac:dyDescent="0.2">
      <c r="A117" s="45" t="str">
        <f>Translations!$B$251</f>
        <v>-- select --</v>
      </c>
    </row>
    <row r="118" spans="1:1" x14ac:dyDescent="0.2">
      <c r="A118" s="45" t="str">
        <f>Translations!$B$252</f>
        <v>Under consideration</v>
      </c>
    </row>
    <row r="119" spans="1:1" x14ac:dyDescent="0.2">
      <c r="A119" s="45" t="str">
        <f>Translations!$B$253</f>
        <v>In planning</v>
      </c>
    </row>
    <row r="120" spans="1:1" x14ac:dyDescent="0.2">
      <c r="A120" s="45" t="str">
        <f>Translations!$B$254</f>
        <v>Awaiting contract signing</v>
      </c>
    </row>
    <row r="121" spans="1:1" x14ac:dyDescent="0.2">
      <c r="A121" s="45" t="str">
        <f>Translations!$B$255</f>
        <v>Awaiting procurement of goods or services</v>
      </c>
    </row>
    <row r="122" spans="1:1" x14ac:dyDescent="0.2">
      <c r="A122" s="45" t="str">
        <f>Translations!$B$256</f>
        <v>Awaiting next major shut down</v>
      </c>
    </row>
    <row r="123" spans="1:1" x14ac:dyDescent="0.2">
      <c r="A123" s="45" t="str">
        <f>Translations!$B$257</f>
        <v>Will be completed within the next 3 months</v>
      </c>
    </row>
    <row r="124" spans="1:1" x14ac:dyDescent="0.2">
      <c r="A124" s="45" t="str">
        <f>Translations!$B$258</f>
        <v>Will be completed within the next 6 months</v>
      </c>
    </row>
    <row r="125" spans="1:1" x14ac:dyDescent="0.2">
      <c r="A125" s="45" t="str">
        <f>Translations!$B$259</f>
        <v>Will be completed within the next 12 months</v>
      </c>
    </row>
    <row r="126" spans="1:1" x14ac:dyDescent="0.2">
      <c r="A126" s="45" t="str">
        <f>Translations!$B$260</f>
        <v>Will not be implemented</v>
      </c>
    </row>
    <row r="127" spans="1:1" x14ac:dyDescent="0.2">
      <c r="A127" s="45" t="str">
        <f>Translations!$B$261</f>
        <v>Other (please provide details)</v>
      </c>
    </row>
    <row r="129" spans="1:1" x14ac:dyDescent="0.2">
      <c r="A129" s="34" t="s">
        <v>621</v>
      </c>
    </row>
    <row r="130" spans="1:1" x14ac:dyDescent="0.2">
      <c r="A130" s="43" t="str">
        <f>Translations!B$144</f>
        <v>No</v>
      </c>
    </row>
    <row r="131" spans="1:1" x14ac:dyDescent="0.2">
      <c r="A131" s="43" t="str">
        <f>Translations!B$145</f>
        <v>Yes. See Annex 1 for details</v>
      </c>
    </row>
    <row r="132" spans="1:1" x14ac:dyDescent="0.2">
      <c r="A132" s="43" t="str">
        <f>Translations!B$146</f>
        <v>Not applicable</v>
      </c>
    </row>
    <row r="134" spans="1:1" x14ac:dyDescent="0.2">
      <c r="A134" s="34" t="s">
        <v>604</v>
      </c>
    </row>
    <row r="135" spans="1:1" x14ac:dyDescent="0.2">
      <c r="A135" s="45" t="str">
        <f>Translations!$B$271</f>
        <v>-- select --</v>
      </c>
    </row>
    <row r="136" spans="1:1" x14ac:dyDescent="0.2">
      <c r="A136" s="45" t="str">
        <f>Translations!$B$272</f>
        <v>Pay-back time exceeds 3 years [Article 22a(1)(a)]</v>
      </c>
    </row>
    <row r="137" spans="1:1" x14ac:dyDescent="0.2">
      <c r="A137" s="45" t="str">
        <f>Translations!$B$273</f>
        <v>Investment costs exceed one or both thresholds in Article 22a(1)(b)</v>
      </c>
    </row>
    <row r="138" spans="1:1" x14ac:dyDescent="0.2">
      <c r="A138" s="45" t="str">
        <f>Translations!$B$274</f>
        <v>Equivalent GHG reductions achieved [Article 22a(1)(c)]</v>
      </c>
    </row>
    <row r="139" spans="1:1" x14ac:dyDescent="0.2">
      <c r="A139" s="45" t="str">
        <f>Translations!$B$275</f>
        <v>Recommendation would not achieve energy savings within industrial process boundary [Article 22a(1)(d)]</v>
      </c>
    </row>
    <row r="140" spans="1:1" x14ac:dyDescent="0.2">
      <c r="A140" s="45" t="str">
        <f>Translations!$B$276</f>
        <v>Installation specific operating conditions have not yet occurred [Article 22a(1)(e)]</v>
      </c>
    </row>
    <row r="141" spans="1:1" x14ac:dyDescent="0.2">
      <c r="A141" s="45" t="str">
        <f>Translations!$B$277</f>
        <v>Recommendations not issued in the period 2019 to 2022 [Article 22a(1)(f)]</v>
      </c>
    </row>
    <row r="142" spans="1:1" x14ac:dyDescent="0.2">
      <c r="A142" s="45"/>
    </row>
    <row r="143" spans="1:1" x14ac:dyDescent="0.2">
      <c r="A143" s="45"/>
    </row>
  </sheetData>
  <sheetProtection sheet="1" objects="1" scenarios="1" formatCells="0" formatColumns="0" formatRows="0"/>
  <dataConsolidate/>
  <customSheetViews>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20"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cellWatches>
    <cellWatch r="A39"/>
  </cellWatch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tabColor rgb="FF00B0F0"/>
  </sheetPr>
  <dimension ref="A1:A37"/>
  <sheetViews>
    <sheetView workbookViewId="0"/>
  </sheetViews>
  <sheetFormatPr defaultColWidth="9.140625" defaultRowHeight="12.75" x14ac:dyDescent="0.2"/>
  <cols>
    <col min="1" max="1" width="77.7109375" customWidth="1"/>
  </cols>
  <sheetData>
    <row r="1" spans="1:1" ht="23.25" x14ac:dyDescent="0.35">
      <c r="A1" s="33" t="str">
        <f>Translations!$B$399</f>
        <v>MS are free to use this sheet</v>
      </c>
    </row>
    <row r="4" spans="1:1" x14ac:dyDescent="0.2">
      <c r="A4" s="34" t="str">
        <f>Translations!$B$400</f>
        <v>Drop down list for Annex 2; Reference documents cited:</v>
      </c>
    </row>
    <row r="5" spans="1:1" x14ac:dyDescent="0.2">
      <c r="A5" s="35" t="str">
        <f>Translations!$B$401</f>
        <v>Conduct of the Verification (1) - For Accredited Verification Bodies</v>
      </c>
    </row>
    <row r="6" spans="1:1" x14ac:dyDescent="0.2">
      <c r="A6" s="36" t="str">
        <f>Translations!$B$402</f>
        <v>&lt; Select Relevant guidance documents from the list &gt;</v>
      </c>
    </row>
    <row r="7" spans="1:1" x14ac:dyDescent="0.2">
      <c r="A7" s="37" t="str">
        <f>Translations!$B$403</f>
        <v>7) &lt;Specific national guidance1&gt;</v>
      </c>
    </row>
    <row r="8" spans="1:1" x14ac:dyDescent="0.2">
      <c r="A8" s="38" t="str">
        <f>Translations!$B$404</f>
        <v>8) &lt;Specific national guidance2&gt;</v>
      </c>
    </row>
    <row r="9" spans="1:1" x14ac:dyDescent="0.2">
      <c r="A9" s="38"/>
    </row>
    <row r="10" spans="1:1" x14ac:dyDescent="0.2">
      <c r="A10" s="39"/>
    </row>
    <row r="11" spans="1:1" x14ac:dyDescent="0.2">
      <c r="A11" s="40"/>
    </row>
    <row r="13" spans="1:1" x14ac:dyDescent="0.2">
      <c r="A13" s="35" t="str">
        <f>Translations!$B$333</f>
        <v>Conduct of the Verification (3) - For Verifiers Certified under AVR Article 55(2)</v>
      </c>
    </row>
    <row r="14" spans="1:1" x14ac:dyDescent="0.2">
      <c r="A14" s="36" t="str">
        <f>Translations!$B$402</f>
        <v>&lt; Select Relevant guidance documents from the list &gt;</v>
      </c>
    </row>
    <row r="15" spans="1:1" x14ac:dyDescent="0.2">
      <c r="A15" s="37" t="str">
        <f>Translations!$B$405</f>
        <v>3) &lt;Specific national guidance1&gt;</v>
      </c>
    </row>
    <row r="16" spans="1:1" x14ac:dyDescent="0.2">
      <c r="A16" s="38" t="str">
        <f>Translations!$B$406</f>
        <v>4) &lt;Specific national guidance2&gt;</v>
      </c>
    </row>
    <row r="17" spans="1:1" x14ac:dyDescent="0.2">
      <c r="A17" s="38"/>
    </row>
    <row r="18" spans="1:1" x14ac:dyDescent="0.2">
      <c r="A18" s="39"/>
    </row>
    <row r="19" spans="1:1" x14ac:dyDescent="0.2">
      <c r="A19" s="40"/>
    </row>
    <row r="21" spans="1:1" x14ac:dyDescent="0.2">
      <c r="A21" s="35" t="str">
        <f>Translations!$B$402</f>
        <v>&lt; Select Relevant guidance documents from the list &gt;</v>
      </c>
    </row>
    <row r="22" spans="1:1" x14ac:dyDescent="0.2">
      <c r="A22" s="36" t="s">
        <v>318</v>
      </c>
    </row>
    <row r="23" spans="1:1" x14ac:dyDescent="0.2">
      <c r="A23" s="37" t="str">
        <f>Translations!$B$407</f>
        <v>D) &lt;Specific national guidance1&gt;</v>
      </c>
    </row>
    <row r="24" spans="1:1" x14ac:dyDescent="0.2">
      <c r="A24" s="38" t="str">
        <f>Translations!$B$408</f>
        <v>E) &lt;Specific national guidance2&gt;</v>
      </c>
    </row>
    <row r="25" spans="1:1" x14ac:dyDescent="0.2">
      <c r="A25" s="38"/>
    </row>
    <row r="26" spans="1:1" x14ac:dyDescent="0.2">
      <c r="A26" s="39"/>
    </row>
    <row r="27" spans="1:1" x14ac:dyDescent="0.2">
      <c r="A27" s="40"/>
    </row>
    <row r="29" spans="1:1" x14ac:dyDescent="0.2">
      <c r="A29" s="41" t="s">
        <v>148</v>
      </c>
    </row>
    <row r="30" spans="1:1" x14ac:dyDescent="0.2">
      <c r="A30" s="42" t="str">
        <f>Translations!$B$409</f>
        <v>Please select</v>
      </c>
    </row>
    <row r="31" spans="1:1" x14ac:dyDescent="0.2">
      <c r="A31" s="42"/>
    </row>
    <row r="32" spans="1:1" x14ac:dyDescent="0.2">
      <c r="A32" s="42"/>
    </row>
    <row r="33" spans="1:1" x14ac:dyDescent="0.2">
      <c r="A33" s="42"/>
    </row>
    <row r="34" spans="1:1" x14ac:dyDescent="0.2">
      <c r="A34" s="42"/>
    </row>
    <row r="35" spans="1:1" x14ac:dyDescent="0.2">
      <c r="A35" s="42"/>
    </row>
    <row r="36" spans="1:1" x14ac:dyDescent="0.2">
      <c r="A36" s="42"/>
    </row>
    <row r="37" spans="1:1" x14ac:dyDescent="0.2">
      <c r="A37" s="42"/>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EC27"/>
  <sheetViews>
    <sheetView topLeftCell="B1" workbookViewId="0">
      <selection activeCell="G27" sqref="G27"/>
    </sheetView>
  </sheetViews>
  <sheetFormatPr defaultColWidth="11.28515625" defaultRowHeight="12.75" x14ac:dyDescent="0.2"/>
  <cols>
    <col min="1" max="1" width="2.7109375" style="167" hidden="1" customWidth="1"/>
    <col min="2" max="6" width="15.7109375" style="47" customWidth="1"/>
    <col min="7" max="8" width="17" style="47" customWidth="1"/>
    <col min="9" max="9" width="17.140625" style="47" customWidth="1"/>
    <col min="10" max="17" width="15.7109375" style="47" customWidth="1"/>
    <col min="18" max="18" width="20.7109375" style="47" customWidth="1"/>
    <col min="19" max="21" width="15.7109375" style="47" customWidth="1"/>
    <col min="22" max="31" width="20.7109375" style="47" customWidth="1"/>
    <col min="32" max="33" width="15.7109375" style="47" customWidth="1"/>
    <col min="34" max="39" width="20.7109375" style="47" customWidth="1"/>
    <col min="40" max="41" width="15.7109375" style="47" customWidth="1"/>
    <col min="42" max="42" width="4.85546875" style="47" customWidth="1"/>
    <col min="43" max="44" width="15.7109375" style="47" customWidth="1"/>
    <col min="45" max="45" width="4.85546875" style="47" customWidth="1"/>
    <col min="46" max="52" width="20.7109375" style="47" customWidth="1"/>
    <col min="53" max="54" width="15.7109375" style="47" customWidth="1"/>
    <col min="55" max="55" width="4.85546875" style="47" customWidth="1"/>
    <col min="56" max="57" width="15.7109375" style="47" customWidth="1"/>
    <col min="58" max="58" width="4.85546875" style="47" customWidth="1"/>
    <col min="59" max="61" width="20.7109375" style="47" customWidth="1"/>
    <col min="62" max="63" width="15.7109375" style="47" customWidth="1"/>
    <col min="64" max="64" width="4.85546875" style="47" customWidth="1"/>
    <col min="65" max="66" width="15.7109375" style="47" customWidth="1"/>
    <col min="67" max="67" width="4.85546875" style="47" customWidth="1"/>
    <col min="68" max="68" width="20.7109375" style="47" customWidth="1"/>
    <col min="69" max="70" width="15.7109375" style="47" customWidth="1"/>
    <col min="71" max="71" width="4.85546875" style="47" customWidth="1"/>
    <col min="72" max="73" width="15.7109375" style="47" customWidth="1"/>
    <col min="74" max="74" width="4.85546875" style="47" customWidth="1"/>
    <col min="75" max="76" width="15.7109375" style="47" customWidth="1"/>
    <col min="77" max="77" width="4.85546875" style="47" customWidth="1"/>
    <col min="78" max="79" width="15.7109375" style="47" customWidth="1"/>
    <col min="80" max="80" width="4.85546875" style="47" customWidth="1"/>
    <col min="81" max="82" width="15.7109375" style="47" customWidth="1"/>
    <col min="83" max="83" width="4.85546875" style="47" customWidth="1"/>
    <col min="84" max="85" width="20.7109375" style="47" customWidth="1"/>
    <col min="86" max="95" width="15.7109375" style="47" customWidth="1"/>
    <col min="96" max="97" width="20.7109375" style="47" customWidth="1"/>
    <col min="98" max="104" width="15.7109375" style="47" customWidth="1"/>
    <col min="105" max="105" width="4.5703125" style="47" customWidth="1"/>
    <col min="106" max="119" width="15.7109375" style="47" customWidth="1"/>
    <col min="120" max="120" width="5.85546875" style="32" customWidth="1"/>
    <col min="121" max="128" width="15.7109375" style="47" customWidth="1"/>
    <col min="129" max="16384" width="11.28515625" style="47"/>
  </cols>
  <sheetData>
    <row r="1" spans="1:133" s="372" customFormat="1" x14ac:dyDescent="0.2">
      <c r="A1" s="371" t="s">
        <v>499</v>
      </c>
      <c r="B1" s="372">
        <v>9</v>
      </c>
      <c r="C1" s="372">
        <v>6</v>
      </c>
      <c r="D1" s="372">
        <v>7</v>
      </c>
      <c r="E1" s="372">
        <v>14</v>
      </c>
      <c r="F1" s="372">
        <v>10</v>
      </c>
      <c r="G1" s="372">
        <v>11</v>
      </c>
      <c r="H1" s="372">
        <v>12</v>
      </c>
      <c r="I1" s="372">
        <v>13</v>
      </c>
      <c r="J1" s="372">
        <v>15</v>
      </c>
      <c r="K1" s="372">
        <v>19</v>
      </c>
      <c r="L1" s="372">
        <v>20</v>
      </c>
      <c r="M1" s="372">
        <v>21</v>
      </c>
      <c r="N1" s="372">
        <v>22</v>
      </c>
      <c r="O1" s="372">
        <v>23</v>
      </c>
      <c r="P1" s="372">
        <v>24</v>
      </c>
      <c r="Q1" s="372">
        <v>25</v>
      </c>
      <c r="AA1" s="372">
        <v>28</v>
      </c>
      <c r="AB1" s="372">
        <v>29</v>
      </c>
      <c r="AC1" s="372">
        <v>30</v>
      </c>
      <c r="AD1" s="372">
        <v>31</v>
      </c>
      <c r="AE1" s="372">
        <v>32</v>
      </c>
      <c r="AF1" s="372">
        <v>33</v>
      </c>
      <c r="AG1" s="372">
        <v>34</v>
      </c>
      <c r="AH1" s="372">
        <v>38</v>
      </c>
      <c r="AI1" s="372">
        <v>39</v>
      </c>
      <c r="AJ1" s="372">
        <v>40</v>
      </c>
      <c r="AK1" s="372">
        <v>41</v>
      </c>
      <c r="AL1" s="372">
        <v>42</v>
      </c>
      <c r="AM1" s="372">
        <v>43</v>
      </c>
      <c r="AN1" s="372">
        <v>44</v>
      </c>
      <c r="AO1" s="372">
        <v>45</v>
      </c>
      <c r="AP1" s="372">
        <v>46</v>
      </c>
      <c r="AQ1" s="372">
        <v>47</v>
      </c>
      <c r="AR1" s="372">
        <v>48</v>
      </c>
      <c r="AS1" s="372">
        <v>49</v>
      </c>
      <c r="AT1" s="372">
        <v>50</v>
      </c>
      <c r="AU1" s="372">
        <v>51</v>
      </c>
      <c r="AV1" s="372">
        <v>52</v>
      </c>
      <c r="AW1" s="372">
        <v>53</v>
      </c>
      <c r="AX1" s="372">
        <v>54</v>
      </c>
      <c r="AY1" s="372">
        <v>55</v>
      </c>
      <c r="AZ1" s="372">
        <v>56</v>
      </c>
      <c r="BA1" s="372">
        <v>57</v>
      </c>
      <c r="BB1" s="372">
        <v>58</v>
      </c>
      <c r="BC1" s="372">
        <v>59</v>
      </c>
      <c r="BD1" s="372">
        <v>60</v>
      </c>
      <c r="BE1" s="372">
        <v>61</v>
      </c>
      <c r="BF1" s="372">
        <v>62</v>
      </c>
      <c r="BG1" s="372">
        <v>63</v>
      </c>
      <c r="BH1" s="372">
        <v>64</v>
      </c>
      <c r="BI1" s="372">
        <v>65</v>
      </c>
      <c r="BJ1" s="372">
        <v>66</v>
      </c>
      <c r="BK1" s="372">
        <v>67</v>
      </c>
      <c r="BL1" s="372">
        <v>68</v>
      </c>
      <c r="BM1" s="372">
        <v>69</v>
      </c>
      <c r="BN1" s="372">
        <v>70</v>
      </c>
      <c r="BO1" s="372">
        <v>71</v>
      </c>
      <c r="BP1" s="372">
        <v>72</v>
      </c>
      <c r="BQ1" s="372">
        <v>74</v>
      </c>
      <c r="BR1" s="372">
        <v>75</v>
      </c>
      <c r="BS1" s="372">
        <v>76</v>
      </c>
      <c r="BT1" s="372">
        <v>77</v>
      </c>
      <c r="BU1" s="372">
        <v>78</v>
      </c>
      <c r="BV1" s="372">
        <v>79</v>
      </c>
      <c r="BW1" s="372">
        <v>81</v>
      </c>
      <c r="BX1" s="372">
        <v>82</v>
      </c>
      <c r="BY1" s="372">
        <v>83</v>
      </c>
      <c r="BZ1" s="372">
        <v>84</v>
      </c>
      <c r="CA1" s="372">
        <v>85</v>
      </c>
      <c r="CB1" s="372">
        <v>86</v>
      </c>
      <c r="CC1" s="372">
        <v>87</v>
      </c>
      <c r="CD1" s="372">
        <v>88</v>
      </c>
      <c r="CE1" s="372">
        <v>89</v>
      </c>
      <c r="CF1" s="372">
        <v>92</v>
      </c>
      <c r="CG1" s="372">
        <v>94</v>
      </c>
      <c r="CH1" s="372">
        <v>96</v>
      </c>
      <c r="CI1" s="372">
        <v>97</v>
      </c>
      <c r="CJ1" s="372">
        <v>98</v>
      </c>
      <c r="CK1" s="372">
        <v>99</v>
      </c>
      <c r="CL1" s="372">
        <f t="shared" ref="CL1:CR1" si="0">CK1+1</f>
        <v>100</v>
      </c>
      <c r="CM1" s="372">
        <f t="shared" si="0"/>
        <v>101</v>
      </c>
      <c r="CN1" s="372">
        <f t="shared" si="0"/>
        <v>102</v>
      </c>
      <c r="CO1" s="372">
        <f t="shared" si="0"/>
        <v>103</v>
      </c>
      <c r="CP1" s="372">
        <f t="shared" si="0"/>
        <v>104</v>
      </c>
      <c r="CQ1" s="372">
        <f t="shared" si="0"/>
        <v>105</v>
      </c>
      <c r="CR1" s="372">
        <f t="shared" si="0"/>
        <v>106</v>
      </c>
      <c r="CS1" s="372">
        <v>107</v>
      </c>
      <c r="CT1" s="372">
        <v>108</v>
      </c>
      <c r="CU1" s="372">
        <v>109</v>
      </c>
      <c r="CV1" s="372">
        <v>110</v>
      </c>
      <c r="CW1" s="372">
        <v>111</v>
      </c>
      <c r="CX1" s="372">
        <v>112</v>
      </c>
      <c r="CY1" s="372">
        <v>113</v>
      </c>
      <c r="CZ1" s="372">
        <f>CY1+1</f>
        <v>114</v>
      </c>
      <c r="DB1" s="372">
        <v>116</v>
      </c>
      <c r="DC1" s="372">
        <v>117</v>
      </c>
      <c r="DD1" s="372">
        <v>118</v>
      </c>
      <c r="DE1" s="372">
        <v>119</v>
      </c>
      <c r="DF1" s="372">
        <v>120</v>
      </c>
      <c r="DG1" s="372">
        <v>122</v>
      </c>
      <c r="DH1" s="372">
        <v>123</v>
      </c>
      <c r="DI1" s="372">
        <v>124</v>
      </c>
      <c r="DJ1" s="372">
        <v>126</v>
      </c>
      <c r="DK1" s="372">
        <v>127</v>
      </c>
      <c r="DL1" s="372">
        <v>128</v>
      </c>
      <c r="DM1" s="372">
        <v>129</v>
      </c>
      <c r="DN1" s="372">
        <v>130</v>
      </c>
      <c r="DO1" s="372">
        <v>131</v>
      </c>
      <c r="DP1" s="32"/>
      <c r="DQ1" s="372" t="s">
        <v>498</v>
      </c>
      <c r="DR1" s="372" t="s">
        <v>498</v>
      </c>
      <c r="DS1" s="372" t="s">
        <v>498</v>
      </c>
      <c r="DT1" s="372" t="s">
        <v>498</v>
      </c>
      <c r="DU1" s="372" t="s">
        <v>498</v>
      </c>
      <c r="DV1" s="372" t="s">
        <v>498</v>
      </c>
      <c r="DW1" s="372" t="s">
        <v>498</v>
      </c>
      <c r="DX1" s="372" t="s">
        <v>498</v>
      </c>
    </row>
    <row r="3" spans="1:133" s="150" customFormat="1" ht="24.95" customHeight="1" x14ac:dyDescent="0.2">
      <c r="A3" s="168"/>
      <c r="B3" s="150" t="str">
        <f>Translations!$B$352</f>
        <v>Installations</v>
      </c>
      <c r="J3" s="47"/>
      <c r="R3" s="32"/>
      <c r="S3" s="32"/>
      <c r="T3" s="32"/>
      <c r="U3" s="32"/>
      <c r="V3" s="32"/>
      <c r="W3" s="32"/>
      <c r="X3" s="32"/>
      <c r="Y3" s="32"/>
      <c r="Z3" s="32"/>
      <c r="DA3" s="32"/>
      <c r="DP3" s="32"/>
    </row>
    <row r="4" spans="1:133" s="132" customFormat="1" ht="50.1" customHeight="1" x14ac:dyDescent="0.2">
      <c r="A4" s="169"/>
      <c r="B4" s="580" t="str">
        <f>IF(INDEX('Opinion Statement'!$A:$A,Accounting!B$1)="","",INDEX('Opinion Statement'!$A:$A,Accounting!B$1))</f>
        <v xml:space="preserve">Unique ID: </v>
      </c>
      <c r="C4" s="580" t="str">
        <f>IF(INDEX('Opinion Statement'!$A:$A,Accounting!C$1)="","",INDEX('Opinion Statement'!$A:$A,Accounting!C$1))</f>
        <v xml:space="preserve">Name of Operator: </v>
      </c>
      <c r="D4" s="580" t="str">
        <f>IF(INDEX('Opinion Statement'!$A:$A,Accounting!D$1)="","",INDEX('Opinion Statement'!$A:$A,Accounting!D$1))</f>
        <v>Name of Installation:</v>
      </c>
      <c r="E4" s="575" t="str">
        <f>IF(INDEX('Opinion Statement'!$A:$A,Accounting!E$1)="","",INDEX('Opinion Statement'!$A:$A,Accounting!E$1))</f>
        <v>Approving Competent Authority:</v>
      </c>
      <c r="F4" s="575" t="str">
        <f>IF(INDEX('Opinion Statement'!$A:$A,Accounting!F$1)="","",INDEX('Opinion Statement'!$A:$A,Accounting!F$1))</f>
        <v xml:space="preserve">GHG Permit Number: </v>
      </c>
      <c r="G4" s="575" t="str">
        <f>IF(INDEX('Opinion Statement'!$A:$A,Accounting!G$1)="","",INDEX('Opinion Statement'!$A:$A,Accounting!G$1))</f>
        <v>Applicable NACE/PRODCOM Code(s):</v>
      </c>
      <c r="H4" s="575" t="str">
        <f>IF(INDEX('Opinion Statement'!$A:$A,Accounting!H$1)="","",INDEX('Opinion Statement'!$A:$A,Accounting!H$1))</f>
        <v>Applicable CN code(s):</v>
      </c>
      <c r="I4" s="575" t="str">
        <f>IF(INDEX('Opinion Statement'!$A:$A,Accounting!I$1)="","",INDEX('Opinion Statement'!$A:$A,Accounting!I$1))</f>
        <v>Date(s) of relevant MMP and period of validity for each plan:</v>
      </c>
      <c r="J4" s="575" t="str">
        <f>IF(INDEX('Opinion Statement'!$A:$A,Accounting!J$1)="","",INDEX('Opinion Statement'!$A:$A,Accounting!J$1))</f>
        <v>Applicable sub-installations:</v>
      </c>
      <c r="K4" s="575" t="str">
        <f>IF(INDEX('Opinion Statement'!$A:$A,Accounting!K$1)="","",INDEX('Opinion Statement'!$A:$A,Accounting!K$1))</f>
        <v>DATA REPORT DETAILS</v>
      </c>
      <c r="L4" s="575" t="str">
        <f>IF(INDEX('Opinion Statement'!$A:$A,Accounting!L$1)="","",INDEX('Opinion Statement'!$A:$A,Accounting!L$1))</f>
        <v>Type of report:</v>
      </c>
      <c r="M4" s="575" t="str">
        <f>IF(INDEX('Opinion Statement'!$A:$A,Accounting!M$1)="","",INDEX('Opinion Statement'!$A:$A,Accounting!M$1))</f>
        <v>Reporting Year(s):</v>
      </c>
      <c r="N4" s="151" t="str">
        <f>M4 &amp; " (2)"</f>
        <v>Reporting Year(s): (2)</v>
      </c>
      <c r="O4" s="575" t="str">
        <f>IF(INDEX('Opinion Statement'!$A:$A,Accounting!O$1)="","",INDEX('Opinion Statement'!$A:$A,Accounting!O$1))</f>
        <v>Date of Data Report:</v>
      </c>
      <c r="P4" s="575" t="str">
        <f>IF(INDEX('Opinion Statement'!$A:$A,Accounting!P$1)="","",INDEX('Opinion Statement'!$A:$A,Accounting!P$1))</f>
        <v>Reference document:</v>
      </c>
      <c r="Q4" s="575" t="str">
        <f>IF(INDEX('Opinion Statement'!$A:$A,Accounting!Q$1)="","",INDEX('Opinion Statement'!$A:$A,Accounting!Q$1))</f>
        <v>Applicable pages in the Data Report:</v>
      </c>
      <c r="R4" s="580" t="str">
        <f>'Annex 1 - Findings'!$B$6</f>
        <v>Uncorrected Misstatements that were not corrected before issuance of the verification report</v>
      </c>
      <c r="S4" s="580"/>
      <c r="T4" s="580" t="str">
        <f>'Annex 1 - Findings'!$B$18</f>
        <v>Uncorrected Non-compliances with FAR which were identified during verification</v>
      </c>
      <c r="U4" s="580"/>
      <c r="V4" s="580" t="str">
        <f>'Annex 1 - Findings'!$B$30</f>
        <v>Uncorrected Non-conformities with the Monitoring Methodology Plan</v>
      </c>
      <c r="W4" s="580"/>
      <c r="X4" s="151" t="str">
        <f>'Annex 1 - Findings'!$B$43</f>
        <v xml:space="preserve">Recommended Improvements, if any </v>
      </c>
      <c r="Y4" s="151" t="str">
        <f>Q9</f>
        <v>Prior period findings or improvements that have NOT been resolved.  
Any findings or improvements reported in the verification report for the prior allocation period data report that have been resolved do not need to be listed here.</v>
      </c>
      <c r="Z4" s="575" t="str">
        <f>'Annex 2 - basis of work'!A26</f>
        <v>Other relevant information</v>
      </c>
      <c r="AA4" s="575" t="str">
        <f>IF(INDEX('Opinion Statement'!$A:$A,Accounting!AA$1)="","",INDEX('Opinion Statement'!$A:$A,Accounting!AA$1))</f>
        <v>Operator/ Installation site visited during verification of the FAR baseline data report:</v>
      </c>
      <c r="AB4" s="575" t="str">
        <f>IF(INDEX('Opinion Statement'!$A:$A,Accounting!AB$1)="","",INDEX('Opinion Statement'!$A:$A,Accounting!AB$1))</f>
        <v>Justification for not carrying out a further site visit if all data was already verified in an annual emission verification</v>
      </c>
      <c r="AC4" s="575" t="str">
        <f>IF(INDEX('Opinion Statement'!$A:$A,Accounting!AC$1)="","",INDEX('Opinion Statement'!$A:$A,Accounting!AC$1))</f>
        <v>AVR Article 34A - justification for carrying out virtual site visit due to force majeure and information on how the 'visit' was conducted and verification risk reduced:</v>
      </c>
      <c r="AD4" s="575" t="str">
        <f>IF(INDEX('Opinion Statement'!$A:$A,Accounting!AD$1)="","",INDEX('Opinion Statement'!$A:$A,Accounting!AD$1))</f>
        <v>Date of approval for virtual site visit by CA:</v>
      </c>
      <c r="AE4" s="575" t="str">
        <f>IF(INDEX('Opinion Statement'!$A:$A,Accounting!AE$1)="","",INDEX('Opinion Statement'!$A:$A,Accounting!AE$1))</f>
        <v>Date(s) of visit(s) [AVR Article 21(1)]:</v>
      </c>
      <c r="AF4" s="575" t="str">
        <f>IF(INDEX('Opinion Statement'!$A:$A,Accounting!AF$1)="","",INDEX('Opinion Statement'!$A:$A,Accounting!AF$1))</f>
        <v>Number of days on-site:</v>
      </c>
      <c r="AG4" s="575" t="str">
        <f>IF(INDEX('Opinion Statement'!$A:$A,Accounting!AG$1)="","",INDEX('Opinion Statement'!$A:$A,Accounting!AG$1))</f>
        <v>Name of EU ETS (lead) auditor(s)/ technical experts undertaking site visit(s):</v>
      </c>
      <c r="AH4" s="575" t="str">
        <f>IF(INDEX('Opinion Statement'!$A:$A,Accounting!AH$1)="","",INDEX('Opinion Statement'!$A:$A,Accounting!AH$1))</f>
        <v>Article 11(4)(d): modifications to MMP notified to CA:</v>
      </c>
      <c r="AI4" s="575" t="str">
        <f>IF(INDEX('Opinion Statement'!$A:$A,Accounting!AI$1)="","",INDEX('Opinion Statement'!$A:$A,Accounting!AI$1))</f>
        <v>Article 16(2)(b): Boundaries of installation and sub-installation(s) are correct:</v>
      </c>
      <c r="AJ4" s="575" t="str">
        <f>IF(INDEX('Opinion Statement'!$A:$A,Accounting!AJ$1)="","",INDEX('Opinion Statement'!$A:$A,Accounting!AJ$1))</f>
        <v>Article 16(2)(c): Source streams and emissions sources are complete:</v>
      </c>
      <c r="AK4" s="575" t="str">
        <f>IF(INDEX('Opinion Statement'!$A:$A,Accounting!AK$1)="","",INDEX('Opinion Statement'!$A:$A,Accounting!AK$1))</f>
        <v>Article 17(3): MMP correctly applied:</v>
      </c>
      <c r="AL4" s="575" t="str">
        <f>IF(INDEX('Opinion Statement'!$A:$A,Accounting!AL$1)="","",INDEX('Opinion Statement'!$A:$A,Accounting!AL$1))</f>
        <v>Article 17(3)(a): Data correctly attributed to sub-installation boundaries:</v>
      </c>
      <c r="AM4" s="575" t="str">
        <f>IF(INDEX('Opinion Statement'!$A:$A,Accounting!AM$1)="","",INDEX('Opinion Statement'!$A:$A,Accounting!AM$1))</f>
        <v>Article 17(3)(c): Correct application of product definitions:</v>
      </c>
      <c r="AN4" s="577" t="str">
        <f>IF(INDEX('Opinion Statement'!$A:$A,Accounting!AN$1)="","",INDEX('Opinion Statement'!$A:$A,Accounting!AN$1))</f>
        <v>NACE/PRODCOM codes declared are consistent with other evidence:</v>
      </c>
      <c r="AO4" s="578"/>
      <c r="AP4" s="579"/>
      <c r="AQ4" s="577" t="str">
        <f>IF(INDEX('Opinion Statement'!$A:$A,Accounting!AQ$1)="","",INDEX('Opinion Statement'!$A:$A,Accounting!AQ$1))</f>
        <v>CN codes declared are consistent with other evidence:</v>
      </c>
      <c r="AR4" s="578"/>
      <c r="AS4" s="579"/>
      <c r="AT4" s="575" t="str">
        <f>IF(INDEX('Opinion Statement'!$A:$A,Accounting!AT$1)="","",INDEX('Opinion Statement'!$A:$A,Accounting!AT$1))</f>
        <v>Article 17(3)(d): Activity level for non-product benchmark sub-installation(s) correctly attributed:</v>
      </c>
      <c r="AU4" s="575" t="str">
        <f>IF(INDEX('Opinion Statement'!$A:$A,Accounting!AU$1)="","",INDEX('Opinion Statement'!$A:$A,Accounting!AU$1))</f>
        <v>Article 17a: Checks carried out on the implementation of Energy Efficiency recommendations:</v>
      </c>
      <c r="AV4" s="575" t="str">
        <f>IF(INDEX('Opinion Statement'!$A:$A,Accounting!AV$1)="","",INDEX('Opinion Statement'!$A:$A,Accounting!AV$1))</f>
        <v>Has the implementation of all energy efficiency recommendations been completed?</v>
      </c>
      <c r="AW4" s="575" t="str">
        <f>IF(INDEX('Opinion Statement'!$A:$A,Accounting!AW$1)="","",INDEX('Opinion Statement'!$A:$A,Accounting!AW$1))</f>
        <v>Article 17b: Checks carried out on the application of an exception to energy efficiency implementation conditionality</v>
      </c>
      <c r="AX4" s="575" t="str">
        <f>IF(INDEX('Opinion Statement'!$A:$A,Accounting!AX$1)="","",INDEX('Opinion Statement'!$A:$A,Accounting!AX$1))</f>
        <v>Do any of the exceptions to energy  efficiency implementation conditionality apply?</v>
      </c>
      <c r="AY4" s="575" t="str">
        <f>IF(INDEX('Opinion Statement'!$A:$A,Accounting!AY$1)="","",INDEX('Opinion Statement'!$A:$A,Accounting!AY$1))</f>
        <v>Article 19(3): Simplified uncertainty applied and information valid:</v>
      </c>
      <c r="AZ4" s="575" t="str">
        <f>IF(INDEX('Opinion Statement'!$A:$A,Accounting!AZ$1)="","",INDEX('Opinion Statement'!$A:$A,Accounting!AZ$1))</f>
        <v>Changes to activity level/ operational activity reported to the CA, that might affect allocation:</v>
      </c>
      <c r="BA4" s="577" t="str">
        <f>IF(INDEX('Opinion Statement'!$A:$A,Accounting!BA$1)="","",INDEX('Opinion Statement'!$A:$A,Accounting!BA$1))</f>
        <v>Article 30(2): Prior period improvements implemented correctly:</v>
      </c>
      <c r="BB4" s="578"/>
      <c r="BC4" s="579"/>
      <c r="BD4" s="577" t="str">
        <f>IF(INDEX('Opinion Statement'!$A:$A,Accounting!BD$1)="","",INDEX('Opinion Statement'!$A:$A,Accounting!BD$1))</f>
        <v>Articles 14(a) and 16(2): Data verified in detail and back to source:</v>
      </c>
      <c r="BE4" s="578"/>
      <c r="BF4" s="579"/>
      <c r="BG4" s="575" t="str">
        <f>IF(INDEX('Opinion Statement'!$A:$A,Accounting!BG$1)="","",INDEX('Opinion Statement'!$A:$A,Accounting!BG$1))</f>
        <v>Article 14(b): Control activities are documented, implemented, maintained and effective to mitigate inherent risks:</v>
      </c>
      <c r="BH4" s="575" t="str">
        <f>IF(INDEX('Opinion Statement'!$A:$A,Accounting!BH$1)="","",INDEX('Opinion Statement'!$A:$A,Accounting!BH$1))</f>
        <v>Article 14(c): Procedures listed in the MMP are documented, implemented, maintained and effective to mitigate inherent risks and control risks:</v>
      </c>
      <c r="BI4" s="575" t="str">
        <f>IF(INDEX('Opinion Statement'!$A:$A,Accounting!BI$1)="","",INDEX('Opinion Statement'!$A:$A,Accounting!BI$1))</f>
        <v>Article 17(2) (a): Procedure for implementing energy efficiency recommendations is documented, implemented and maintained</v>
      </c>
      <c r="BJ4" s="577" t="str">
        <f>IF(INDEX('Opinion Statement'!$A:$A,Accounting!BJ$1)="","",INDEX('Opinion Statement'!$A:$A,Accounting!BJ$1))</f>
        <v>Article 17: Are there Data Gaps:</v>
      </c>
      <c r="BK4" s="578"/>
      <c r="BL4" s="579"/>
      <c r="BM4" s="577" t="str">
        <f>IF(INDEX('Opinion Statement'!$A:$A,Accounting!BM$1)="","",INDEX('Opinion Statement'!$A:$A,Accounting!BM$1))</f>
        <v>Article 17: Is there Double counting:</v>
      </c>
      <c r="BN4" s="578"/>
      <c r="BO4" s="579"/>
      <c r="BP4" s="575" t="str">
        <f>IF(INDEX('Opinion Statement'!$A:$A,Accounting!BP$1)="","",INDEX('Opinion Statement'!$A:$A,Accounting!BP$1))</f>
        <v>Article 18(3): Verification of methods applied for missing data:</v>
      </c>
      <c r="BQ4" s="577" t="str">
        <f>IF(INDEX('Opinion Statement'!$A:$A,Accounting!BQ$1)="","",INDEX('Opinion Statement'!$A:$A,Accounting!BQ$1))</f>
        <v>EC guidance on FAR met:</v>
      </c>
      <c r="BR4" s="578"/>
      <c r="BS4" s="579"/>
      <c r="BT4" s="577" t="str">
        <f>IF(INDEX('Opinion Statement'!$A:$A,Accounting!BT$1)="","",INDEX('Opinion Statement'!$A:$A,Accounting!BT$1))</f>
        <v>Competent Authority guidance on FAR met (if relevant):</v>
      </c>
      <c r="BU4" s="578"/>
      <c r="BV4" s="579"/>
      <c r="BW4" s="577" t="str">
        <f>IF(INDEX('Opinion Statement'!$A:$A,Accounting!BW$1)="","",INDEX('Opinion Statement'!$A:$A,Accounting!BW$1))</f>
        <v>Completeness:</v>
      </c>
      <c r="BX4" s="578"/>
      <c r="BY4" s="579"/>
      <c r="BZ4" s="577" t="str">
        <f>IF(INDEX('Opinion Statement'!$A:$A,Accounting!BZ$1)="","",INDEX('Opinion Statement'!$A:$A,Accounting!BZ$1))</f>
        <v>Accuracy:</v>
      </c>
      <c r="CA4" s="578"/>
      <c r="CB4" s="579"/>
      <c r="CC4" s="577" t="str">
        <f>IF(INDEX('Opinion Statement'!$A:$A,Accounting!CC$1)="","",INDEX('Opinion Statement'!$A:$A,Accounting!CC$1))</f>
        <v>Reliability</v>
      </c>
      <c r="CD4" s="578"/>
      <c r="CE4" s="579"/>
      <c r="CF4" s="151" t="str">
        <f>IF(INDEX('Opinion Statement'!$A:$A,Accounting!CF$1)="","",INDEX('Opinion Statement'!$A:$A,Accounting!CF$1))</f>
        <v xml:space="preserve">OPINION - verified as satisfactory: </v>
      </c>
      <c r="CG4" s="151" t="str">
        <f>IF(INDEX('Opinion Statement'!$A:$A,Accounting!CG$1)="","",INDEX('Opinion Statement'!$A:$A,Accounting!CG$1))</f>
        <v xml:space="preserve">OPINION - verified with comments: </v>
      </c>
      <c r="CH4" s="151" t="str">
        <f>IF(INDEX('Opinion Statement'!$A:$A,Accounting!CH$1)="","",INDEX('Opinion Statement'!$A:$A,Accounting!CH$1))</f>
        <v>Comments which qualify the opinion:</v>
      </c>
      <c r="CI4" s="151" t="str">
        <f>CH4</f>
        <v>Comments which qualify the opinion:</v>
      </c>
      <c r="CJ4" s="151" t="str">
        <f t="shared" ref="CJ4:CR4" si="1">CI4</f>
        <v>Comments which qualify the opinion:</v>
      </c>
      <c r="CK4" s="151" t="str">
        <f t="shared" si="1"/>
        <v>Comments which qualify the opinion:</v>
      </c>
      <c r="CL4" s="151" t="str">
        <f t="shared" si="1"/>
        <v>Comments which qualify the opinion:</v>
      </c>
      <c r="CM4" s="151" t="str">
        <f t="shared" si="1"/>
        <v>Comments which qualify the opinion:</v>
      </c>
      <c r="CN4" s="151" t="str">
        <f t="shared" si="1"/>
        <v>Comments which qualify the opinion:</v>
      </c>
      <c r="CO4" s="151" t="str">
        <f t="shared" si="1"/>
        <v>Comments which qualify the opinion:</v>
      </c>
      <c r="CP4" s="151" t="str">
        <f t="shared" si="1"/>
        <v>Comments which qualify the opinion:</v>
      </c>
      <c r="CQ4" s="151" t="str">
        <f t="shared" si="1"/>
        <v>Comments which qualify the opinion:</v>
      </c>
      <c r="CR4" s="151" t="str">
        <f t="shared" si="1"/>
        <v>Comments which qualify the opinion:</v>
      </c>
      <c r="CS4" s="151" t="str">
        <f>IF(INDEX('Opinion Statement'!$A:$A,Accounting!CS$1)="","",INDEX('Opinion Statement'!$A:$A,Accounting!CS$1))</f>
        <v xml:space="preserve">OPINION - not verified: </v>
      </c>
      <c r="CT4" s="151" t="s">
        <v>669</v>
      </c>
      <c r="CU4" s="151" t="str">
        <f>CT4</f>
        <v>Comments</v>
      </c>
      <c r="CV4" s="151" t="str">
        <f t="shared" ref="CV4" si="2">CU4</f>
        <v>Comments</v>
      </c>
      <c r="CW4" s="151" t="str">
        <f t="shared" ref="CW4" si="3">CV4</f>
        <v>Comments</v>
      </c>
      <c r="CX4" s="151" t="str">
        <f t="shared" ref="CX4" si="4">CW4</f>
        <v>Comments</v>
      </c>
      <c r="CY4" s="151" t="str">
        <f t="shared" ref="CY4" si="5">CX4</f>
        <v>Comments</v>
      </c>
      <c r="CZ4" s="151" t="str">
        <f t="shared" ref="CZ4" si="6">CY4</f>
        <v>Comments</v>
      </c>
      <c r="DA4" s="47"/>
      <c r="DB4" s="151" t="str">
        <f>IF(INDEX('Opinion Statement'!$A:$A,Accounting!DB$1)="","",INDEX('Opinion Statement'!$A:$A,Accounting!DB$1))</f>
        <v>Lead EU ETS Auditor:</v>
      </c>
      <c r="DC4" s="151" t="str">
        <f>IF(INDEX('Opinion Statement'!$A:$A,Accounting!DC$1)="","",INDEX('Opinion Statement'!$A:$A,Accounting!DC$1))</f>
        <v>EU ETS Auditor(s):</v>
      </c>
      <c r="DD4" s="151" t="str">
        <f>IF(INDEX('Opinion Statement'!$A:$A,Accounting!DD$1)="","",INDEX('Opinion Statement'!$A:$A,Accounting!DD$1))</f>
        <v>Technical Expert(s) (EU ETS Auditor):</v>
      </c>
      <c r="DE4" s="151" t="str">
        <f>IF(INDEX('Opinion Statement'!$A:$A,Accounting!DE$1)="","",INDEX('Opinion Statement'!$A:$A,Accounting!DE$1))</f>
        <v>Independent Reviewer:</v>
      </c>
      <c r="DF4" s="151" t="str">
        <f>IF(INDEX('Opinion Statement'!$A:$A,Accounting!DF$1)="","",INDEX('Opinion Statement'!$A:$A,Accounting!DF$1))</f>
        <v>Technical Expert(s) (Independent Review):</v>
      </c>
      <c r="DG4" s="151" t="str">
        <f>IF(INDEX('Opinion Statement'!$A:$A,Accounting!DG$1)="","",INDEX('Opinion Statement'!$A:$A,Accounting!DG$1))</f>
        <v>Signed on behalf of &lt;insert name of verifier here&gt;:</v>
      </c>
      <c r="DH4" s="151" t="str">
        <f>IF(INDEX('Opinion Statement'!$A:$A,Accounting!DH$1)="","",INDEX('Opinion Statement'!$A:$A,Accounting!DH$1))</f>
        <v>Name of authorised signatory:</v>
      </c>
      <c r="DI4" s="151" t="str">
        <f>IF(INDEX('Opinion Statement'!$A:$A,Accounting!DI$1)="","",INDEX('Opinion Statement'!$A:$A,Accounting!DI$1))</f>
        <v>Date of Opinion:</v>
      </c>
      <c r="DJ4" s="151" t="str">
        <f>IF(INDEX('Opinion Statement'!$A:$A,Accounting!DJ$1)="","",INDEX('Opinion Statement'!$A:$A,Accounting!DJ$1))</f>
        <v>Name of verifier:</v>
      </c>
      <c r="DK4" s="151" t="str">
        <f>IF(INDEX('Opinion Statement'!$A:$A,Accounting!DK$1)="","",INDEX('Opinion Statement'!$A:$A,Accounting!DK$1))</f>
        <v>Contact Address:</v>
      </c>
      <c r="DL4" s="151" t="str">
        <f>IF(INDEX('Opinion Statement'!$A:$A,Accounting!DL$1)="","",INDEX('Opinion Statement'!$A:$A,Accounting!DL$1))</f>
        <v>Date of verification contract:</v>
      </c>
      <c r="DM4" s="151" t="str">
        <f>IF(INDEX('Opinion Statement'!$A:$A,Accounting!DM$1)="","",INDEX('Opinion Statement'!$A:$A,Accounting!DM$1))</f>
        <v>Is the verifier accredited or a certified natural person?</v>
      </c>
      <c r="DN4" s="151" t="str">
        <f>IF(INDEX('Opinion Statement'!$A:$A,Accounting!DN$1)="","",INDEX('Opinion Statement'!$A:$A,Accounting!DN$1))</f>
        <v>Name of National Accreditation Body (NAB) or verifier Certifying National Authority:</v>
      </c>
      <c r="DO4" s="151" t="str">
        <f>IF(INDEX('Opinion Statement'!$A:$A,Accounting!DO$1)="","",INDEX('Opinion Statement'!$A:$A,Accounting!DO$1))</f>
        <v xml:space="preserve">Accreditation/ Certification number: </v>
      </c>
      <c r="DP4" s="32"/>
      <c r="DQ4" s="148" t="str">
        <f>'Annex 1 - Findings'!$B$111</f>
        <v>Was one or more data gap methods required?</v>
      </c>
      <c r="DR4" s="148" t="str">
        <f>DQ4</f>
        <v>Was one or more data gap methods required?</v>
      </c>
      <c r="DS4" s="148" t="str">
        <f>DR4</f>
        <v>Was one or more data gap methods required?</v>
      </c>
      <c r="DT4" s="148" t="str">
        <f>DS4</f>
        <v>Was one or more data gap methods required?</v>
      </c>
      <c r="DU4" s="148"/>
      <c r="DV4" s="148"/>
      <c r="DW4" s="148"/>
      <c r="DX4" s="148"/>
    </row>
    <row r="5" spans="1:133" ht="12.75" customHeight="1" x14ac:dyDescent="0.2">
      <c r="B5" s="580"/>
      <c r="C5" s="580"/>
      <c r="D5" s="580"/>
      <c r="E5" s="576"/>
      <c r="F5" s="576"/>
      <c r="G5" s="576"/>
      <c r="H5" s="576"/>
      <c r="I5" s="576"/>
      <c r="J5" s="576"/>
      <c r="K5" s="576"/>
      <c r="L5" s="576"/>
      <c r="M5" s="576"/>
      <c r="N5" s="152"/>
      <c r="O5" s="576"/>
      <c r="P5" s="576"/>
      <c r="Q5" s="576"/>
      <c r="R5" s="160" t="s">
        <v>335</v>
      </c>
      <c r="S5" s="161" t="str">
        <f>'Annex 1 - Findings'!$E$31</f>
        <v>Material?</v>
      </c>
      <c r="T5" s="160" t="s">
        <v>335</v>
      </c>
      <c r="U5" s="161" t="str">
        <f>'Annex 1 - Findings'!$E$31</f>
        <v>Material?</v>
      </c>
      <c r="V5" s="160" t="s">
        <v>335</v>
      </c>
      <c r="W5" s="161" t="str">
        <f>'Annex 1 - Findings'!$E$18</f>
        <v>Material?</v>
      </c>
      <c r="X5" s="160" t="s">
        <v>335</v>
      </c>
      <c r="Y5" s="160" t="s">
        <v>335</v>
      </c>
      <c r="Z5" s="576"/>
      <c r="AA5" s="576"/>
      <c r="AB5" s="576"/>
      <c r="AC5" s="576"/>
      <c r="AD5" s="576"/>
      <c r="AE5" s="576"/>
      <c r="AF5" s="576"/>
      <c r="AG5" s="576"/>
      <c r="AH5" s="576"/>
      <c r="AI5" s="576"/>
      <c r="AJ5" s="576"/>
      <c r="AK5" s="576"/>
      <c r="AL5" s="576"/>
      <c r="AM5" s="576"/>
      <c r="AN5" s="373"/>
      <c r="AO5" s="162" t="str">
        <f>IF(INDEX('Opinion Statement'!$B:$B,Accounting!AO$1)="","",INDEX('Opinion Statement'!$B:$B,Accounting!AO$1))</f>
        <v>If no, is the reason justified?</v>
      </c>
      <c r="AP5" s="374"/>
      <c r="AQ5" s="373"/>
      <c r="AR5" s="162" t="str">
        <f>IF(INDEX('Opinion Statement'!$B:$B,Accounting!AR$1)="","",INDEX('Opinion Statement'!$B:$B,Accounting!AR$1))</f>
        <v>If no, is the reason justified?</v>
      </c>
      <c r="AS5" s="374"/>
      <c r="AT5" s="576"/>
      <c r="AU5" s="576"/>
      <c r="AV5" s="576"/>
      <c r="AW5" s="576"/>
      <c r="AX5" s="576"/>
      <c r="AY5" s="576"/>
      <c r="AZ5" s="576"/>
      <c r="BA5" s="373"/>
      <c r="BB5" s="162" t="str">
        <f>IF(INDEX('Opinion Statement'!$B:$B,Accounting!BB$1)="","",INDEX('Opinion Statement'!$B:$B,Accounting!BB$1))</f>
        <v>If no, has risk of misstatement/non-conformity been assessed by the verifier?</v>
      </c>
      <c r="BC5" s="374"/>
      <c r="BD5" s="373"/>
      <c r="BE5" s="162" t="str">
        <f>IF(INDEX('Opinion Statement'!$B:$B,Accounting!BE$1)="","",INDEX('Opinion Statement'!$B:$B,Accounting!BE$1))</f>
        <v>If no, please provide a justification below:</v>
      </c>
      <c r="BF5" s="374"/>
      <c r="BG5" s="576"/>
      <c r="BH5" s="576"/>
      <c r="BI5" s="576"/>
      <c r="BJ5" s="373"/>
      <c r="BK5" s="162" t="str">
        <f>IF(INDEX('Opinion Statement'!$B:$B,Accounting!BK$1)="","",INDEX('Opinion Statement'!$B:$B,Accounting!BK$1))</f>
        <v>If yes, please briefly explain below and complete Annex 1B:</v>
      </c>
      <c r="BL5" s="374"/>
      <c r="BM5" s="373"/>
      <c r="BN5" s="162" t="str">
        <f>IF(INDEX('Opinion Statement'!$B:$B,Accounting!BN$1)="","",INDEX('Opinion Statement'!$B:$B,Accounting!BN$1))</f>
        <v>If yes, please briefly explain below:</v>
      </c>
      <c r="BO5" s="374"/>
      <c r="BP5" s="576"/>
      <c r="BQ5" s="373"/>
      <c r="BR5" s="162" t="str">
        <f>IF(INDEX('Opinion Statement'!$B:$B,Accounting!BR$1)="","",INDEX('Opinion Statement'!$B:$B,Accounting!BR$1))</f>
        <v>If no, please provide a justification below:</v>
      </c>
      <c r="BS5" s="374"/>
      <c r="BT5" s="373"/>
      <c r="BU5" s="162" t="str">
        <f>IF(INDEX('Opinion Statement'!$B:$B,Accounting!BU$1)="","",INDEX('Opinion Statement'!$B:$B,Accounting!BU$1))</f>
        <v>If no, please provide a justification below:</v>
      </c>
      <c r="BV5" s="374"/>
      <c r="BW5" s="373"/>
      <c r="BX5" s="162" t="str">
        <f>IF(INDEX('Opinion Statement'!$B:$B,Accounting!BX$1)="","",INDEX('Opinion Statement'!$B:$B,Accounting!BX$1))</f>
        <v>If no, please briefly explain below:</v>
      </c>
      <c r="BY5" s="374"/>
      <c r="BZ5" s="373"/>
      <c r="CA5" s="162" t="str">
        <f>IF(INDEX('Opinion Statement'!$B:$B,Accounting!CA$1)="","",INDEX('Opinion Statement'!$B:$B,Accounting!CA$1))</f>
        <v>If no, please briefly explain below:</v>
      </c>
      <c r="CB5" s="374"/>
      <c r="CC5" s="373"/>
      <c r="CD5" s="162" t="str">
        <f>IF(INDEX('Opinion Statement'!$B:$B,Accounting!CD$1)="","",INDEX('Opinion Statement'!$B:$B,Accounting!CD$1))</f>
        <v>If no, please briefly explain below:</v>
      </c>
      <c r="CE5" s="374"/>
      <c r="CF5" s="152"/>
      <c r="CG5" s="152"/>
      <c r="CH5" s="161">
        <v>1</v>
      </c>
      <c r="CI5" s="161">
        <v>2</v>
      </c>
      <c r="CJ5" s="161">
        <v>3</v>
      </c>
      <c r="CK5" s="161">
        <v>4</v>
      </c>
      <c r="CL5" s="161">
        <v>5</v>
      </c>
      <c r="CM5" s="161">
        <v>6</v>
      </c>
      <c r="CN5" s="161">
        <v>7</v>
      </c>
      <c r="CO5" s="161">
        <v>8</v>
      </c>
      <c r="CP5" s="161">
        <v>9</v>
      </c>
      <c r="CQ5" s="161">
        <v>10</v>
      </c>
      <c r="CR5" s="161">
        <v>11</v>
      </c>
      <c r="CS5" s="152"/>
      <c r="CT5" s="161">
        <v>1</v>
      </c>
      <c r="CU5" s="161">
        <v>2</v>
      </c>
      <c r="CV5" s="161">
        <v>3</v>
      </c>
      <c r="CW5" s="161">
        <v>4</v>
      </c>
      <c r="CX5" s="161">
        <v>5</v>
      </c>
      <c r="CY5" s="161">
        <v>6</v>
      </c>
      <c r="CZ5" s="161">
        <v>7</v>
      </c>
      <c r="DB5" s="152"/>
      <c r="DC5" s="152"/>
      <c r="DD5" s="152"/>
      <c r="DE5" s="152"/>
      <c r="DF5" s="152"/>
      <c r="DG5" s="152"/>
      <c r="DH5" s="152"/>
      <c r="DI5" s="152"/>
      <c r="DJ5" s="152"/>
      <c r="DK5" s="152"/>
      <c r="DL5" s="152"/>
      <c r="DM5" s="152"/>
      <c r="DN5" s="152"/>
      <c r="DO5" s="152"/>
      <c r="DQ5" s="146"/>
      <c r="DR5" s="147" t="str">
        <f>'Annex 1 - Findings'!$B$112</f>
        <v>If Yes, were these part of the MMP submitted for verification?</v>
      </c>
      <c r="DS5" s="147" t="str">
        <f>'Annex 1 - Findings'!$B$113</f>
        <v>If Yes, were these approved by the CA before completion of the verification?</v>
      </c>
      <c r="DT5" s="147" t="str">
        <f>'Annex 1 - Findings'!$B$114</f>
        <v xml:space="preserve">If No, - </v>
      </c>
      <c r="DU5" s="147" t="str">
        <f>'Annex 1 - Findings'!$B$115</f>
        <v>a) were the method(s) used conservative (If No, please provide more details below):</v>
      </c>
      <c r="DV5" s="147" t="str">
        <f>DU5</f>
        <v>a) were the method(s) used conservative (If No, please provide more details below):</v>
      </c>
      <c r="DW5" s="147" t="str">
        <f>'Annex 1 - Findings'!$B$117</f>
        <v>b) did any method lead to a material misstatement (If Yes, please provide more details below):</v>
      </c>
      <c r="DX5" s="147" t="str">
        <f>DW5</f>
        <v>b) did any method lead to a material misstatement (If Yes, please provide more details below):</v>
      </c>
    </row>
    <row r="6" spans="1:133" s="153" customFormat="1" ht="12.75" customHeight="1" x14ac:dyDescent="0.2">
      <c r="A6" s="170"/>
      <c r="B6" s="154" t="str">
        <f>IF(INDEX('Opinion Statement'!$B:$B,Accounting!B$1)="","",INDEX('Opinion Statement'!$B:$B,Accounting!B$1))</f>
        <v/>
      </c>
      <c r="C6" s="154" t="str">
        <f>IF(INDEX('Opinion Statement'!$B:$B,Accounting!C$1)="","",INDEX('Opinion Statement'!$B:$B,Accounting!C$1))</f>
        <v/>
      </c>
      <c r="D6" s="154" t="str">
        <f>IF(INDEX('Opinion Statement'!$B:$B,Accounting!D$1)="","",INDEX('Opinion Statement'!$B:$B,Accounting!D$1))</f>
        <v/>
      </c>
      <c r="E6" s="154" t="str">
        <f>IF(INDEX('Opinion Statement'!$B:$B,Accounting!E$1)="","",INDEX('Opinion Statement'!$B:$B,Accounting!E$1))</f>
        <v/>
      </c>
      <c r="F6" s="154" t="str">
        <f>IF(INDEX('Opinion Statement'!$B:$B,Accounting!F$1)="","",INDEX('Opinion Statement'!$B:$B,Accounting!F$1))</f>
        <v/>
      </c>
      <c r="G6" s="155" t="str">
        <f>IF(INDEX('Opinion Statement'!$B:$B,Accounting!G$1)="","",INDEX('Opinion Statement'!$B:$B,Accounting!G$1))</f>
        <v/>
      </c>
      <c r="H6" s="154" t="str">
        <f>IF(INDEX('Opinion Statement'!$B:$B,Accounting!H$1)="","",INDEX('Opinion Statement'!$B:$B,Accounting!H$1))</f>
        <v/>
      </c>
      <c r="I6" s="154" t="str">
        <f>IF(INDEX('Opinion Statement'!$B:$B,Accounting!I$1)="","",INDEX('Opinion Statement'!$B:$B,Accounting!I$1))</f>
        <v/>
      </c>
      <c r="J6" s="154" t="str">
        <f>IF(INDEX('Opinion Statement'!$B:$B,Accounting!J$1)="","",INDEX('Opinion Statement'!$B:$B,Accounting!J$1))</f>
        <v/>
      </c>
      <c r="K6" s="154" t="str">
        <f>IF(INDEX('Opinion Statement'!$B:$B,Accounting!K$1)="","",INDEX('Opinion Statement'!$B:$B,Accounting!K$1))</f>
        <v/>
      </c>
      <c r="L6" s="155" t="str">
        <f>IF(INDEX('Opinion Statement'!$B:$B,Accounting!L$1)="","",INDEX('Opinion Statement'!$B:$B,Accounting!L$1))</f>
        <v/>
      </c>
      <c r="M6" s="154" t="str">
        <f>IF(INDEX('Opinion Statement'!$B:$B,Accounting!M$1)="","",INDEX('Opinion Statement'!$B:$B,Accounting!M$1))</f>
        <v/>
      </c>
      <c r="N6" s="154" t="str">
        <f>IF(INDEX('Opinion Statement'!$B:$B,Accounting!N$1)="","",INDEX('Opinion Statement'!$B:$B,Accounting!N$1))</f>
        <v/>
      </c>
      <c r="O6" s="154" t="str">
        <f>IF(INDEX('Opinion Statement'!$B:$B,Accounting!O$1)="","",INDEX('Opinion Statement'!$B:$B,Accounting!O$1))</f>
        <v/>
      </c>
      <c r="P6" s="154" t="str">
        <f>IF(INDEX('Opinion Statement'!$B:$B,Accounting!P$1)="","",INDEX('Opinion Statement'!$B:$B,Accounting!P$1))</f>
        <v/>
      </c>
      <c r="Q6" s="154" t="str">
        <f>IF(INDEX('Opinion Statement'!$B:$B,Accounting!Q$1)="","",INDEX('Opinion Statement'!$B:$B,Accounting!Q$1))</f>
        <v/>
      </c>
      <c r="R6" s="156">
        <f>COUNTA($F$11:$F$20)-COUNTIF($F$11:$F$20,"")</f>
        <v>0</v>
      </c>
      <c r="S6" s="157">
        <f>COUNTIF($G$11:$G$20,EUConstYes)</f>
        <v>0</v>
      </c>
      <c r="T6" s="156">
        <f>COUNTA($I$11:$I$20)-COUNTIF($I$11:$I$20,"")</f>
        <v>0</v>
      </c>
      <c r="U6" s="157">
        <f>COUNTIF($J$11:$J$20,EUConstYes)</f>
        <v>0</v>
      </c>
      <c r="V6" s="156">
        <f>COUNTA($L$11:$L$20)-COUNTIF($L$11:$L$20,"")</f>
        <v>0</v>
      </c>
      <c r="W6" s="157">
        <f>COUNTIF($M$11:$M$20,EUConstYes)</f>
        <v>0</v>
      </c>
      <c r="X6" s="156">
        <f>COUNTA($O$11:$O$20)-COUNTIF($O$11:$O$20,"")</f>
        <v>0</v>
      </c>
      <c r="Y6" s="156">
        <f>COUNTA($Q$11:$Q$20)-COUNTIF($O$11:$O$20,"")</f>
        <v>0</v>
      </c>
      <c r="Z6" s="163" t="str">
        <f>IF('Annex 2 - basis of work'!$B$26="","",'Annex 2 - basis of work'!$B$26)</f>
        <v/>
      </c>
      <c r="AA6" s="154" t="str">
        <f>IF(INDEX('Opinion Statement'!$B:$B,Accounting!AA$1)="","",INDEX('Opinion Statement'!$B:$B,Accounting!AA$1))</f>
        <v/>
      </c>
      <c r="AB6" s="154" t="str">
        <f>IF(INDEX('Opinion Statement'!$B:$B,Accounting!AB$1)="","",INDEX('Opinion Statement'!$B:$B,Accounting!AB$1))</f>
        <v/>
      </c>
      <c r="AC6" s="154" t="str">
        <f>IF(INDEX('Opinion Statement'!$B:$B,Accounting!AC$1)="","",INDEX('Opinion Statement'!$B:$B,Accounting!AC$1))</f>
        <v/>
      </c>
      <c r="AD6" s="154" t="str">
        <f>IF(INDEX('Opinion Statement'!$B:$B,Accounting!AD$1)="","",INDEX('Opinion Statement'!$B:$B,Accounting!AD$1))</f>
        <v/>
      </c>
      <c r="AE6" s="154" t="str">
        <f>IF(INDEX('Opinion Statement'!$B:$B,Accounting!AE$1)="","",INDEX('Opinion Statement'!$B:$B,Accounting!AE$1))</f>
        <v/>
      </c>
      <c r="AF6" s="154" t="str">
        <f>IF(INDEX('Opinion Statement'!$B:$B,Accounting!AF$1)="","",INDEX('Opinion Statement'!$B:$B,Accounting!AF$1))</f>
        <v/>
      </c>
      <c r="AG6" s="154" t="str">
        <f>IF(INDEX('Opinion Statement'!$B:$B,Accounting!AG$1)="","",INDEX('Opinion Statement'!$B:$B,Accounting!AG$1))</f>
        <v/>
      </c>
      <c r="AH6" s="154" t="str">
        <f>IF(INDEX('Opinion Statement'!$B:$B,Accounting!AH$1)="","",INDEX('Opinion Statement'!$B:$B,Accounting!AH$1))</f>
        <v/>
      </c>
      <c r="AI6" s="154" t="str">
        <f>IF(INDEX('Opinion Statement'!$B:$B,Accounting!AI$1)="","",INDEX('Opinion Statement'!$B:$B,Accounting!AI$1))</f>
        <v/>
      </c>
      <c r="AJ6" s="154" t="str">
        <f>IF(INDEX('Opinion Statement'!$B:$B,Accounting!AJ$1)="","",INDEX('Opinion Statement'!$B:$B,Accounting!AJ$1))</f>
        <v/>
      </c>
      <c r="AK6" s="154" t="str">
        <f>IF(INDEX('Opinion Statement'!$B:$B,Accounting!AK$1)="","",INDEX('Opinion Statement'!$B:$B,Accounting!AK$1))</f>
        <v/>
      </c>
      <c r="AL6" s="154" t="str">
        <f>IF(INDEX('Opinion Statement'!$B:$B,Accounting!AL$1)="","",INDEX('Opinion Statement'!$B:$B,Accounting!AL$1))</f>
        <v/>
      </c>
      <c r="AM6" s="154" t="str">
        <f>IF(INDEX('Opinion Statement'!$B:$B,Accounting!AM$1)="","",INDEX('Opinion Statement'!$B:$B,Accounting!AM$1))</f>
        <v/>
      </c>
      <c r="AN6" s="158" t="str">
        <f>IF(INDEX('Opinion Statement'!$B:$B,Accounting!AN$1)="","",INDEX('Opinion Statement'!$B:$B,Accounting!AN$1))</f>
        <v/>
      </c>
      <c r="AO6" s="586" t="str">
        <f>IF(INDEX('Opinion Statement'!$B:$B,Accounting!AP$1)="","",INDEX('Opinion Statement'!$B:$B,Accounting!AP$1))</f>
        <v/>
      </c>
      <c r="AP6" s="587"/>
      <c r="AQ6" s="158" t="str">
        <f>IF(INDEX('Opinion Statement'!$B:$B,Accounting!AQ$1)="","",INDEX('Opinion Statement'!$B:$B,Accounting!AQ$1))</f>
        <v/>
      </c>
      <c r="AR6" s="586" t="str">
        <f>IF(INDEX('Opinion Statement'!$B:$B,Accounting!AS$1)="","",INDEX('Opinion Statement'!$B:$B,Accounting!AS$1))</f>
        <v/>
      </c>
      <c r="AS6" s="587"/>
      <c r="AT6" s="154"/>
      <c r="AU6" s="154" t="str">
        <f>IF(INDEX('Opinion Statement'!$B:$B,Accounting!AU$1)="","",INDEX('Opinion Statement'!$B:$B,Accounting!AU$1))</f>
        <v/>
      </c>
      <c r="AV6" s="154" t="str">
        <f>IF(INDEX('Opinion Statement'!$B:$B,Accounting!AV$1)="","",INDEX('Opinion Statement'!$B:$B,Accounting!AV$1))</f>
        <v/>
      </c>
      <c r="AW6" s="154" t="str">
        <f>IF(INDEX('Opinion Statement'!$B:$B,Accounting!AW$1)="","",INDEX('Opinion Statement'!$B:$B,Accounting!AW$1))</f>
        <v/>
      </c>
      <c r="AX6" s="154" t="str">
        <f>IF(INDEX('Opinion Statement'!$B:$B,Accounting!AX$1)="","",INDEX('Opinion Statement'!$B:$B,Accounting!AX$1))</f>
        <v/>
      </c>
      <c r="AY6" s="154" t="str">
        <f>IF(INDEX('Opinion Statement'!$B:$B,Accounting!AY$1)="","",INDEX('Opinion Statement'!$B:$B,Accounting!AY$1))</f>
        <v/>
      </c>
      <c r="AZ6" s="154" t="str">
        <f>IF(INDEX('Opinion Statement'!$B:$B,Accounting!AZ$1)="","",INDEX('Opinion Statement'!$B:$B,Accounting!AZ$1))</f>
        <v/>
      </c>
      <c r="BA6" s="158" t="str">
        <f>IF(INDEX('Opinion Statement'!$B:$B,Accounting!BA$1)="","",INDEX('Opinion Statement'!$B:$B,Accounting!BA$1))</f>
        <v/>
      </c>
      <c r="BB6" s="586" t="str">
        <f>IF(INDEX('Opinion Statement'!$B:$B,Accounting!BC$1)="","",INDEX('Opinion Statement'!$B:$B,Accounting!BC$1))</f>
        <v/>
      </c>
      <c r="BC6" s="587"/>
      <c r="BD6" s="158" t="str">
        <f>IF(INDEX('Opinion Statement'!$B:$B,Accounting!BD$1)="","",INDEX('Opinion Statement'!$B:$B,Accounting!BD$1))</f>
        <v/>
      </c>
      <c r="BE6" s="586" t="str">
        <f>IF(INDEX('Opinion Statement'!$B:$B,Accounting!BF$1)="","",INDEX('Opinion Statement'!$B:$B,Accounting!BF$1))</f>
        <v/>
      </c>
      <c r="BF6" s="587"/>
      <c r="BG6" s="154" t="str">
        <f>IF(INDEX('Opinion Statement'!$B:$B,Accounting!BG$1)="","",INDEX('Opinion Statement'!$B:$B,Accounting!BG$1))</f>
        <v/>
      </c>
      <c r="BH6" s="154" t="str">
        <f>IF(INDEX('Opinion Statement'!$B:$B,Accounting!BH$1)="","",INDEX('Opinion Statement'!$B:$B,Accounting!BH$1))</f>
        <v/>
      </c>
      <c r="BI6" s="154" t="str">
        <f>IF(INDEX('Opinion Statement'!$B:$B,Accounting!BI$1)="","",INDEX('Opinion Statement'!$B:$B,Accounting!BI$1))</f>
        <v/>
      </c>
      <c r="BJ6" s="158" t="str">
        <f>IF(INDEX('Opinion Statement'!$B:$B,Accounting!BJ$1)="","",INDEX('Opinion Statement'!$B:$B,Accounting!BJ$1))</f>
        <v/>
      </c>
      <c r="BK6" s="586" t="str">
        <f>IF(INDEX('Opinion Statement'!$B:$B,Accounting!BL$1)="","",INDEX('Opinion Statement'!$B:$B,Accounting!BL$1))</f>
        <v/>
      </c>
      <c r="BL6" s="587"/>
      <c r="BM6" s="158" t="str">
        <f>IF(INDEX('Opinion Statement'!$B:$B,Accounting!BM$1)="","",INDEX('Opinion Statement'!$B:$B,Accounting!BM$1))</f>
        <v/>
      </c>
      <c r="BN6" s="586" t="str">
        <f>IF(INDEX('Opinion Statement'!$B:$B,Accounting!BO$1)="","",INDEX('Opinion Statement'!$B:$B,Accounting!BO$1))</f>
        <v/>
      </c>
      <c r="BO6" s="587"/>
      <c r="BP6" s="154" t="str">
        <f>IF(INDEX('Opinion Statement'!$B:$B,Accounting!BP$1)="","",INDEX('Opinion Statement'!$B:$B,Accounting!BP$1))</f>
        <v/>
      </c>
      <c r="BQ6" s="158" t="str">
        <f>IF(INDEX('Opinion Statement'!$B:$B,Accounting!BQ$1)="","",INDEX('Opinion Statement'!$B:$B,Accounting!BQ$1))</f>
        <v/>
      </c>
      <c r="BR6" s="586" t="str">
        <f>IF(INDEX('Opinion Statement'!$B:$B,Accounting!BS$1)="","",INDEX('Opinion Statement'!$B:$B,Accounting!BS$1))</f>
        <v/>
      </c>
      <c r="BS6" s="587"/>
      <c r="BT6" s="158" t="str">
        <f>IF(INDEX('Opinion Statement'!$B:$B,Accounting!BT$1)="","",INDEX('Opinion Statement'!$B:$B,Accounting!BT$1))</f>
        <v/>
      </c>
      <c r="BU6" s="586" t="str">
        <f>IF(INDEX('Opinion Statement'!$B:$B,Accounting!BV$1)="","",INDEX('Opinion Statement'!$B:$B,Accounting!BV$1))</f>
        <v/>
      </c>
      <c r="BV6" s="587"/>
      <c r="BW6" s="158" t="str">
        <f>IF(INDEX('Opinion Statement'!$B:$B,Accounting!BW$1)="","",INDEX('Opinion Statement'!$B:$B,Accounting!BW$1))</f>
        <v/>
      </c>
      <c r="BX6" s="586" t="str">
        <f>IF(INDEX('Opinion Statement'!$B:$B,Accounting!BY$1)="","",INDEX('Opinion Statement'!$B:$B,Accounting!BY$1))</f>
        <v/>
      </c>
      <c r="BY6" s="587"/>
      <c r="BZ6" s="158" t="str">
        <f>IF(INDEX('Opinion Statement'!$B:$B,Accounting!BZ$1)="","",INDEX('Opinion Statement'!$B:$B,Accounting!BZ$1))</f>
        <v/>
      </c>
      <c r="CA6" s="586" t="str">
        <f>IF(INDEX('Opinion Statement'!$B:$B,Accounting!CB$1)="","",INDEX('Opinion Statement'!$B:$B,Accounting!CB$1))</f>
        <v/>
      </c>
      <c r="CB6" s="587"/>
      <c r="CC6" s="158" t="str">
        <f>IF(INDEX('Opinion Statement'!$B:$B,Accounting!CC$1)="","",INDEX('Opinion Statement'!$B:$B,Accounting!CC$1))</f>
        <v/>
      </c>
      <c r="CD6" s="586" t="str">
        <f>IF(INDEX('Opinion Statement'!$B:$B,Accounting!CE$1)="","",INDEX('Opinion Statement'!$B:$B,Accounting!CE$1))</f>
        <v/>
      </c>
      <c r="CE6" s="587"/>
      <c r="CF6" s="154" t="str">
        <f>IF(INDEX('Opinion Statement'!$B:$B,Accounting!CF$1)="","",INDEX('Opinion Statement'!$B:$B,Accounting!CF$1))</f>
        <v>We have conducted a verification of the data relevant for free allocation reported by the above Operator in its Report as referenced in the verification opinion statement.  On the basis of the verification work undertaken (see Annex 2) these data are fairly stated.</v>
      </c>
      <c r="CG6" s="154" t="str">
        <f>IF(INDEX('Opinion Statement'!$B:$B,Accounting!CG$1)="","",INDEX('Opinion Statement'!$B:$B,Accounting!CG$1))</f>
        <v>We have conducted a verification of the data relevant for free allocation reported by the above Operator in its Report as referenced in the verification opinion statement.  On the basis of the verification work undertaken (see Annex 2) these data are fairly stated, with the exception of:</v>
      </c>
      <c r="CH6" s="154" t="str">
        <f>IF(INDEX('Opinion Statement'!$B:$B,Accounting!CH$1)="","",INDEX('Opinion Statement'!$B:$B,Accounting!CH$1))</f>
        <v>1.</v>
      </c>
      <c r="CI6" s="154" t="str">
        <f>IF(INDEX('Opinion Statement'!$B:$B,Accounting!CI$1)="","",INDEX('Opinion Statement'!$B:$B,Accounting!CI$1))</f>
        <v>2.</v>
      </c>
      <c r="CJ6" s="154" t="str">
        <f>IF(INDEX('Opinion Statement'!$B:$B,Accounting!CJ$1)="","",INDEX('Opinion Statement'!$B:$B,Accounting!CJ$1))</f>
        <v>3.</v>
      </c>
      <c r="CK6" s="154" t="str">
        <f>IF(INDEX('Opinion Statement'!$B:$B,Accounting!CK$1)="","",INDEX('Opinion Statement'!$B:$B,Accounting!CK$1))</f>
        <v/>
      </c>
      <c r="CL6" s="154" t="str">
        <f>IF(INDEX('Opinion Statement'!$B:$B,Accounting!CL$1)="","",INDEX('Opinion Statement'!$B:$B,Accounting!CL$1))</f>
        <v/>
      </c>
      <c r="CM6" s="154" t="str">
        <f>IF(INDEX('Opinion Statement'!$B:$B,Accounting!CM$1)="","",INDEX('Opinion Statement'!$B:$B,Accounting!CM$1))</f>
        <v/>
      </c>
      <c r="CN6" s="154" t="str">
        <f>IF(INDEX('Opinion Statement'!$B:$B,Accounting!CN$1)="","",INDEX('Opinion Statement'!$B:$B,Accounting!CN$1))</f>
        <v/>
      </c>
      <c r="CO6" s="154" t="str">
        <f>IF(INDEX('Opinion Statement'!$B:$B,Accounting!CO$1)="","",INDEX('Opinion Statement'!$B:$B,Accounting!CO$1))</f>
        <v/>
      </c>
      <c r="CP6" s="154" t="str">
        <f>IF(INDEX('Opinion Statement'!$B:$B,Accounting!CP$1)="","",INDEX('Opinion Statement'!$B:$B,Accounting!CP$1))</f>
        <v/>
      </c>
      <c r="CQ6" s="154" t="str">
        <f>IF(INDEX('Opinion Statement'!$B:$B,Accounting!CQ$1)="","",INDEX('Opinion Statement'!$B:$B,Accounting!CQ$1))</f>
        <v/>
      </c>
      <c r="CR6" s="154" t="str">
        <f>IF(INDEX('Opinion Statement'!$B:$B,Accounting!CR$1)="","",INDEX('Opinion Statement'!$B:$B,Accounting!CR$1))</f>
        <v/>
      </c>
      <c r="CS6" s="154" t="str">
        <f>IF(INDEX('Opinion Statement'!$B:$B,Accounting!CS$1)="","",INDEX('Opinion Statement'!$B:$B,Accounting!CS$1))</f>
        <v>We have conducted a verification of the data relevant for free allocation reported by the above Operator in its Report as referenced in the verification opinion statement.   On the basis of the verification work undertaken (see Annex 2) these data CANNOT be verified as free from material misstatement due to  the following reasons:</v>
      </c>
      <c r="CT6" s="154" t="str">
        <f>IF(INDEX('Opinion Statement'!$B:$B,Accounting!CT$1)="","",INDEX('Opinion Statement'!$B:$B,Accounting!CT$1))</f>
        <v>•  uncorrected material misstatement (individual or in aggregate).</v>
      </c>
      <c r="CU6" s="154" t="str">
        <f>IF(INDEX('Opinion Statement'!$B:$B,Accounting!CU$1)="","",INDEX('Opinion Statement'!$B:$B,Accounting!CU$1))</f>
        <v>•  uncorrected material non-conformity (individual or in aggregate) meaning there was insufficient clarity to reach a conclusion with reasonable assurance.</v>
      </c>
      <c r="CV6" s="154" t="str">
        <f>IF(INDEX('Opinion Statement'!$B:$B,Accounting!CV$1)="","",INDEX('Opinion Statement'!$B:$B,Accounting!CV$1))</f>
        <v>•  the scope of the verification is too limited due to:</v>
      </c>
      <c r="CW6" s="154" t="str">
        <f>IF(INDEX('Opinion Statement'!$B:$B,Accounting!CW$1)="","",INDEX('Opinion Statement'!$B:$B,Accounting!CW$1))</f>
        <v>- omissions or limitations in the data or information made available for verification such that insufficient evidence could be obtained to assess the report to a reasonable level of assurance or to conduct the verification</v>
      </c>
      <c r="CX6" s="154" t="str">
        <f>IF(INDEX('Opinion Statement'!$B:$B,Accounting!CX$1)="","",INDEX('Opinion Statement'!$B:$B,Accounting!CX$1))</f>
        <v>- the Monitoring Methodology Plan does not providing sufficient scope or clarity to reach a verification conclusion</v>
      </c>
      <c r="CY6" s="154" t="str">
        <f>IF(INDEX('Opinion Statement'!$B:$B,Accounting!CY$1)="","",INDEX('Opinion Statement'!$B:$B,Accounting!CY$1))</f>
        <v>- the Monitoring Methodology Plan is not approved by the CA</v>
      </c>
      <c r="CZ6" s="154" t="str">
        <f>IF(INDEX('Opinion Statement'!$B:$B,Accounting!CZ$1)="","",INDEX('Opinion Statement'!$B:$B,Accounting!CZ$1))</f>
        <v/>
      </c>
      <c r="DA6" s="32"/>
      <c r="DB6" s="154" t="str">
        <f>IF(INDEX('Opinion Statement'!$B:$B,Accounting!DB$1)="","",INDEX('Opinion Statement'!$B:$B,Accounting!DB$1))</f>
        <v/>
      </c>
      <c r="DC6" s="154" t="str">
        <f>IF(INDEX('Opinion Statement'!$B:$B,Accounting!DC$1)="","",INDEX('Opinion Statement'!$B:$B,Accounting!DC$1))</f>
        <v/>
      </c>
      <c r="DD6" s="154" t="str">
        <f>IF(INDEX('Opinion Statement'!$B:$B,Accounting!DD$1)="","",INDEX('Opinion Statement'!$B:$B,Accounting!DD$1))</f>
        <v/>
      </c>
      <c r="DE6" s="154" t="str">
        <f>IF(INDEX('Opinion Statement'!$B:$B,Accounting!DE$1)="","",INDEX('Opinion Statement'!$B:$B,Accounting!DE$1))</f>
        <v/>
      </c>
      <c r="DF6" s="154" t="str">
        <f>IF(INDEX('Opinion Statement'!$B:$B,Accounting!DF$1)="","",INDEX('Opinion Statement'!$B:$B,Accounting!DF$1))</f>
        <v/>
      </c>
      <c r="DG6" s="154" t="str">
        <f>IF(INDEX('Opinion Statement'!$B:$B,Accounting!DG$1)="","",INDEX('Opinion Statement'!$B:$B,Accounting!DG$1))</f>
        <v/>
      </c>
      <c r="DH6" s="154" t="str">
        <f>IF(INDEX('Opinion Statement'!$B:$B,Accounting!DH$1)="","",INDEX('Opinion Statement'!$B:$B,Accounting!DH$1))</f>
        <v/>
      </c>
      <c r="DI6" s="154" t="str">
        <f>IF(INDEX('Opinion Statement'!$B:$B,Accounting!DI$1)="","",INDEX('Opinion Statement'!$B:$B,Accounting!DI$1))</f>
        <v/>
      </c>
      <c r="DJ6" s="154" t="str">
        <f>IF(INDEX('Opinion Statement'!$B:$B,Accounting!DJ$1)="","",INDEX('Opinion Statement'!$B:$B,Accounting!DJ$1))</f>
        <v/>
      </c>
      <c r="DK6" s="154" t="str">
        <f>IF(INDEX('Opinion Statement'!$B:$B,Accounting!DK$1)="","",INDEX('Opinion Statement'!$B:$B,Accounting!DK$1))</f>
        <v/>
      </c>
      <c r="DL6" s="154" t="str">
        <f>IF(INDEX('Opinion Statement'!$B:$B,Accounting!DL$1)="","",INDEX('Opinion Statement'!$B:$B,Accounting!DL$1))</f>
        <v/>
      </c>
      <c r="DM6" s="154" t="str">
        <f>IF(INDEX('Opinion Statement'!$B:$B,Accounting!DM$1)="","",INDEX('Opinion Statement'!$B:$B,Accounting!DM$1))</f>
        <v/>
      </c>
      <c r="DN6" s="154" t="str">
        <f>IF(INDEX('Opinion Statement'!$B:$B,Accounting!DN$1)="","",INDEX('Opinion Statement'!$B:$B,Accounting!DN$1))</f>
        <v/>
      </c>
      <c r="DO6" s="154" t="str">
        <f>IF(INDEX('Opinion Statement'!$B:$B,Accounting!DO$1)="","",INDEX('Opinion Statement'!$B:$B,Accounting!DO$1))</f>
        <v/>
      </c>
      <c r="DP6" s="32"/>
      <c r="DQ6" s="154" t="str">
        <f>IF('Annex 1 - Findings'!$E$111="","",'Annex 1 - Findings'!$E$111)</f>
        <v>-- select --</v>
      </c>
      <c r="DR6" s="154" t="str">
        <f>IF('Annex 1 - Findings'!$E$112="","",'Annex 1 - Findings'!$E$112)</f>
        <v>-- select --</v>
      </c>
      <c r="DS6" s="154" t="str">
        <f>IF('Annex 1 - Findings'!$E$113="","",'Annex 1 - Findings'!$E$113)</f>
        <v>-- select --</v>
      </c>
      <c r="DT6" s="164"/>
      <c r="DU6" s="154" t="str">
        <f>IF('Annex 1 - Findings'!$E$115="","",'Annex 1 - Findings'!$E$115)</f>
        <v>-- select --</v>
      </c>
      <c r="DV6" s="154" t="str">
        <f>IF('Annex 1 - Findings'!$B$116="","",'Annex 1 - Findings'!$B$116)</f>
        <v/>
      </c>
      <c r="DW6" s="154" t="str">
        <f>IF('Annex 1 - Findings'!$E$117="","",'Annex 1 - Findings'!$E$117)</f>
        <v>-- select --</v>
      </c>
      <c r="DX6" s="154" t="str">
        <f>IF('Annex 1 - Findings'!$B$118="","",'Annex 1 - Findings'!$B$118)</f>
        <v/>
      </c>
    </row>
    <row r="8" spans="1:133" s="32" customFormat="1" ht="26.25" x14ac:dyDescent="0.2">
      <c r="A8" s="171"/>
      <c r="B8" s="150" t="str">
        <f>Translations!$B$353</f>
        <v>Findings</v>
      </c>
      <c r="D8" s="54" t="str">
        <f>'Annex 1 - Findings'!A4</f>
        <v xml:space="preserve">Annex 1A - Misstatements, Non-conformities, Non-compliances and Recommended Improvements </v>
      </c>
    </row>
    <row r="9" spans="1:133" ht="50.1" customHeight="1" x14ac:dyDescent="0.2">
      <c r="B9" s="148" t="str">
        <f>B$4</f>
        <v xml:space="preserve">Unique ID: </v>
      </c>
      <c r="C9" s="148" t="str">
        <f>C$4</f>
        <v xml:space="preserve">Name of Operator: </v>
      </c>
      <c r="D9" s="148" t="str">
        <f>D$4</f>
        <v>Name of Installation:</v>
      </c>
      <c r="E9" s="585" t="str">
        <f>'Annex 1 - Findings'!A6</f>
        <v>A.</v>
      </c>
      <c r="F9" s="580" t="str">
        <f>'Annex 1 - Findings'!B6</f>
        <v>Uncorrected Misstatements that were not corrected before issuance of the verification report</v>
      </c>
      <c r="G9" s="580"/>
      <c r="H9" s="583" t="str">
        <f>'Annex 1 - Findings'!A18</f>
        <v>B.</v>
      </c>
      <c r="I9" s="580" t="str">
        <f>'Annex 1 - Findings'!B18</f>
        <v>Uncorrected Non-compliances with FAR which were identified during verification</v>
      </c>
      <c r="J9" s="580"/>
      <c r="K9" s="583" t="str">
        <f>'Annex 1 - Findings'!A30</f>
        <v>C.</v>
      </c>
      <c r="L9" s="580" t="str">
        <f>'Annex 1 - Findings'!B30</f>
        <v>Uncorrected Non-conformities with the Monitoring Methodology Plan</v>
      </c>
      <c r="M9" s="580"/>
      <c r="N9" s="583" t="str">
        <f>'Annex 1 - Findings'!A43</f>
        <v>D.</v>
      </c>
      <c r="O9" s="579" t="str">
        <f>'Annex 1 - Findings'!B43</f>
        <v xml:space="preserve">Recommended Improvements, if any </v>
      </c>
      <c r="P9" s="583" t="str">
        <f>'Annex 1 - Findings'!A55</f>
        <v>E.</v>
      </c>
      <c r="Q9" s="579" t="str">
        <f>'Annex 1 - Findings'!B55</f>
        <v>Prior period findings or improvements that have NOT been resolved.  
Any findings or improvements reported in the verification report for the prior allocation period data report that have been resolved do not need to be listed here.</v>
      </c>
      <c r="R9" s="583" t="str">
        <f>'Annex 1 - Findings'!A67</f>
        <v>F.</v>
      </c>
      <c r="S9" s="579" t="str">
        <f>'Annex 1 - Findings'!B67</f>
        <v>Reasons for not carrying out checks on implementation of energy efficiency recommendations</v>
      </c>
      <c r="T9" s="583" t="str">
        <f>'Annex 1 - Findings'!A74</f>
        <v>G.</v>
      </c>
      <c r="U9" s="579" t="str">
        <f>'Annex 1 - Findings'!B75</f>
        <v>Recommendation</v>
      </c>
      <c r="V9" s="579" t="str">
        <f>'Annex 1 - Findings'!C75</f>
        <v>Status</v>
      </c>
      <c r="W9" s="579" t="str">
        <f>'Annex 1 - Findings'!D75</f>
        <v>Observations</v>
      </c>
      <c r="X9" s="583" t="str">
        <f>'Annex 1 - Findings'!A87</f>
        <v>H.</v>
      </c>
      <c r="Y9" s="579" t="str">
        <f>'Annex 1 - Findings'!B87</f>
        <v>Reasons for not carrying out checks on applicability of exceptions to conditionality of allocation; and any relevant observations</v>
      </c>
      <c r="Z9" s="583" t="str">
        <f>'Annex 1 - Findings'!A94</f>
        <v>I.</v>
      </c>
      <c r="AA9" s="583" t="str">
        <f>'Annex 1 - Findings'!B95</f>
        <v>Applicable exceptions</v>
      </c>
      <c r="AB9" s="583" t="str">
        <f>'Annex 1 - Findings'!C95</f>
        <v>Recommendation Title &amp; Observations</v>
      </c>
      <c r="AC9" s="588"/>
      <c r="AE9" s="578" t="str">
        <f>'Annex 3 - Changes '!A5</f>
        <v>Annex 3 - Summary of changes identified and not notified to the Competent Authority</v>
      </c>
      <c r="AF9" s="578" t="str">
        <f>'Annex 3 - Changes '!A6</f>
        <v>A) approved by the Competent Authority but which have NOT been incorporated within an approved updated Monitoring Methodology Plan at completion of verification</v>
      </c>
      <c r="AG9" s="578"/>
      <c r="AH9" s="578" t="str">
        <f>'Annex 3 - Changes '!A19</f>
        <v>B) identified by the verifier and which have NOT been reported to the CA</v>
      </c>
      <c r="AI9" s="578"/>
      <c r="DP9" s="47"/>
      <c r="EC9" s="370"/>
    </row>
    <row r="10" spans="1:133" x14ac:dyDescent="0.2">
      <c r="B10" s="148"/>
      <c r="C10" s="148"/>
      <c r="D10" s="148"/>
      <c r="E10" s="585"/>
      <c r="F10" s="162"/>
      <c r="G10" s="161" t="str">
        <f>'Annex 1 - Findings'!E6</f>
        <v>Material?</v>
      </c>
      <c r="H10" s="584"/>
      <c r="I10" s="162"/>
      <c r="J10" s="161" t="str">
        <f>'Annex 1 - Findings'!E18</f>
        <v>Material?</v>
      </c>
      <c r="K10" s="584"/>
      <c r="L10" s="162"/>
      <c r="M10" s="161" t="str">
        <f>'Annex 1 - Findings'!E31</f>
        <v>Material?</v>
      </c>
      <c r="N10" s="584"/>
      <c r="O10" s="582"/>
      <c r="P10" s="584"/>
      <c r="Q10" s="582"/>
      <c r="R10" s="584"/>
      <c r="S10" s="582"/>
      <c r="T10" s="584"/>
      <c r="U10" s="582"/>
      <c r="V10" s="582" t="str">
        <f>'Annex 1 - Findings'!C75</f>
        <v>Status</v>
      </c>
      <c r="W10" s="582"/>
      <c r="X10" s="584"/>
      <c r="Y10" s="582"/>
      <c r="Z10" s="584"/>
      <c r="AA10" s="584"/>
      <c r="AB10" s="589"/>
      <c r="AC10" s="590"/>
      <c r="AE10" s="581"/>
      <c r="AF10" s="581"/>
      <c r="AG10" s="581"/>
      <c r="AH10" s="581"/>
      <c r="AI10" s="581"/>
      <c r="DP10" s="47"/>
      <c r="EC10" s="370"/>
    </row>
    <row r="11" spans="1:133" s="32" customFormat="1" x14ac:dyDescent="0.2">
      <c r="A11" s="172"/>
      <c r="B11" s="159" t="str">
        <f t="shared" ref="B11:B20" si="7">B$6</f>
        <v/>
      </c>
      <c r="C11" s="159" t="str">
        <f t="shared" ref="C11:D20" si="8">C$6</f>
        <v/>
      </c>
      <c r="D11" s="159" t="str">
        <f t="shared" si="8"/>
        <v/>
      </c>
      <c r="E11" s="165" t="str">
        <f>'Annex 1 - Findings'!A7</f>
        <v>A1</v>
      </c>
      <c r="F11" s="163" t="str">
        <f>IF('Annex 1 - Findings'!B7="","",'Annex 1 - Findings'!B7)</f>
        <v/>
      </c>
      <c r="G11" s="156" t="str">
        <f>IF('Annex 1 - Findings'!E7="","",'Annex 1 - Findings'!E7)</f>
        <v>-- select --</v>
      </c>
      <c r="H11" s="165" t="str">
        <f>'Annex 1 - Findings'!A19</f>
        <v>B1</v>
      </c>
      <c r="I11" s="163" t="str">
        <f>IF('Annex 1 - Findings'!B19="","",'Annex 1 - Findings'!B19)</f>
        <v/>
      </c>
      <c r="J11" s="156" t="str">
        <f>IF('Annex 1 - Findings'!E19="","",'Annex 1 - Findings'!E19)</f>
        <v>-- select --</v>
      </c>
      <c r="K11" s="165" t="str">
        <f>'Annex 1 - Findings'!A32</f>
        <v>C1</v>
      </c>
      <c r="L11" s="163" t="str">
        <f>IF('Annex 1 - Findings'!B32="","",'Annex 1 - Findings'!B32)</f>
        <v/>
      </c>
      <c r="M11" s="156" t="str">
        <f>IF('Annex 1 - Findings'!E32="","",'Annex 1 - Findings'!E32)</f>
        <v>-- select --</v>
      </c>
      <c r="N11" s="165" t="str">
        <f>'Annex 1 - Findings'!A44</f>
        <v>D1</v>
      </c>
      <c r="O11" s="163" t="str">
        <f>IF('Annex 1 - Findings'!B44="","",'Annex 1 - Findings'!B44)</f>
        <v/>
      </c>
      <c r="P11" s="165" t="str">
        <f>'Annex 1 - Findings'!A56</f>
        <v>E1</v>
      </c>
      <c r="Q11" s="163" t="str">
        <f>IF('Annex 1 - Findings'!B56="","",'Annex 1 - Findings'!B56)</f>
        <v/>
      </c>
      <c r="R11" s="165" t="str">
        <f>'Annex 1 - Findings'!A68</f>
        <v>F1</v>
      </c>
      <c r="S11" s="163" t="str">
        <f>IF('Annex 1 - Findings'!B68="","",'Annex 1 - Findings'!B68)</f>
        <v/>
      </c>
      <c r="T11" s="165" t="str">
        <f>'Annex 1 - Findings'!A76</f>
        <v>G1</v>
      </c>
      <c r="U11" s="376" t="str">
        <f>IF('Annex 1 - Findings'!B76="","",'Annex 1 - Findings'!B76)</f>
        <v/>
      </c>
      <c r="V11" s="376" t="str">
        <f>'Annex 1 - Findings'!C76</f>
        <v>-- select --</v>
      </c>
      <c r="W11" s="376" t="str">
        <f>IF('Annex 1 - Findings'!D76="","",'Annex 1 - Findings'!D76)</f>
        <v/>
      </c>
      <c r="X11" s="165" t="str">
        <f>'Annex 1 - Findings'!A88</f>
        <v>H1</v>
      </c>
      <c r="Y11" s="163" t="str">
        <f>IF('Annex 1 - Findings'!B88="","",'Annex 1 - Findings'!B88)</f>
        <v/>
      </c>
      <c r="Z11" s="165" t="str">
        <f>'Annex 1 - Findings'!A96</f>
        <v>I1</v>
      </c>
      <c r="AA11" s="376" t="str">
        <f>IF('Annex 1 - Findings'!B96="","",'Annex 1 - Findings'!B96)</f>
        <v>-- select --</v>
      </c>
      <c r="AB11" s="376" t="str">
        <f>IF('Annex 1 - Findings'!C96="","",'Annex 1 - Findings'!C96)</f>
        <v/>
      </c>
      <c r="AC11" s="376" t="str">
        <f>IF('Annex 1 - Findings'!C97="","",'Annex 1 - Findings'!C97)</f>
        <v/>
      </c>
      <c r="AE11" s="149"/>
      <c r="AF11" s="166">
        <f>'Annex 3 - Changes '!A8</f>
        <v>1</v>
      </c>
      <c r="AG11" s="163" t="str">
        <f>IF('Annex 3 - Changes '!B8="","",'Annex 3 - Changes '!B8)</f>
        <v/>
      </c>
      <c r="AH11" s="166">
        <f>'Annex 3 - Changes '!A21</f>
        <v>1</v>
      </c>
      <c r="AI11" s="163" t="str">
        <f>IF('Annex 3 - Changes '!B21="","",'Annex 3 - Changes '!B21)</f>
        <v/>
      </c>
      <c r="EC11" s="375"/>
    </row>
    <row r="12" spans="1:133" s="32" customFormat="1" x14ac:dyDescent="0.2">
      <c r="A12" s="171"/>
      <c r="B12" s="159" t="str">
        <f t="shared" si="7"/>
        <v/>
      </c>
      <c r="C12" s="159" t="str">
        <f t="shared" si="8"/>
        <v/>
      </c>
      <c r="D12" s="159" t="str">
        <f t="shared" si="8"/>
        <v/>
      </c>
      <c r="E12" s="165" t="str">
        <f>'Annex 1 - Findings'!A8</f>
        <v>A2</v>
      </c>
      <c r="F12" s="163" t="str">
        <f>IF('Annex 1 - Findings'!B8="","",'Annex 1 - Findings'!B8)</f>
        <v/>
      </c>
      <c r="G12" s="156" t="str">
        <f>IF('Annex 1 - Findings'!E8="","",'Annex 1 - Findings'!E8)</f>
        <v>-- select --</v>
      </c>
      <c r="H12" s="165" t="str">
        <f>'Annex 1 - Findings'!A20</f>
        <v>B2</v>
      </c>
      <c r="I12" s="163" t="str">
        <f>IF('Annex 1 - Findings'!B20="","",'Annex 1 - Findings'!B20)</f>
        <v/>
      </c>
      <c r="J12" s="156" t="str">
        <f>IF('Annex 1 - Findings'!E20="","",'Annex 1 - Findings'!E20)</f>
        <v>-- select --</v>
      </c>
      <c r="K12" s="165" t="str">
        <f>'Annex 1 - Findings'!A33</f>
        <v>C2</v>
      </c>
      <c r="L12" s="163" t="str">
        <f>IF('Annex 1 - Findings'!B33="","",'Annex 1 - Findings'!B33)</f>
        <v/>
      </c>
      <c r="M12" s="156" t="str">
        <f>IF('Annex 1 - Findings'!E33="","",'Annex 1 - Findings'!E33)</f>
        <v>-- select --</v>
      </c>
      <c r="N12" s="165" t="str">
        <f>'Annex 1 - Findings'!A45</f>
        <v>D2</v>
      </c>
      <c r="O12" s="163" t="str">
        <f>IF('Annex 1 - Findings'!B45="","",'Annex 1 - Findings'!B45)</f>
        <v/>
      </c>
      <c r="P12" s="165" t="str">
        <f>'Annex 1 - Findings'!A57</f>
        <v>E2</v>
      </c>
      <c r="Q12" s="163" t="str">
        <f>IF('Annex 1 - Findings'!B57="","",'Annex 1 - Findings'!B57)</f>
        <v/>
      </c>
      <c r="R12" s="165" t="str">
        <f>'Annex 1 - Findings'!A69</f>
        <v>F2</v>
      </c>
      <c r="S12" s="163" t="str">
        <f>IF('Annex 1 - Findings'!B69="","",'Annex 1 - Findings'!B69)</f>
        <v/>
      </c>
      <c r="T12" s="165" t="str">
        <f>'Annex 1 - Findings'!A77</f>
        <v>G2</v>
      </c>
      <c r="U12" s="376" t="str">
        <f>IF('Annex 1 - Findings'!B77="","",'Annex 1 - Findings'!B77)</f>
        <v/>
      </c>
      <c r="V12" s="376" t="str">
        <f>'Annex 1 - Findings'!C77</f>
        <v>-- select --</v>
      </c>
      <c r="W12" s="376" t="str">
        <f>IF('Annex 1 - Findings'!D77="","",'Annex 1 - Findings'!D77)</f>
        <v/>
      </c>
      <c r="X12" s="165" t="str">
        <f>'Annex 1 - Findings'!A89</f>
        <v>H2</v>
      </c>
      <c r="Y12" s="163" t="str">
        <f>IF('Annex 1 - Findings'!B89="","",'Annex 1 - Findings'!B89)</f>
        <v/>
      </c>
      <c r="Z12" s="165" t="str">
        <f>'Annex 1 - Findings'!A98</f>
        <v>I2</v>
      </c>
      <c r="AA12" s="376" t="str">
        <f>IF('Annex 1 - Findings'!B98="","",'Annex 1 - Findings'!B98)</f>
        <v>-- select --</v>
      </c>
      <c r="AB12" s="376" t="str">
        <f>IF('Annex 1 - Findings'!C98="","",'Annex 1 - Findings'!C98)</f>
        <v/>
      </c>
      <c r="AC12" s="376" t="str">
        <f>IF('Annex 1 - Findings'!C99="","",'Annex 1 - Findings'!C99)</f>
        <v/>
      </c>
      <c r="AE12" s="149"/>
      <c r="AF12" s="166">
        <f>'Annex 3 - Changes '!A9</f>
        <v>2</v>
      </c>
      <c r="AG12" s="163" t="str">
        <f>IF('Annex 3 - Changes '!B9="","",'Annex 3 - Changes '!B9)</f>
        <v/>
      </c>
      <c r="AH12" s="166">
        <f>'Annex 3 - Changes '!A22</f>
        <v>2</v>
      </c>
      <c r="AI12" s="163" t="str">
        <f>IF('Annex 3 - Changes '!B22="","",'Annex 3 - Changes '!B22)</f>
        <v/>
      </c>
      <c r="EC12" s="375"/>
    </row>
    <row r="13" spans="1:133" s="32" customFormat="1" x14ac:dyDescent="0.2">
      <c r="A13" s="171"/>
      <c r="B13" s="159" t="str">
        <f t="shared" si="7"/>
        <v/>
      </c>
      <c r="C13" s="159" t="str">
        <f t="shared" si="8"/>
        <v/>
      </c>
      <c r="D13" s="159" t="str">
        <f t="shared" si="8"/>
        <v/>
      </c>
      <c r="E13" s="165" t="str">
        <f>'Annex 1 - Findings'!A9</f>
        <v>A3</v>
      </c>
      <c r="F13" s="163" t="str">
        <f>IF('Annex 1 - Findings'!B9="","",'Annex 1 - Findings'!B9)</f>
        <v/>
      </c>
      <c r="G13" s="156" t="str">
        <f>IF('Annex 1 - Findings'!E9="","",'Annex 1 - Findings'!E9)</f>
        <v>-- select --</v>
      </c>
      <c r="H13" s="165" t="str">
        <f>'Annex 1 - Findings'!A21</f>
        <v>B3</v>
      </c>
      <c r="I13" s="163" t="str">
        <f>IF('Annex 1 - Findings'!B21="","",'Annex 1 - Findings'!B21)</f>
        <v/>
      </c>
      <c r="J13" s="156" t="str">
        <f>IF('Annex 1 - Findings'!E21="","",'Annex 1 - Findings'!E21)</f>
        <v>-- select --</v>
      </c>
      <c r="K13" s="165" t="str">
        <f>'Annex 1 - Findings'!A34</f>
        <v>C3</v>
      </c>
      <c r="L13" s="163" t="str">
        <f>IF('Annex 1 - Findings'!B34="","",'Annex 1 - Findings'!B34)</f>
        <v/>
      </c>
      <c r="M13" s="156" t="str">
        <f>IF('Annex 1 - Findings'!E34="","",'Annex 1 - Findings'!E34)</f>
        <v>-- select --</v>
      </c>
      <c r="N13" s="165" t="str">
        <f>'Annex 1 - Findings'!A46</f>
        <v>D3</v>
      </c>
      <c r="O13" s="163" t="str">
        <f>IF('Annex 1 - Findings'!B46="","",'Annex 1 - Findings'!B46)</f>
        <v/>
      </c>
      <c r="P13" s="165" t="str">
        <f>'Annex 1 - Findings'!A58</f>
        <v>E3</v>
      </c>
      <c r="Q13" s="163" t="str">
        <f>IF('Annex 1 - Findings'!B58="","",'Annex 1 - Findings'!B58)</f>
        <v/>
      </c>
      <c r="R13" s="165" t="str">
        <f>'Annex 1 - Findings'!A70</f>
        <v>F3</v>
      </c>
      <c r="S13" s="163" t="str">
        <f>IF('Annex 1 - Findings'!B70="","",'Annex 1 - Findings'!B70)</f>
        <v/>
      </c>
      <c r="T13" s="165" t="str">
        <f>'Annex 1 - Findings'!A78</f>
        <v>G3</v>
      </c>
      <c r="U13" s="376" t="str">
        <f>IF('Annex 1 - Findings'!B78="","",'Annex 1 - Findings'!B78)</f>
        <v/>
      </c>
      <c r="V13" s="376" t="str">
        <f>'Annex 1 - Findings'!C78</f>
        <v>-- select --</v>
      </c>
      <c r="W13" s="376" t="str">
        <f>IF('Annex 1 - Findings'!D78="","",'Annex 1 - Findings'!D78)</f>
        <v/>
      </c>
      <c r="X13" s="165" t="str">
        <f>'Annex 1 - Findings'!A90</f>
        <v>H3</v>
      </c>
      <c r="Y13" s="163" t="str">
        <f>IF('Annex 1 - Findings'!B90="","",'Annex 1 - Findings'!B90)</f>
        <v/>
      </c>
      <c r="Z13" s="165" t="str">
        <f>'Annex 1 - Findings'!A100</f>
        <v>I3</v>
      </c>
      <c r="AA13" s="376" t="str">
        <f>IF('Annex 1 - Findings'!B100="","",'Annex 1 - Findings'!B100)</f>
        <v>-- select --</v>
      </c>
      <c r="AB13" s="376" t="str">
        <f>IF('Annex 1 - Findings'!C100="","",'Annex 1 - Findings'!C100)</f>
        <v/>
      </c>
      <c r="AC13" s="376" t="str">
        <f>IF('Annex 1 - Findings'!C101="","",'Annex 1 - Findings'!C101)</f>
        <v/>
      </c>
      <c r="AE13" s="149"/>
      <c r="AF13" s="166">
        <f>'Annex 3 - Changes '!A10</f>
        <v>3</v>
      </c>
      <c r="AG13" s="163" t="str">
        <f>IF('Annex 3 - Changes '!B10="","",'Annex 3 - Changes '!B10)</f>
        <v/>
      </c>
      <c r="AH13" s="166">
        <f>'Annex 3 - Changes '!A23</f>
        <v>3</v>
      </c>
      <c r="AI13" s="163" t="str">
        <f>IF('Annex 3 - Changes '!B23="","",'Annex 3 - Changes '!B23)</f>
        <v/>
      </c>
      <c r="EC13" s="375"/>
    </row>
    <row r="14" spans="1:133" s="32" customFormat="1" x14ac:dyDescent="0.2">
      <c r="A14" s="171"/>
      <c r="B14" s="159" t="str">
        <f t="shared" si="7"/>
        <v/>
      </c>
      <c r="C14" s="159" t="str">
        <f t="shared" si="8"/>
        <v/>
      </c>
      <c r="D14" s="159" t="str">
        <f t="shared" si="8"/>
        <v/>
      </c>
      <c r="E14" s="165" t="str">
        <f>'Annex 1 - Findings'!A10</f>
        <v>A4</v>
      </c>
      <c r="F14" s="163" t="str">
        <f>IF('Annex 1 - Findings'!B10="","",'Annex 1 - Findings'!B10)</f>
        <v/>
      </c>
      <c r="G14" s="156" t="str">
        <f>IF('Annex 1 - Findings'!E10="","",'Annex 1 - Findings'!E10)</f>
        <v>-- select --</v>
      </c>
      <c r="H14" s="165" t="str">
        <f>'Annex 1 - Findings'!A22</f>
        <v>B4</v>
      </c>
      <c r="I14" s="163" t="str">
        <f>IF('Annex 1 - Findings'!B22="","",'Annex 1 - Findings'!B22)</f>
        <v/>
      </c>
      <c r="J14" s="156" t="str">
        <f>IF('Annex 1 - Findings'!E22="","",'Annex 1 - Findings'!E22)</f>
        <v>-- select --</v>
      </c>
      <c r="K14" s="165" t="str">
        <f>'Annex 1 - Findings'!A35</f>
        <v>C4</v>
      </c>
      <c r="L14" s="163" t="str">
        <f>IF('Annex 1 - Findings'!B35="","",'Annex 1 - Findings'!B35)</f>
        <v/>
      </c>
      <c r="M14" s="156" t="str">
        <f>IF('Annex 1 - Findings'!E35="","",'Annex 1 - Findings'!E35)</f>
        <v>-- select --</v>
      </c>
      <c r="N14" s="165" t="str">
        <f>'Annex 1 - Findings'!A47</f>
        <v>D4</v>
      </c>
      <c r="O14" s="163" t="str">
        <f>IF('Annex 1 - Findings'!B47="","",'Annex 1 - Findings'!B47)</f>
        <v/>
      </c>
      <c r="P14" s="165" t="str">
        <f>'Annex 1 - Findings'!A59</f>
        <v>E4</v>
      </c>
      <c r="Q14" s="163" t="str">
        <f>IF('Annex 1 - Findings'!B59="","",'Annex 1 - Findings'!B59)</f>
        <v/>
      </c>
      <c r="R14" s="165" t="str">
        <f>'Annex 1 - Findings'!A71</f>
        <v>F4</v>
      </c>
      <c r="S14" s="163" t="str">
        <f>IF('Annex 1 - Findings'!B71="","",'Annex 1 - Findings'!B71)</f>
        <v/>
      </c>
      <c r="T14" s="165" t="str">
        <f>'Annex 1 - Findings'!A79</f>
        <v>G4</v>
      </c>
      <c r="U14" s="376" t="str">
        <f>IF('Annex 1 - Findings'!B79="","",'Annex 1 - Findings'!B79)</f>
        <v/>
      </c>
      <c r="V14" s="376" t="str">
        <f>'Annex 1 - Findings'!C79</f>
        <v>-- select --</v>
      </c>
      <c r="W14" s="376" t="str">
        <f>IF('Annex 1 - Findings'!D79="","",'Annex 1 - Findings'!D79)</f>
        <v/>
      </c>
      <c r="X14" s="165" t="str">
        <f>'Annex 1 - Findings'!A91</f>
        <v>H4</v>
      </c>
      <c r="Y14" s="163" t="str">
        <f>IF('Annex 1 - Findings'!B91="","",'Annex 1 - Findings'!B91)</f>
        <v/>
      </c>
      <c r="Z14" s="165" t="str">
        <f>'Annex 1 - Findings'!A102</f>
        <v>I4</v>
      </c>
      <c r="AA14" s="376" t="str">
        <f>IF('Annex 1 - Findings'!B102="","",'Annex 1 - Findings'!B102)</f>
        <v>-- select --</v>
      </c>
      <c r="AB14" s="376" t="str">
        <f>IF('Annex 1 - Findings'!C102="","",'Annex 1 - Findings'!C102)</f>
        <v/>
      </c>
      <c r="AC14" s="376" t="str">
        <f>IF('Annex 1 - Findings'!C103="","",'Annex 1 - Findings'!C103)</f>
        <v/>
      </c>
      <c r="AE14" s="149"/>
      <c r="AF14" s="166">
        <f>'Annex 3 - Changes '!A11</f>
        <v>4</v>
      </c>
      <c r="AG14" s="163" t="str">
        <f>IF('Annex 3 - Changes '!B11="","",'Annex 3 - Changes '!B11)</f>
        <v/>
      </c>
      <c r="AH14" s="166">
        <f>'Annex 3 - Changes '!A24</f>
        <v>4</v>
      </c>
      <c r="AI14" s="163" t="str">
        <f>IF('Annex 3 - Changes '!B24="","",'Annex 3 - Changes '!B24)</f>
        <v/>
      </c>
      <c r="EC14" s="375"/>
    </row>
    <row r="15" spans="1:133" s="32" customFormat="1" x14ac:dyDescent="0.2">
      <c r="A15" s="171"/>
      <c r="B15" s="159" t="str">
        <f t="shared" si="7"/>
        <v/>
      </c>
      <c r="C15" s="159" t="str">
        <f t="shared" si="8"/>
        <v/>
      </c>
      <c r="D15" s="159" t="str">
        <f t="shared" si="8"/>
        <v/>
      </c>
      <c r="E15" s="165" t="str">
        <f>'Annex 1 - Findings'!A11</f>
        <v>A5</v>
      </c>
      <c r="F15" s="163" t="str">
        <f>IF('Annex 1 - Findings'!B11="","",'Annex 1 - Findings'!B11)</f>
        <v/>
      </c>
      <c r="G15" s="156" t="str">
        <f>IF('Annex 1 - Findings'!E11="","",'Annex 1 - Findings'!E11)</f>
        <v>-- select --</v>
      </c>
      <c r="H15" s="165" t="str">
        <f>'Annex 1 - Findings'!A23</f>
        <v>B5</v>
      </c>
      <c r="I15" s="163" t="str">
        <f>IF('Annex 1 - Findings'!B23="","",'Annex 1 - Findings'!B23)</f>
        <v/>
      </c>
      <c r="J15" s="156" t="str">
        <f>IF('Annex 1 - Findings'!E23="","",'Annex 1 - Findings'!E23)</f>
        <v>-- select --</v>
      </c>
      <c r="K15" s="165" t="str">
        <f>'Annex 1 - Findings'!A36</f>
        <v>C5</v>
      </c>
      <c r="L15" s="163" t="str">
        <f>IF('Annex 1 - Findings'!B36="","",'Annex 1 - Findings'!B36)</f>
        <v/>
      </c>
      <c r="M15" s="156" t="str">
        <f>IF('Annex 1 - Findings'!E36="","",'Annex 1 - Findings'!E36)</f>
        <v>-- select --</v>
      </c>
      <c r="N15" s="165" t="str">
        <f>'Annex 1 - Findings'!A48</f>
        <v>D5</v>
      </c>
      <c r="O15" s="163" t="str">
        <f>IF('Annex 1 - Findings'!B48="","",'Annex 1 - Findings'!B48)</f>
        <v/>
      </c>
      <c r="P15" s="165" t="str">
        <f>'Annex 1 - Findings'!A60</f>
        <v>E5</v>
      </c>
      <c r="Q15" s="163" t="str">
        <f>IF('Annex 1 - Findings'!B60="","",'Annex 1 - Findings'!B60)</f>
        <v/>
      </c>
      <c r="R15" s="165" t="str">
        <f>'Annex 1 - Findings'!A72</f>
        <v>F5</v>
      </c>
      <c r="S15" s="163" t="str">
        <f>IF('Annex 1 - Findings'!B72="","",'Annex 1 - Findings'!B72)</f>
        <v/>
      </c>
      <c r="T15" s="165" t="str">
        <f>'Annex 1 - Findings'!A80</f>
        <v>G5</v>
      </c>
      <c r="U15" s="376" t="str">
        <f>IF('Annex 1 - Findings'!B80="","",'Annex 1 - Findings'!B80)</f>
        <v/>
      </c>
      <c r="V15" s="376" t="str">
        <f>'Annex 1 - Findings'!C80</f>
        <v>-- select --</v>
      </c>
      <c r="W15" s="376" t="str">
        <f>IF('Annex 1 - Findings'!D80="","",'Annex 1 - Findings'!D80)</f>
        <v/>
      </c>
      <c r="X15" s="165" t="str">
        <f>'Annex 1 - Findings'!A92</f>
        <v>H5</v>
      </c>
      <c r="Y15" s="163" t="str">
        <f>IF('Annex 1 - Findings'!B92="","",'Annex 1 - Findings'!B92)</f>
        <v/>
      </c>
      <c r="Z15" s="165" t="str">
        <f>'Annex 1 - Findings'!A104</f>
        <v>I5</v>
      </c>
      <c r="AA15" s="376" t="str">
        <f>IF('Annex 1 - Findings'!B104="","",'Annex 1 - Findings'!B104)</f>
        <v>-- select --</v>
      </c>
      <c r="AB15" s="376" t="str">
        <f>IF('Annex 1 - Findings'!C104="","",'Annex 1 - Findings'!C104)</f>
        <v/>
      </c>
      <c r="AC15" s="376" t="str">
        <f>IF('Annex 1 - Findings'!C105="","",'Annex 1 - Findings'!C105)</f>
        <v/>
      </c>
      <c r="AE15" s="149"/>
      <c r="AF15" s="166">
        <f>'Annex 3 - Changes '!A12</f>
        <v>5</v>
      </c>
      <c r="AG15" s="163" t="str">
        <f>IF('Annex 3 - Changes '!B12="","",'Annex 3 - Changes '!B12)</f>
        <v/>
      </c>
      <c r="AH15" s="166">
        <f>'Annex 3 - Changes '!A25</f>
        <v>5</v>
      </c>
      <c r="AI15" s="163" t="str">
        <f>IF('Annex 3 - Changes '!B25="","",'Annex 3 - Changes '!B25)</f>
        <v/>
      </c>
      <c r="EC15" s="375"/>
    </row>
    <row r="16" spans="1:133" s="32" customFormat="1" x14ac:dyDescent="0.2">
      <c r="A16" s="171"/>
      <c r="B16" s="159" t="str">
        <f t="shared" si="7"/>
        <v/>
      </c>
      <c r="C16" s="159" t="str">
        <f t="shared" si="8"/>
        <v/>
      </c>
      <c r="D16" s="159" t="str">
        <f t="shared" si="8"/>
        <v/>
      </c>
      <c r="E16" s="165" t="str">
        <f>'Annex 1 - Findings'!A12</f>
        <v>A6</v>
      </c>
      <c r="F16" s="163" t="str">
        <f>IF('Annex 1 - Findings'!B12="","",'Annex 1 - Findings'!B12)</f>
        <v/>
      </c>
      <c r="G16" s="156" t="str">
        <f>IF('Annex 1 - Findings'!E12="","",'Annex 1 - Findings'!E12)</f>
        <v>-- select --</v>
      </c>
      <c r="H16" s="165" t="str">
        <f>'Annex 1 - Findings'!A24</f>
        <v>B6</v>
      </c>
      <c r="I16" s="163" t="str">
        <f>IF('Annex 1 - Findings'!B24="","",'Annex 1 - Findings'!B24)</f>
        <v/>
      </c>
      <c r="J16" s="156" t="str">
        <f>IF('Annex 1 - Findings'!E24="","",'Annex 1 - Findings'!E24)</f>
        <v>-- select --</v>
      </c>
      <c r="K16" s="165" t="str">
        <f>'Annex 1 - Findings'!A37</f>
        <v>C6</v>
      </c>
      <c r="L16" s="163" t="str">
        <f>IF('Annex 1 - Findings'!B37="","",'Annex 1 - Findings'!B37)</f>
        <v/>
      </c>
      <c r="M16" s="156" t="str">
        <f>IF('Annex 1 - Findings'!E37="","",'Annex 1 - Findings'!E37)</f>
        <v>-- select --</v>
      </c>
      <c r="N16" s="165" t="str">
        <f>'Annex 1 - Findings'!A49</f>
        <v>D6</v>
      </c>
      <c r="O16" s="163" t="str">
        <f>IF('Annex 1 - Findings'!B49="","",'Annex 1 - Findings'!B49)</f>
        <v/>
      </c>
      <c r="P16" s="165" t="str">
        <f>'Annex 1 - Findings'!A61</f>
        <v>E6</v>
      </c>
      <c r="Q16" s="163" t="str">
        <f>IF('Annex 1 - Findings'!B61="","",'Annex 1 - Findings'!B61)</f>
        <v/>
      </c>
      <c r="R16" s="165"/>
      <c r="S16" s="163"/>
      <c r="T16" s="165" t="str">
        <f>'Annex 1 - Findings'!A81</f>
        <v>G6</v>
      </c>
      <c r="U16" s="376" t="str">
        <f>IF('Annex 1 - Findings'!B81="","",'Annex 1 - Findings'!B81)</f>
        <v/>
      </c>
      <c r="V16" s="376" t="str">
        <f>'Annex 1 - Findings'!C81</f>
        <v>-- select --</v>
      </c>
      <c r="W16" s="376" t="str">
        <f>IF('Annex 1 - Findings'!D81="","",'Annex 1 - Findings'!D81)</f>
        <v/>
      </c>
      <c r="X16" s="165"/>
      <c r="Y16" s="163"/>
      <c r="Z16" s="165" t="str">
        <f>'Annex 1 - Findings'!A106</f>
        <v>I6</v>
      </c>
      <c r="AA16" s="376" t="str">
        <f>IF('Annex 1 - Findings'!B106="","",'Annex 1 - Findings'!B106)</f>
        <v>-- select --</v>
      </c>
      <c r="AB16" s="376" t="str">
        <f>IF('Annex 1 - Findings'!C106="","",'Annex 1 - Findings'!C106)</f>
        <v/>
      </c>
      <c r="AC16" s="376" t="str">
        <f>IF('Annex 1 - Findings'!C107="","",'Annex 1 - Findings'!C107)</f>
        <v/>
      </c>
      <c r="AE16" s="149"/>
      <c r="AF16" s="166">
        <f>'Annex 3 - Changes '!A13</f>
        <v>6</v>
      </c>
      <c r="AG16" s="163" t="str">
        <f>IF('Annex 3 - Changes '!B13="","",'Annex 3 - Changes '!B13)</f>
        <v/>
      </c>
      <c r="AH16" s="166">
        <f>'Annex 3 - Changes '!A26</f>
        <v>6</v>
      </c>
      <c r="AI16" s="163" t="str">
        <f>IF('Annex 3 - Changes '!B26="","",'Annex 3 - Changes '!B26)</f>
        <v/>
      </c>
      <c r="EC16" s="375"/>
    </row>
    <row r="17" spans="1:133" s="32" customFormat="1" x14ac:dyDescent="0.2">
      <c r="A17" s="171"/>
      <c r="B17" s="159" t="str">
        <f t="shared" si="7"/>
        <v/>
      </c>
      <c r="C17" s="159" t="str">
        <f t="shared" si="8"/>
        <v/>
      </c>
      <c r="D17" s="159" t="str">
        <f t="shared" si="8"/>
        <v/>
      </c>
      <c r="E17" s="165" t="str">
        <f>'Annex 1 - Findings'!A13</f>
        <v>A7</v>
      </c>
      <c r="F17" s="163" t="str">
        <f>IF('Annex 1 - Findings'!B13="","",'Annex 1 - Findings'!B13)</f>
        <v/>
      </c>
      <c r="G17" s="156" t="str">
        <f>IF('Annex 1 - Findings'!E13="","",'Annex 1 - Findings'!E13)</f>
        <v>-- select --</v>
      </c>
      <c r="H17" s="165" t="str">
        <f>'Annex 1 - Findings'!A25</f>
        <v>B7</v>
      </c>
      <c r="I17" s="163" t="str">
        <f>IF('Annex 1 - Findings'!B25="","",'Annex 1 - Findings'!B25)</f>
        <v/>
      </c>
      <c r="J17" s="156" t="str">
        <f>IF('Annex 1 - Findings'!E25="","",'Annex 1 - Findings'!E25)</f>
        <v>-- select --</v>
      </c>
      <c r="K17" s="165" t="str">
        <f>'Annex 1 - Findings'!A38</f>
        <v>C7</v>
      </c>
      <c r="L17" s="163" t="str">
        <f>IF('Annex 1 - Findings'!B38="","",'Annex 1 - Findings'!B38)</f>
        <v/>
      </c>
      <c r="M17" s="156" t="str">
        <f>IF('Annex 1 - Findings'!E38="","",'Annex 1 - Findings'!E38)</f>
        <v>-- select --</v>
      </c>
      <c r="N17" s="165" t="str">
        <f>'Annex 1 - Findings'!A50</f>
        <v>D7</v>
      </c>
      <c r="O17" s="163" t="str">
        <f>IF('Annex 1 - Findings'!B50="","",'Annex 1 - Findings'!B50)</f>
        <v/>
      </c>
      <c r="P17" s="165" t="str">
        <f>'Annex 1 - Findings'!A62</f>
        <v>E7</v>
      </c>
      <c r="Q17" s="163" t="str">
        <f>IF('Annex 1 - Findings'!B62="","",'Annex 1 - Findings'!B62)</f>
        <v/>
      </c>
      <c r="R17" s="165"/>
      <c r="S17" s="163"/>
      <c r="T17" s="165" t="str">
        <f>'Annex 1 - Findings'!A82</f>
        <v>G7</v>
      </c>
      <c r="U17" s="376" t="str">
        <f>IF('Annex 1 - Findings'!B82="","",'Annex 1 - Findings'!B82)</f>
        <v/>
      </c>
      <c r="V17" s="376" t="str">
        <f>'Annex 1 - Findings'!C82</f>
        <v>-- select --</v>
      </c>
      <c r="W17" s="376" t="str">
        <f>IF('Annex 1 - Findings'!D82="","",'Annex 1 - Findings'!D82)</f>
        <v/>
      </c>
      <c r="X17" s="165"/>
      <c r="Y17" s="163"/>
      <c r="Z17" s="165"/>
      <c r="AA17" s="376" t="str">
        <f>IF('Annex 1 - Findings'!H82="","",'Annex 1 - Findings'!H82)</f>
        <v/>
      </c>
      <c r="AB17" s="376"/>
      <c r="AC17" s="376"/>
      <c r="AE17" s="149"/>
      <c r="AF17" s="166">
        <f>'Annex 3 - Changes '!A14</f>
        <v>7</v>
      </c>
      <c r="AG17" s="163" t="str">
        <f>IF('Annex 3 - Changes '!B14="","",'Annex 3 - Changes '!B14)</f>
        <v/>
      </c>
      <c r="AH17" s="166">
        <f>'Annex 3 - Changes '!A27</f>
        <v>7</v>
      </c>
      <c r="AI17" s="163" t="str">
        <f>IF('Annex 3 - Changes '!B27="","",'Annex 3 - Changes '!B27)</f>
        <v/>
      </c>
      <c r="EC17" s="375"/>
    </row>
    <row r="18" spans="1:133" s="32" customFormat="1" x14ac:dyDescent="0.2">
      <c r="A18" s="171"/>
      <c r="B18" s="159" t="str">
        <f t="shared" si="7"/>
        <v/>
      </c>
      <c r="C18" s="159" t="str">
        <f t="shared" si="8"/>
        <v/>
      </c>
      <c r="D18" s="159" t="str">
        <f t="shared" si="8"/>
        <v/>
      </c>
      <c r="E18" s="165" t="str">
        <f>'Annex 1 - Findings'!A14</f>
        <v>A8</v>
      </c>
      <c r="F18" s="163" t="str">
        <f>IF('Annex 1 - Findings'!B14="","",'Annex 1 - Findings'!B14)</f>
        <v/>
      </c>
      <c r="G18" s="156" t="str">
        <f>IF('Annex 1 - Findings'!E14="","",'Annex 1 - Findings'!E14)</f>
        <v>-- select --</v>
      </c>
      <c r="H18" s="165" t="str">
        <f>'Annex 1 - Findings'!A26</f>
        <v>B8</v>
      </c>
      <c r="I18" s="163" t="str">
        <f>IF('Annex 1 - Findings'!B26="","",'Annex 1 - Findings'!B26)</f>
        <v/>
      </c>
      <c r="J18" s="156" t="str">
        <f>IF('Annex 1 - Findings'!E26="","",'Annex 1 - Findings'!E26)</f>
        <v>-- select --</v>
      </c>
      <c r="K18" s="165" t="str">
        <f>'Annex 1 - Findings'!A39</f>
        <v>C8</v>
      </c>
      <c r="L18" s="163" t="str">
        <f>IF('Annex 1 - Findings'!B39="","",'Annex 1 - Findings'!B39)</f>
        <v/>
      </c>
      <c r="M18" s="156" t="str">
        <f>IF('Annex 1 - Findings'!E39="","",'Annex 1 - Findings'!E39)</f>
        <v>-- select --</v>
      </c>
      <c r="N18" s="165" t="str">
        <f>'Annex 1 - Findings'!A51</f>
        <v>D8</v>
      </c>
      <c r="O18" s="163" t="str">
        <f>IF('Annex 1 - Findings'!B51="","",'Annex 1 - Findings'!B51)</f>
        <v/>
      </c>
      <c r="P18" s="165" t="str">
        <f>'Annex 1 - Findings'!A63</f>
        <v>E8</v>
      </c>
      <c r="Q18" s="163" t="str">
        <f>IF('Annex 1 - Findings'!B63="","",'Annex 1 - Findings'!B63)</f>
        <v/>
      </c>
      <c r="R18" s="165"/>
      <c r="S18" s="163"/>
      <c r="T18" s="165" t="str">
        <f>'Annex 1 - Findings'!A83</f>
        <v>G8</v>
      </c>
      <c r="U18" s="376" t="str">
        <f>IF('Annex 1 - Findings'!B83="","",'Annex 1 - Findings'!B83)</f>
        <v/>
      </c>
      <c r="V18" s="376" t="str">
        <f>'Annex 1 - Findings'!C83</f>
        <v>-- select --</v>
      </c>
      <c r="W18" s="376" t="str">
        <f>IF('Annex 1 - Findings'!D83="","",'Annex 1 - Findings'!D83)</f>
        <v/>
      </c>
      <c r="X18" s="165"/>
      <c r="Y18" s="163"/>
      <c r="Z18" s="165"/>
      <c r="AA18" s="376" t="str">
        <f>IF('Annex 1 - Findings'!H83="","",'Annex 1 - Findings'!H83)</f>
        <v/>
      </c>
      <c r="AB18" s="376"/>
      <c r="AC18" s="376"/>
      <c r="AE18" s="149"/>
      <c r="AF18" s="165">
        <f>'Annex 3 - Changes '!A15</f>
        <v>8</v>
      </c>
      <c r="AG18" s="163" t="str">
        <f>IF('Annex 3 - Changes '!B15="","",'Annex 3 - Changes '!B15)</f>
        <v/>
      </c>
      <c r="AH18" s="166">
        <f>'Annex 3 - Changes '!A28</f>
        <v>8</v>
      </c>
      <c r="AI18" s="163" t="str">
        <f>IF('Annex 3 - Changes '!B28="","",'Annex 3 - Changes '!B28)</f>
        <v/>
      </c>
      <c r="EC18" s="375"/>
    </row>
    <row r="19" spans="1:133" s="32" customFormat="1" x14ac:dyDescent="0.2">
      <c r="A19" s="171"/>
      <c r="B19" s="159" t="str">
        <f t="shared" si="7"/>
        <v/>
      </c>
      <c r="C19" s="159" t="str">
        <f t="shared" si="8"/>
        <v/>
      </c>
      <c r="D19" s="159" t="str">
        <f t="shared" si="8"/>
        <v/>
      </c>
      <c r="E19" s="165" t="str">
        <f>'Annex 1 - Findings'!A15</f>
        <v>A9</v>
      </c>
      <c r="F19" s="163" t="str">
        <f>IF('Annex 1 - Findings'!B15="","",'Annex 1 - Findings'!B15)</f>
        <v/>
      </c>
      <c r="G19" s="156" t="str">
        <f>IF('Annex 1 - Findings'!E15="","",'Annex 1 - Findings'!E15)</f>
        <v>-- select --</v>
      </c>
      <c r="H19" s="165" t="str">
        <f>'Annex 1 - Findings'!A27</f>
        <v>B9</v>
      </c>
      <c r="I19" s="163" t="str">
        <f>IF('Annex 1 - Findings'!B27="","",'Annex 1 - Findings'!B27)</f>
        <v/>
      </c>
      <c r="J19" s="156" t="str">
        <f>IF('Annex 1 - Findings'!E27="","",'Annex 1 - Findings'!E27)</f>
        <v>-- select --</v>
      </c>
      <c r="K19" s="165" t="str">
        <f>'Annex 1 - Findings'!A40</f>
        <v>C9</v>
      </c>
      <c r="L19" s="163" t="str">
        <f>IF('Annex 1 - Findings'!B40="","",'Annex 1 - Findings'!B40)</f>
        <v/>
      </c>
      <c r="M19" s="156" t="str">
        <f>IF('Annex 1 - Findings'!E40="","",'Annex 1 - Findings'!E40)</f>
        <v>-- select --</v>
      </c>
      <c r="N19" s="165" t="str">
        <f>'Annex 1 - Findings'!A52</f>
        <v>D9</v>
      </c>
      <c r="O19" s="163" t="str">
        <f>IF('Annex 1 - Findings'!B52="","",'Annex 1 - Findings'!B52)</f>
        <v/>
      </c>
      <c r="P19" s="165" t="str">
        <f>'Annex 1 - Findings'!A64</f>
        <v>E9</v>
      </c>
      <c r="Q19" s="163" t="str">
        <f>IF('Annex 1 - Findings'!B64="","",'Annex 1 - Findings'!B64)</f>
        <v/>
      </c>
      <c r="R19" s="165"/>
      <c r="S19" s="163"/>
      <c r="T19" s="165" t="str">
        <f>'Annex 1 - Findings'!A84</f>
        <v>G9</v>
      </c>
      <c r="U19" s="376" t="str">
        <f>IF('Annex 1 - Findings'!B84="","",'Annex 1 - Findings'!B84)</f>
        <v/>
      </c>
      <c r="V19" s="376" t="str">
        <f>'Annex 1 - Findings'!C84</f>
        <v>-- select --</v>
      </c>
      <c r="W19" s="376" t="str">
        <f>IF('Annex 1 - Findings'!D84="","",'Annex 1 - Findings'!D84)</f>
        <v/>
      </c>
      <c r="X19" s="165"/>
      <c r="Y19" s="163"/>
      <c r="Z19" s="165"/>
      <c r="AA19" s="376" t="str">
        <f>IF('Annex 1 - Findings'!H84="","",'Annex 1 - Findings'!H84)</f>
        <v/>
      </c>
      <c r="AB19" s="376"/>
      <c r="AC19" s="376"/>
      <c r="AE19" s="149"/>
      <c r="AF19" s="165">
        <f>'Annex 3 - Changes '!A16</f>
        <v>9</v>
      </c>
      <c r="AG19" s="163" t="str">
        <f>IF('Annex 3 - Changes '!B16="","",'Annex 3 - Changes '!B16)</f>
        <v/>
      </c>
      <c r="AH19" s="166">
        <f>'Annex 3 - Changes '!A29</f>
        <v>9</v>
      </c>
      <c r="AI19" s="163" t="str">
        <f>IF('Annex 3 - Changes '!B29="","",'Annex 3 - Changes '!B29)</f>
        <v/>
      </c>
      <c r="EC19" s="375"/>
    </row>
    <row r="20" spans="1:133" s="32" customFormat="1" x14ac:dyDescent="0.2">
      <c r="A20" s="171"/>
      <c r="B20" s="159" t="str">
        <f t="shared" si="7"/>
        <v/>
      </c>
      <c r="C20" s="159" t="str">
        <f t="shared" si="8"/>
        <v/>
      </c>
      <c r="D20" s="159" t="str">
        <f t="shared" si="8"/>
        <v/>
      </c>
      <c r="E20" s="165" t="str">
        <f>'Annex 1 - Findings'!A16</f>
        <v>A10</v>
      </c>
      <c r="F20" s="163" t="str">
        <f>IF('Annex 1 - Findings'!B16="","",'Annex 1 - Findings'!B16)</f>
        <v/>
      </c>
      <c r="G20" s="156" t="str">
        <f>IF('Annex 1 - Findings'!E16="","",'Annex 1 - Findings'!E16)</f>
        <v>-- select --</v>
      </c>
      <c r="H20" s="165" t="str">
        <f>'Annex 1 - Findings'!A28</f>
        <v>B10</v>
      </c>
      <c r="I20" s="163" t="str">
        <f>IF('Annex 1 - Findings'!B28="","",'Annex 1 - Findings'!B28)</f>
        <v/>
      </c>
      <c r="J20" s="156" t="str">
        <f>IF('Annex 1 - Findings'!E28="","",'Annex 1 - Findings'!E28)</f>
        <v>-- select --</v>
      </c>
      <c r="K20" s="165" t="str">
        <f>'Annex 1 - Findings'!A41</f>
        <v>C10</v>
      </c>
      <c r="L20" s="163" t="str">
        <f>IF('Annex 1 - Findings'!B41="","",'Annex 1 - Findings'!B41)</f>
        <v/>
      </c>
      <c r="M20" s="156" t="str">
        <f>IF('Annex 1 - Findings'!E41="","",'Annex 1 - Findings'!E41)</f>
        <v>-- select --</v>
      </c>
      <c r="N20" s="165" t="str">
        <f>'Annex 1 - Findings'!A53</f>
        <v>D10</v>
      </c>
      <c r="O20" s="163" t="str">
        <f>IF('Annex 1 - Findings'!B53="","",'Annex 1 - Findings'!B53)</f>
        <v/>
      </c>
      <c r="P20" s="165" t="str">
        <f>'Annex 1 - Findings'!A65</f>
        <v>E10</v>
      </c>
      <c r="Q20" s="163" t="str">
        <f>IF('Annex 1 - Findings'!B65="","",'Annex 1 - Findings'!B65)</f>
        <v/>
      </c>
      <c r="R20" s="165"/>
      <c r="S20" s="163"/>
      <c r="T20" s="165" t="str">
        <f>'Annex 1 - Findings'!A85</f>
        <v>G10</v>
      </c>
      <c r="U20" s="376" t="str">
        <f>IF('Annex 1 - Findings'!B85="","",'Annex 1 - Findings'!B85)</f>
        <v/>
      </c>
      <c r="V20" s="376" t="str">
        <f>'Annex 1 - Findings'!C85</f>
        <v>-- select --</v>
      </c>
      <c r="W20" s="376" t="str">
        <f>IF('Annex 1 - Findings'!D85="","",'Annex 1 - Findings'!D85)</f>
        <v/>
      </c>
      <c r="X20" s="165"/>
      <c r="Y20" s="163"/>
      <c r="Z20" s="165"/>
      <c r="AA20" s="376" t="str">
        <f>IF('Annex 1 - Findings'!H85="","",'Annex 1 - Findings'!H85)</f>
        <v/>
      </c>
      <c r="AB20" s="376"/>
      <c r="AC20" s="376"/>
      <c r="AE20" s="149"/>
      <c r="AF20" s="165">
        <f>'Annex 3 - Changes '!A17</f>
        <v>10</v>
      </c>
      <c r="AG20" s="163" t="str">
        <f>IF('Annex 3 - Changes '!B17="","",'Annex 3 - Changes '!B17)</f>
        <v/>
      </c>
      <c r="AH20" s="166">
        <f>'Annex 3 - Changes '!A30</f>
        <v>10</v>
      </c>
      <c r="AI20" s="163" t="str">
        <f>IF('Annex 3 - Changes '!B30="","",'Annex 3 - Changes '!B30)</f>
        <v/>
      </c>
      <c r="EC20" s="375"/>
    </row>
    <row r="21" spans="1:133" x14ac:dyDescent="0.2">
      <c r="B21" s="59"/>
      <c r="C21" s="51"/>
      <c r="D21" s="59"/>
      <c r="DP21" s="47"/>
      <c r="DQ21" s="32"/>
    </row>
    <row r="22" spans="1:133" x14ac:dyDescent="0.2">
      <c r="D22" s="59"/>
      <c r="DP22" s="47"/>
      <c r="DQ22" s="32"/>
    </row>
    <row r="23" spans="1:133" x14ac:dyDescent="0.2">
      <c r="DP23" s="47"/>
      <c r="DR23" s="32"/>
    </row>
    <row r="24" spans="1:133" x14ac:dyDescent="0.2">
      <c r="DP24" s="47"/>
      <c r="DR24" s="32"/>
    </row>
    <row r="25" spans="1:133" x14ac:dyDescent="0.2">
      <c r="DP25" s="47"/>
      <c r="DR25" s="32"/>
    </row>
    <row r="26" spans="1:133" x14ac:dyDescent="0.2">
      <c r="DP26" s="47"/>
      <c r="DR26" s="32"/>
    </row>
    <row r="27" spans="1:133" x14ac:dyDescent="0.2">
      <c r="DR27" s="32"/>
    </row>
  </sheetData>
  <sheetProtection sheet="1" formatCells="0" formatColumns="0" formatRows="0"/>
  <mergeCells count="89">
    <mergeCell ref="AA9:AA10"/>
    <mergeCell ref="AB9:AC10"/>
    <mergeCell ref="V9:V10"/>
    <mergeCell ref="W9:W10"/>
    <mergeCell ref="X9:X10"/>
    <mergeCell ref="Y9:Y10"/>
    <mergeCell ref="Z9:Z10"/>
    <mergeCell ref="CC4:CE4"/>
    <mergeCell ref="CD6:CE6"/>
    <mergeCell ref="BR6:BS6"/>
    <mergeCell ref="BU6:BV6"/>
    <mergeCell ref="BX6:BY6"/>
    <mergeCell ref="CA6:CB6"/>
    <mergeCell ref="BZ4:CB4"/>
    <mergeCell ref="BQ4:BS4"/>
    <mergeCell ref="BT4:BV4"/>
    <mergeCell ref="BW4:BY4"/>
    <mergeCell ref="AO6:AP6"/>
    <mergeCell ref="AR6:AS6"/>
    <mergeCell ref="BB6:BC6"/>
    <mergeCell ref="BE6:BF6"/>
    <mergeCell ref="BK6:BL6"/>
    <mergeCell ref="BI4:BI5"/>
    <mergeCell ref="BJ4:BL4"/>
    <mergeCell ref="BM4:BO4"/>
    <mergeCell ref="BN6:BO6"/>
    <mergeCell ref="BP4:BP5"/>
    <mergeCell ref="AZ4:AZ5"/>
    <mergeCell ref="BA4:BC4"/>
    <mergeCell ref="BD4:BF4"/>
    <mergeCell ref="BG4:BG5"/>
    <mergeCell ref="BH4:BH5"/>
    <mergeCell ref="AD4:AD5"/>
    <mergeCell ref="AA4:AA5"/>
    <mergeCell ref="AB4:AB5"/>
    <mergeCell ref="AX4:AX5"/>
    <mergeCell ref="AY4:AY5"/>
    <mergeCell ref="N9:N10"/>
    <mergeCell ref="F9:G9"/>
    <mergeCell ref="I4:I5"/>
    <mergeCell ref="J4:J5"/>
    <mergeCell ref="Z4:Z5"/>
    <mergeCell ref="AE9:AE10"/>
    <mergeCell ref="AH9:AI10"/>
    <mergeCell ref="O4:O5"/>
    <mergeCell ref="P4:P5"/>
    <mergeCell ref="Q4:Q5"/>
    <mergeCell ref="AF9:AG10"/>
    <mergeCell ref="O9:O10"/>
    <mergeCell ref="P9:P10"/>
    <mergeCell ref="Q9:Q10"/>
    <mergeCell ref="R4:S4"/>
    <mergeCell ref="T4:U4"/>
    <mergeCell ref="R9:R10"/>
    <mergeCell ref="S9:S10"/>
    <mergeCell ref="T9:T10"/>
    <mergeCell ref="U9:U10"/>
    <mergeCell ref="V4:W4"/>
    <mergeCell ref="B4:B5"/>
    <mergeCell ref="C4:C5"/>
    <mergeCell ref="D4:D5"/>
    <mergeCell ref="E4:E5"/>
    <mergeCell ref="L9:M9"/>
    <mergeCell ref="F4:F5"/>
    <mergeCell ref="G4:G5"/>
    <mergeCell ref="H4:H5"/>
    <mergeCell ref="K4:K5"/>
    <mergeCell ref="M4:M5"/>
    <mergeCell ref="L4:L5"/>
    <mergeCell ref="I9:J9"/>
    <mergeCell ref="H9:H10"/>
    <mergeCell ref="E9:E10"/>
    <mergeCell ref="K9:K10"/>
    <mergeCell ref="AU4:AU5"/>
    <mergeCell ref="AV4:AV5"/>
    <mergeCell ref="AW4:AW5"/>
    <mergeCell ref="AC4:AC5"/>
    <mergeCell ref="AE4:AE5"/>
    <mergeCell ref="AL4:AL5"/>
    <mergeCell ref="AT4:AT5"/>
    <mergeCell ref="AF4:AF5"/>
    <mergeCell ref="AG4:AG5"/>
    <mergeCell ref="AM4:AM5"/>
    <mergeCell ref="AN4:AP4"/>
    <mergeCell ref="AQ4:AS4"/>
    <mergeCell ref="AH4:AH5"/>
    <mergeCell ref="AI4:AI5"/>
    <mergeCell ref="AJ4:AJ5"/>
    <mergeCell ref="AK4:AK5"/>
  </mergeCells>
  <dataValidations count="2">
    <dataValidation allowBlank="1" showErrorMessage="1" prompt="Select appropriate materiality level" sqref="Z6" xr:uid="{00000000-0002-0000-0600-000001000000}"/>
    <dataValidation allowBlank="1" showErrorMessage="1" prompt="Please select: yes or no" sqref="E11:AC20" xr:uid="{00000000-0002-0000-0600-000000000000}"/>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36</vt:i4>
      </vt:variant>
    </vt:vector>
  </HeadingPairs>
  <TitlesOfParts>
    <vt:vector size="47" baseType="lpstr">
      <vt:lpstr>Guidelines and Conditions</vt:lpstr>
      <vt:lpstr>READ ME How to use this file</vt:lpstr>
      <vt:lpstr>Opinion Statement</vt:lpstr>
      <vt:lpstr>Annex 1 - Findings</vt:lpstr>
      <vt:lpstr>Annex 2 - basis of work</vt:lpstr>
      <vt:lpstr>Annex 3 - Changes </vt:lpstr>
      <vt:lpstr>EUwideConstants</vt:lpstr>
      <vt:lpstr>MSParameters</vt:lpstr>
      <vt:lpstr>Accounting</vt:lpstr>
      <vt:lpstr>Translations</vt:lpstr>
      <vt:lpstr>VersionDocumentation</vt:lpstr>
      <vt:lpstr>'Guidelines and Conditions'!_GoBack</vt:lpstr>
      <vt:lpstr>accreditedcertified</vt:lpstr>
      <vt:lpstr>Accounting!Afdrukbereik</vt:lpstr>
      <vt:lpstr>'Annex 1 - Findings'!Afdrukbereik</vt:lpstr>
      <vt:lpstr>'Annex 2 - basis of work'!Afdrukbereik</vt:lpstr>
      <vt:lpstr>'Annex 3 - Changes '!Afdrukbereik</vt:lpstr>
      <vt:lpstr>'Guidelines and Conditions'!Afdrukbereik</vt:lpstr>
      <vt:lpstr>'Opinion Statement'!Afdrukbereik</vt:lpstr>
      <vt:lpstr>'READ ME How to use this file'!Afdrukbereik</vt:lpstr>
      <vt:lpstr>Annex1Activities</vt:lpstr>
      <vt:lpstr>Approvedmethodologies</vt:lpstr>
      <vt:lpstr>Category</vt:lpstr>
      <vt:lpstr>CompetentAuthority</vt:lpstr>
      <vt:lpstr>Cond_Exceptions</vt:lpstr>
      <vt:lpstr>Conditionality_YN</vt:lpstr>
      <vt:lpstr>conductaccredited</vt:lpstr>
      <vt:lpstr>conductaccredited2</vt:lpstr>
      <vt:lpstr>conductaccredited3</vt:lpstr>
      <vt:lpstr>EUconstNo</vt:lpstr>
      <vt:lpstr>EUConstYes</vt:lpstr>
      <vt:lpstr>InstallationName</vt:lpstr>
      <vt:lpstr>OperatorName</vt:lpstr>
      <vt:lpstr>PrinciplesCompliance</vt:lpstr>
      <vt:lpstr>PrinciplesCompliance2</vt:lpstr>
      <vt:lpstr>PriniciplesCompliance2</vt:lpstr>
      <vt:lpstr>reportingyear</vt:lpstr>
      <vt:lpstr>RulesCompliance</vt:lpstr>
      <vt:lpstr>Rulescompliance2</vt:lpstr>
      <vt:lpstr>rulescompliance3</vt:lpstr>
      <vt:lpstr>rulescompliance4</vt:lpstr>
      <vt:lpstr>SelectYesNo</vt:lpstr>
      <vt:lpstr>sitevisit</vt:lpstr>
      <vt:lpstr>smalllowemitter</vt:lpstr>
      <vt:lpstr>Status_Recom</vt:lpstr>
      <vt:lpstr>TypeOfReport</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DECC</dc:creator>
  <cp:lastModifiedBy>Machtelt  Oudenes</cp:lastModifiedBy>
  <cp:lastPrinted>2024-02-14T17:18:28Z</cp:lastPrinted>
  <dcterms:created xsi:type="dcterms:W3CDTF">2005-01-10T08:03:50Z</dcterms:created>
  <dcterms:modified xsi:type="dcterms:W3CDTF">2024-04-04T15:37:50Z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