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6"/>
  <workbookPr/>
  <xr:revisionPtr revIDLastSave="0" documentId="11_D3ABE754247E3D0FCD7A22ED38CE23AC00544334" xr6:coauthVersionLast="47" xr6:coauthVersionMax="47" xr10:uidLastSave="{00000000-0000-0000-0000-000000000000}"/>
  <bookViews>
    <workbookView xWindow="-90" yWindow="-90" windowWidth="23235" windowHeight="12555" tabRatio="675" xr2:uid="{00000000-000D-0000-FFFF-FFFF00000000}"/>
  </bookViews>
  <sheets>
    <sheet name=" Description annexe" sheetId="5" r:id="rId1"/>
    <sheet name="BASE AJR" sheetId="4" r:id="rId2"/>
    <sheet name="BASE PV" sheetId="1" r:id="rId3"/>
    <sheet name="BASE PA" sheetId="6" r:id="rId4"/>
    <sheet name="BASE ALIMENT BETAIL" sheetId="3" r:id="rId5"/>
  </sheets>
  <definedNames>
    <definedName name="_xlnm._FilterDatabase" localSheetId="2" hidden="1">'BASE PV'!$C$4:$N$99</definedName>
    <definedName name="_Toc70324473" localSheetId="0">' Description annexe'!$A$1</definedName>
    <definedName name="Base_PV" localSheetId="4">'BASE ALIMENT BETAIL'!$C$4:$G$95</definedName>
    <definedName name="Base_PV">'BASE PV'!$C$4:$G$98</definedName>
    <definedName name="BasePAn" localSheetId="3">'BASE PA'!$C$4:$H$26</definedName>
    <definedName name="BasePA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3" l="1"/>
  <c r="F65" i="3"/>
  <c r="G22" i="3"/>
  <c r="G20" i="3"/>
  <c r="G17" i="3"/>
  <c r="G7" i="3"/>
</calcChain>
</file>

<file path=xl/sharedStrings.xml><?xml version="1.0" encoding="utf-8"?>
<sst xmlns="http://schemas.openxmlformats.org/spreadsheetml/2006/main" count="802" uniqueCount="191">
  <si>
    <t xml:space="preserve">Données nécessaires au calcul des composantes du pouvoir nourricier </t>
  </si>
  <si>
    <t>Le potentiel nourricier (ou performance nourricière) est le nombre de personnes potentiellement nourries par an par les matières premières produites par l’exploitation agricole, voire l’ensemble des exploitations agricoles d’un territoire donné. Il permet de rapporter les valeurs nutritionnelles (en énergie ou en protéines) de ces matières agricoles premières produites, aux besoins moyens d’un individu en énergie et en protéines, pour estimer le nombre de personnes qui peuvent être nourries par ces producteurs. Seules les matières premières agricoles valorisables en alimentation humaine sont prises en compte dans le calcul.</t>
  </si>
  <si>
    <t>L’indicateur de performance nourricière été développé par le CÉRÉOPA pour son outil PerfAlim® (https://www.perfalim.com). Il s’agit d’appliquer la méthode de calcul de PerfAlim décrite sur le site en mobilisant les valeurs brutes mis à disposition dans les onglets 2 à 5. Les données de ses composantes relatives à la production de protéines et d’énergie des ateliers grandes cultures d’une exploitation agricole sont ici fournies pour l’usage exclusif des calculs de la méthode Label Bas Carbone Grandes Cultures.</t>
  </si>
  <si>
    <t xml:space="preserve">Un co-bénéfice du projet sera à mettre en avant si l’évolution de l’indicateur de potentiel nourricier du scénario projet (sur la moyenne des 3 dernières années) est égal ou supérieur à celui du scénario de référence spécifique (sur la moyenne des 3 années antérieures au projet). </t>
  </si>
  <si>
    <r>
      <t>La comparaison des deux scénarios se fera via la somme (ramenée à l’hectare de la sole engagée) des quantités produites multipliées par leurs valeurs nutritionnelles (énergétiques d’une part et protéiques d’autre part) pour tous les produits exportés par l’exploitation agricole.
PN = somme (Q</t>
    </r>
    <r>
      <rPr>
        <vertAlign val="subscript"/>
        <sz val="12"/>
        <color theme="3"/>
        <rFont val="Calibri"/>
        <family val="2"/>
        <scheme val="minor"/>
      </rPr>
      <t>MPA</t>
    </r>
    <r>
      <rPr>
        <sz val="12"/>
        <color theme="3"/>
        <rFont val="Calibri"/>
        <family val="2"/>
        <scheme val="minor"/>
      </rPr>
      <t xml:space="preserve"> x VN</t>
    </r>
    <r>
      <rPr>
        <vertAlign val="subscript"/>
        <sz val="12"/>
        <color theme="3"/>
        <rFont val="Calibri"/>
        <family val="2"/>
        <scheme val="minor"/>
      </rPr>
      <t>MPA</t>
    </r>
    <r>
      <rPr>
        <sz val="12"/>
        <color theme="3"/>
        <rFont val="Calibri"/>
        <family val="2"/>
        <scheme val="minor"/>
      </rPr>
      <t>)/ (Besoin nutritionnel moyen quotidien d’un individu * 365)
Avec : 
PN : pouvoir nourricier ; MPA : Matières Premières Agricoles (blé, lait, vache allaitante, etc.) ; Q : quantité ; VN : valeur nutritionnelle (énergétique ou protéique)</t>
    </r>
  </si>
  <si>
    <r>
      <t>Dans le cas particulier où l’exploitation agricole a également des ateliers élevages, Q</t>
    </r>
    <r>
      <rPr>
        <vertAlign val="subscript"/>
        <sz val="12"/>
        <color theme="3"/>
        <rFont val="Calibri"/>
        <family val="2"/>
        <scheme val="minor"/>
      </rPr>
      <t>MPA</t>
    </r>
    <r>
      <rPr>
        <sz val="12"/>
        <color theme="3"/>
        <rFont val="Calibri"/>
        <family val="2"/>
        <scheme val="minor"/>
      </rPr>
      <t xml:space="preserve"> est la quantité nette de MPA et le calcul doit donc prendre en compte la différence entre les produits vendus (animaux ou végétaux) et les produits achetés (matières premières pour alimentation animale, aliments composés et animaux vifs) : VN</t>
    </r>
    <r>
      <rPr>
        <vertAlign val="subscript"/>
        <sz val="12"/>
        <color theme="3"/>
        <rFont val="Calibri"/>
        <family val="2"/>
        <scheme val="minor"/>
      </rPr>
      <t>MPA</t>
    </r>
    <r>
      <rPr>
        <sz val="12"/>
        <color theme="3"/>
        <rFont val="Calibri"/>
        <family val="2"/>
        <scheme val="minor"/>
      </rPr>
      <t xml:space="preserve"> = (somme Qv x VN – somme Qa x VN), avec : Qv : quantité de produits vendus et Qa : quantité de produits achetés</t>
    </r>
  </si>
  <si>
    <t>Apports journaliers recommandés</t>
  </si>
  <si>
    <t>Besoins quotidiens en energie (Kcal/jour/personne)</t>
  </si>
  <si>
    <t>Besoins quotidiens en protéines (g/jour/personne)</t>
  </si>
  <si>
    <t>Besoins quotidiens en protéines animales (g/jour/personne)</t>
  </si>
  <si>
    <t>Produits végétaux</t>
  </si>
  <si>
    <t>Produit Agricole</t>
  </si>
  <si>
    <t>Type de produit</t>
  </si>
  <si>
    <t>Unité</t>
  </si>
  <si>
    <t>Valeur énergétique (Mcal/Unité)</t>
  </si>
  <si>
    <t>Valeur protéique corrigée (Kg/Unité)</t>
  </si>
  <si>
    <t>sources, méthodes</t>
  </si>
  <si>
    <t>Féverole</t>
  </si>
  <si>
    <t>Protéagineux</t>
  </si>
  <si>
    <t>tonnes</t>
  </si>
  <si>
    <t>Source  FranceAgriMer, Unité Système d'information économique - Etat2 consommation</t>
  </si>
  <si>
    <t>Arachides</t>
  </si>
  <si>
    <t>Autres</t>
  </si>
  <si>
    <t>tonnes eq décortiqué</t>
  </si>
  <si>
    <t>Lin (graine de)</t>
  </si>
  <si>
    <t>Oléagineux</t>
  </si>
  <si>
    <t>Pois</t>
  </si>
  <si>
    <t>Légumes</t>
  </si>
  <si>
    <t>Chiffres clés 2016 Fruits &amp; légumes frais et transformés &gt; édition 2017 © FranceAgriMer 2016</t>
  </si>
  <si>
    <t>Moutarde</t>
  </si>
  <si>
    <t>Lupin</t>
  </si>
  <si>
    <t>Légumineuse</t>
  </si>
  <si>
    <t>Flageolet</t>
  </si>
  <si>
    <t>Soja</t>
  </si>
  <si>
    <t>Lin oléagineux</t>
  </si>
  <si>
    <t>Blé dur</t>
  </si>
  <si>
    <t>Céréales</t>
  </si>
  <si>
    <t>Sarrasin</t>
  </si>
  <si>
    <t>Sorgho</t>
  </si>
  <si>
    <t>Blé tendre</t>
  </si>
  <si>
    <t>Epeautre</t>
  </si>
  <si>
    <t>Riz</t>
  </si>
  <si>
    <t>Lentille</t>
  </si>
  <si>
    <t>Orge de printemps</t>
  </si>
  <si>
    <t>Seigle</t>
  </si>
  <si>
    <t>Avoine</t>
  </si>
  <si>
    <t>Noix</t>
  </si>
  <si>
    <t>Fruits</t>
  </si>
  <si>
    <t>Ail</t>
  </si>
  <si>
    <t>Maïs grain</t>
  </si>
  <si>
    <t>Maïs doux</t>
  </si>
  <si>
    <t>Chou de Bruxelles</t>
  </si>
  <si>
    <t>Ciboulette</t>
  </si>
  <si>
    <t>Brocoli</t>
  </si>
  <si>
    <t>Artichaut</t>
  </si>
  <si>
    <t>Epinard</t>
  </si>
  <si>
    <t>Salsifi</t>
  </si>
  <si>
    <t>Asperge</t>
  </si>
  <si>
    <t>Chou-fleur</t>
  </si>
  <si>
    <t>Poivron</t>
  </si>
  <si>
    <t>Chicorée à salade</t>
  </si>
  <si>
    <t>Millet perle</t>
  </si>
  <si>
    <t>pomme de terre</t>
  </si>
  <si>
    <t>Betterave et pdt</t>
  </si>
  <si>
    <t>Betterave rouge</t>
  </si>
  <si>
    <t>Céleri rave</t>
  </si>
  <si>
    <t xml:space="preserve">Chou blanc </t>
  </si>
  <si>
    <t>Kiwi</t>
  </si>
  <si>
    <t>Cerise</t>
  </si>
  <si>
    <t>Cassis</t>
  </si>
  <si>
    <t>Oignon</t>
  </si>
  <si>
    <t>tonne</t>
  </si>
  <si>
    <t>Echalote</t>
  </si>
  <si>
    <t>Légume</t>
  </si>
  <si>
    <t>Haricot vert</t>
  </si>
  <si>
    <t>Courgette</t>
  </si>
  <si>
    <t>Laitue</t>
  </si>
  <si>
    <t>Salade</t>
  </si>
  <si>
    <t>Endive</t>
  </si>
  <si>
    <t>Chou vert</t>
  </si>
  <si>
    <t>Millet</t>
  </si>
  <si>
    <t>Raisin</t>
  </si>
  <si>
    <t>Tomate</t>
  </si>
  <si>
    <t>Chicorée</t>
  </si>
  <si>
    <t>Poireau</t>
  </si>
  <si>
    <t>Abricot</t>
  </si>
  <si>
    <t>Carotte</t>
  </si>
  <si>
    <t>Navet potager</t>
  </si>
  <si>
    <t>Céleri branche</t>
  </si>
  <si>
    <t>Prune</t>
  </si>
  <si>
    <t>Fraise</t>
  </si>
  <si>
    <t>Concombre</t>
  </si>
  <si>
    <t>Radis</t>
  </si>
  <si>
    <t>Pêche</t>
  </si>
  <si>
    <t>Poire</t>
  </si>
  <si>
    <t>Citron</t>
  </si>
  <si>
    <t>Mandarine</t>
  </si>
  <si>
    <t>Orange</t>
  </si>
  <si>
    <t>Melon</t>
  </si>
  <si>
    <t>Pommes</t>
  </si>
  <si>
    <t>Colza (huile de)</t>
  </si>
  <si>
    <t>Oeillette (graine de)</t>
  </si>
  <si>
    <t>Tournesol (graines de)</t>
  </si>
  <si>
    <t>Colza (graine de)</t>
  </si>
  <si>
    <t>Olive</t>
  </si>
  <si>
    <t>Vin</t>
  </si>
  <si>
    <t>litres</t>
  </si>
  <si>
    <t>Betterave sucrière</t>
  </si>
  <si>
    <t>Pamplemousse</t>
  </si>
  <si>
    <t>Betterave éthanol</t>
  </si>
  <si>
    <t>Blé éthanol</t>
  </si>
  <si>
    <t>céréales biomasse</t>
  </si>
  <si>
    <t>Chènevis</t>
  </si>
  <si>
    <t>Chou fourrager</t>
  </si>
  <si>
    <t>Colza (tourteau de)</t>
  </si>
  <si>
    <t>Lin textile</t>
  </si>
  <si>
    <t>Maïs éthanol</t>
  </si>
  <si>
    <t>Millepertuis</t>
  </si>
  <si>
    <t>Orge d'hiver</t>
  </si>
  <si>
    <t>Phacélie</t>
  </si>
  <si>
    <t>tonnes MS</t>
  </si>
  <si>
    <t>pomme de terre fécule (MS)</t>
  </si>
  <si>
    <t>Soja (tourteau de)</t>
  </si>
  <si>
    <t>Tournesol (tourteau de)</t>
  </si>
  <si>
    <t>Triticale</t>
  </si>
  <si>
    <t>Produits animaux</t>
  </si>
  <si>
    <t xml:space="preserve">Lait </t>
  </si>
  <si>
    <t>Lait</t>
  </si>
  <si>
    <t xml:space="preserve">milliers de litres </t>
  </si>
  <si>
    <t>Œufs</t>
  </si>
  <si>
    <t>milliers d'unités</t>
  </si>
  <si>
    <t>Les fiches de FranceAGrimer. Œufs de consomattion et ovoproduits. Février 2018</t>
  </si>
  <si>
    <t xml:space="preserve">Bœufs </t>
  </si>
  <si>
    <t>Viande bovine</t>
  </si>
  <si>
    <t>têtes</t>
  </si>
  <si>
    <t>Abattages contrôlés de GB. Source : Bilan 2017 et perspectives 2018 &gt; ÉDITION février 2018. Ó FranceAgriMer 2018</t>
  </si>
  <si>
    <t>Broutards 300 kg</t>
  </si>
  <si>
    <t>Génisse finie (de boucherie) allaitante</t>
  </si>
  <si>
    <t>Jeune bovin allaitant ou laitier</t>
  </si>
  <si>
    <t>Vache de réforme allaitante</t>
  </si>
  <si>
    <t>Abattages contrôlés de vaches. Source : Bilan 2017 et perspectives 2018 &gt; ÉDITION février 2018. Ó FranceAgriMer 2018. On applique le ration 58/42 entre VA/VL</t>
  </si>
  <si>
    <t>Vache de réforme laitière</t>
  </si>
  <si>
    <t>Veau de boucherie 200 kg</t>
  </si>
  <si>
    <t>Abattages contrôlés de veaux de boucherie. Source : Bilan 2017 et perspectives 2018 &gt; ÉDITION février 2018. Ó FranceAgriMer 2018</t>
  </si>
  <si>
    <t>Veau de 8 jours laitier</t>
  </si>
  <si>
    <t>Cochette 105 kg</t>
  </si>
  <si>
    <t>Viande porcine</t>
  </si>
  <si>
    <t>Porc charcutier fini femelle</t>
  </si>
  <si>
    <t>DONNÉES ET BILAN de FranceAgriMer 2017. Viande porcine. Répartition 50/50 pour mâles/femelles</t>
  </si>
  <si>
    <t>Porc charcutier fini mâle</t>
  </si>
  <si>
    <t>Porcelet post-sevrage</t>
  </si>
  <si>
    <t>DONNÉES ET BILAN de FranceAgriMer 2017. Viande porcine. Extrapolation (moyenne) pour 2017</t>
  </si>
  <si>
    <t>Truie de réforme</t>
  </si>
  <si>
    <t>Canard</t>
  </si>
  <si>
    <t>Volailles</t>
  </si>
  <si>
    <t>milliers de têtes</t>
  </si>
  <si>
    <t xml:space="preserve">Données et bilans. FranceAgriMer. Février 2018. Lait. Viandes. 
4 kg pds vif / pintade ; 60% rdt carc. </t>
  </si>
  <si>
    <t>Chapon</t>
  </si>
  <si>
    <t>Dinde médium</t>
  </si>
  <si>
    <t xml:space="preserve">Données et bilans. FranceAgriMer. Février 2018. Lait. Viandes. 
10,88 kg pds vif / pintade ; 60% rdt carc. </t>
  </si>
  <si>
    <t>Pintade certifiée</t>
  </si>
  <si>
    <t>Données et bilans. FranceAgriMer. Février 2018. Lait. Viandes. 
2,02 kg pds vif / pintade ; 60% rdt carc. 
15% production label</t>
  </si>
  <si>
    <t>Pintade standard</t>
  </si>
  <si>
    <t>Données et bilans. FranceAgriMer. Février 2018. Lait. Viandes. 
1,72 kg pds vif / pintade ; 60% de rdt carc. 
et 85% production standard</t>
  </si>
  <si>
    <t>Poulet certifié</t>
  </si>
  <si>
    <t>Données et bilans. FranceAgriMer. Février 2018. Lait. Viandes. 
10% poulet CCP</t>
  </si>
  <si>
    <t>Poulet label</t>
  </si>
  <si>
    <t>Données et bilans. FranceAgriMer. Février 2018. Lait. Viandes. 
15% poulet standard</t>
  </si>
  <si>
    <t>Poulet standard</t>
  </si>
  <si>
    <t>Données et bilans. FranceAgriMer. Février 2018. Lait. Viandes. 
60% poulet standard + 15% poulet grand export</t>
  </si>
  <si>
    <t>Matières premières et aliments du commerce pour l'alimentation animale</t>
  </si>
  <si>
    <t>Aliment BV concentré azoté</t>
  </si>
  <si>
    <t>Aliment du commerce</t>
  </si>
  <si>
    <t>Aliment BV équilibre</t>
  </si>
  <si>
    <t>Aliment Pondeuses</t>
  </si>
  <si>
    <t>Aliment porc charcutier CMAV</t>
  </si>
  <si>
    <t>Aliment porc croissance</t>
  </si>
  <si>
    <t>Aliment porc finition</t>
  </si>
  <si>
    <t>Aliment porcelets</t>
  </si>
  <si>
    <t>Aliment truie gestation</t>
  </si>
  <si>
    <t>Aliment truie lactation</t>
  </si>
  <si>
    <t>Aliment truie unique</t>
  </si>
  <si>
    <t>Aliment veaux 1er age</t>
  </si>
  <si>
    <t>Aliment VL 1888</t>
  </si>
  <si>
    <t>Aliment VL 2095</t>
  </si>
  <si>
    <t>Aliment VL concentré azoté</t>
  </si>
  <si>
    <t>Aliment VL HE</t>
  </si>
  <si>
    <t>Aliment VL unique</t>
  </si>
  <si>
    <t>Aliment Volailles Chair Label</t>
  </si>
  <si>
    <t>Aliment Volailles Chair Standard</t>
  </si>
  <si>
    <t>Lait en poudre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</si>
</sst>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3"/>
      <name val="Calibri"/>
      <family val="2"/>
      <scheme val="minor"/>
    </font>
    <font>
      <sz val="10"/>
      <color theme="3"/>
      <name val="Calibri"/>
      <family val="2"/>
      <scheme val="minor"/>
    </font>
    <font>
      <sz val="10"/>
      <name val="Arial"/>
      <family val="2"/>
    </font>
    <font>
      <sz val="8"/>
      <name val="Calibri"/>
      <family val="2"/>
      <scheme val="minor"/>
    </font>
    <font>
      <sz val="10"/>
      <name val="Calibri"/>
      <family val="2"/>
      <scheme val="minor"/>
    </font>
    <font>
      <sz val="10"/>
      <color indexed="8"/>
      <name val="Arial"/>
      <family val="2"/>
    </font>
    <font>
      <sz val="14"/>
      <name val="Calibri"/>
      <family val="2"/>
      <scheme val="minor"/>
    </font>
    <font>
      <b/>
      <sz val="20"/>
      <color theme="3"/>
      <name val="Calibri"/>
      <family val="2"/>
      <scheme val="minor"/>
    </font>
    <font>
      <sz val="10"/>
      <color indexed="8"/>
      <name val="Calibri"/>
      <family val="2"/>
      <scheme val="minor"/>
    </font>
    <font>
      <b/>
      <sz val="14"/>
      <color rgb="FF2E74B5"/>
      <name val="Calibri Light"/>
      <family val="2"/>
    </font>
    <font>
      <sz val="12"/>
      <color theme="3"/>
      <name val="Calibri"/>
      <family val="2"/>
      <scheme val="minor"/>
    </font>
    <font>
      <vertAlign val="subscript"/>
      <sz val="12"/>
      <color theme="3"/>
      <name val="Calibri"/>
      <family val="2"/>
      <scheme val="minor"/>
    </font>
    <font>
      <sz val="14"/>
      <color theme="7" tint="-0.49998474074526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3" tint="-0.249977111117893"/>
      </left>
      <right style="thin">
        <color theme="3" tint="-0.249977111117893"/>
      </right>
      <top style="thin">
        <color theme="3" tint="-0.249977111117893"/>
      </top>
      <bottom style="thin">
        <color theme="3" tint="-0.249977111117893"/>
      </bottom>
      <diagonal/>
    </border>
  </borders>
  <cellStyleXfs count="4">
    <xf numFmtId="0" fontId="0" fillId="2" borderId="0">
      <alignment vertical="center"/>
    </xf>
    <xf numFmtId="0" fontId="2" fillId="0" borderId="0"/>
    <xf numFmtId="0" fontId="5" fillId="0" borderId="0"/>
    <xf numFmtId="9" fontId="1" fillId="0" borderId="0" applyFont="0" applyFill="0" applyBorder="0" applyAlignment="0" applyProtection="0"/>
  </cellStyleXfs>
  <cellXfs count="21">
    <xf numFmtId="0" fontId="0" fillId="2" borderId="0" xfId="0">
      <alignment vertical="center"/>
    </xf>
    <xf numFmtId="3" fontId="3" fillId="3" borderId="1" xfId="1" applyNumberFormat="1" applyFont="1" applyFill="1" applyBorder="1" applyAlignment="1">
      <alignment horizontal="center" wrapText="1"/>
    </xf>
    <xf numFmtId="3" fontId="4" fillId="3" borderId="1" xfId="1" applyNumberFormat="1" applyFont="1" applyFill="1" applyBorder="1" applyAlignment="1">
      <alignment horizontal="center" wrapText="1"/>
    </xf>
    <xf numFmtId="0" fontId="4" fillId="3" borderId="1" xfId="2" applyFont="1" applyFill="1" applyBorder="1" applyAlignment="1">
      <alignment horizontal="center" wrapText="1"/>
    </xf>
    <xf numFmtId="0" fontId="4" fillId="3" borderId="1" xfId="0" applyFont="1" applyFill="1" applyBorder="1" applyAlignment="1">
      <alignment horizontal="center" wrapText="1"/>
    </xf>
    <xf numFmtId="0" fontId="6" fillId="4" borderId="1" xfId="1" applyFont="1" applyFill="1" applyBorder="1" applyAlignment="1">
      <alignment horizontal="center" vertical="center" wrapText="1"/>
    </xf>
    <xf numFmtId="0" fontId="7" fillId="2" borderId="0" xfId="0" applyFont="1">
      <alignment vertical="center"/>
    </xf>
    <xf numFmtId="0" fontId="6" fillId="4" borderId="2" xfId="0" applyFont="1" applyFill="1" applyBorder="1" applyAlignment="1">
      <alignment horizontal="center" vertical="center" wrapText="1"/>
    </xf>
    <xf numFmtId="0" fontId="8" fillId="0" borderId="1" xfId="2" applyFont="1" applyBorder="1" applyAlignment="1">
      <alignment horizontal="center" wrapText="1"/>
    </xf>
    <xf numFmtId="3" fontId="4" fillId="0" borderId="1" xfId="1" applyNumberFormat="1" applyFont="1" applyBorder="1" applyAlignment="1">
      <alignment horizontal="center" wrapText="1"/>
    </xf>
    <xf numFmtId="0" fontId="4" fillId="0" borderId="1" xfId="1" applyFont="1" applyBorder="1" applyAlignment="1">
      <alignment horizontal="center" wrapText="1"/>
    </xf>
    <xf numFmtId="3" fontId="8" fillId="0" borderId="1" xfId="1" applyNumberFormat="1" applyFont="1" applyBorder="1" applyAlignment="1">
      <alignment horizontal="center" wrapText="1"/>
    </xf>
    <xf numFmtId="0" fontId="4" fillId="3" borderId="2" xfId="0" applyFont="1" applyFill="1" applyBorder="1" applyAlignment="1">
      <alignment horizontal="center" vertical="center" wrapText="1"/>
    </xf>
    <xf numFmtId="0" fontId="9" fillId="2" borderId="0" xfId="0" applyFont="1" applyAlignment="1">
      <alignment vertical="center"/>
    </xf>
    <xf numFmtId="0" fontId="0" fillId="2" borderId="0" xfId="0" applyAlignment="1">
      <alignment horizontal="left" vertical="center"/>
    </xf>
    <xf numFmtId="0" fontId="1" fillId="2" borderId="0" xfId="0" applyFont="1" applyAlignment="1">
      <alignment horizontal="left" vertical="center"/>
    </xf>
    <xf numFmtId="0" fontId="12" fillId="4" borderId="1" xfId="1" applyFont="1" applyFill="1" applyBorder="1" applyAlignment="1">
      <alignment horizontal="center" vertical="center" wrapText="1"/>
    </xf>
    <xf numFmtId="0" fontId="4" fillId="3" borderId="2" xfId="0" applyFont="1" applyFill="1" applyBorder="1" applyAlignment="1">
      <alignment horizontal="center" wrapText="1"/>
    </xf>
    <xf numFmtId="1" fontId="4" fillId="3" borderId="2" xfId="0" applyNumberFormat="1" applyFont="1" applyFill="1" applyBorder="1" applyAlignment="1">
      <alignment horizontal="center" wrapText="1"/>
    </xf>
    <xf numFmtId="3" fontId="4" fillId="3" borderId="2" xfId="0" applyNumberFormat="1" applyFont="1" applyFill="1" applyBorder="1" applyAlignment="1">
      <alignment horizontal="center" wrapText="1"/>
    </xf>
    <xf numFmtId="0" fontId="10" fillId="2" borderId="0" xfId="0" applyFont="1" applyAlignment="1">
      <alignment horizontal="left" vertical="center" wrapText="1"/>
    </xf>
  </cellXfs>
  <cellStyles count="4">
    <cellStyle name="Normal" xfId="0" builtinId="0"/>
    <cellStyle name="Normal 2 2" xfId="1" xr:uid="{00000000-0005-0000-0000-000001000000}"/>
    <cellStyle name="Normal_Feuil1_ProduitsP3_Grignon" xfId="2" xr:uid="{00000000-0005-0000-0000-000002000000}"/>
    <cellStyle name="Pourcentag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tabSelected="1" workbookViewId="0">
      <selection activeCell="A2" sqref="A2:H2"/>
    </sheetView>
  </sheetViews>
  <sheetFormatPr defaultColWidth="11.42578125" defaultRowHeight="12.75"/>
  <sheetData>
    <row r="1" spans="1:8" ht="18.75">
      <c r="A1" s="13" t="s">
        <v>0</v>
      </c>
      <c r="B1" s="13"/>
      <c r="C1" s="13"/>
      <c r="D1" s="13"/>
      <c r="E1" s="13"/>
      <c r="F1" s="13"/>
    </row>
    <row r="2" spans="1:8" ht="119.45" customHeight="1">
      <c r="A2" s="20" t="s">
        <v>1</v>
      </c>
      <c r="B2" s="20"/>
      <c r="C2" s="20"/>
      <c r="D2" s="20"/>
      <c r="E2" s="20"/>
      <c r="F2" s="20"/>
      <c r="G2" s="20"/>
      <c r="H2" s="20"/>
    </row>
    <row r="3" spans="1:8" ht="100.9" customHeight="1">
      <c r="A3" s="20" t="s">
        <v>2</v>
      </c>
      <c r="B3" s="20"/>
      <c r="C3" s="20"/>
      <c r="D3" s="20"/>
      <c r="E3" s="20"/>
      <c r="F3" s="20"/>
      <c r="G3" s="20"/>
      <c r="H3" s="20"/>
    </row>
    <row r="4" spans="1:8" s="14" customFormat="1" ht="57" customHeight="1">
      <c r="A4" s="20" t="s">
        <v>3</v>
      </c>
      <c r="B4" s="20"/>
      <c r="C4" s="20"/>
      <c r="D4" s="20"/>
      <c r="E4" s="20"/>
      <c r="F4" s="20"/>
      <c r="G4" s="20"/>
      <c r="H4" s="20"/>
    </row>
    <row r="5" spans="1:8" s="14" customFormat="1" ht="134.44999999999999" customHeight="1">
      <c r="A5" s="20" t="s">
        <v>4</v>
      </c>
      <c r="B5" s="20"/>
      <c r="C5" s="20"/>
      <c r="D5" s="20"/>
      <c r="E5" s="20"/>
      <c r="F5" s="20"/>
      <c r="G5" s="20"/>
      <c r="H5" s="20"/>
    </row>
    <row r="6" spans="1:8" ht="94.9" customHeight="1">
      <c r="A6" s="20" t="s">
        <v>5</v>
      </c>
      <c r="B6" s="20"/>
      <c r="C6" s="20"/>
      <c r="D6" s="20"/>
      <c r="E6" s="20"/>
      <c r="F6" s="20"/>
      <c r="G6" s="20"/>
      <c r="H6" s="20"/>
    </row>
    <row r="7" spans="1:8">
      <c r="A7" s="15"/>
    </row>
    <row r="8" spans="1:8">
      <c r="A8" s="15"/>
    </row>
  </sheetData>
  <mergeCells count="5">
    <mergeCell ref="A6:H6"/>
    <mergeCell ref="A5:H5"/>
    <mergeCell ref="A2:H2"/>
    <mergeCell ref="A4:H4"/>
    <mergeCell ref="A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C2:E5"/>
  <sheetViews>
    <sheetView zoomScale="70" zoomScaleNormal="70" workbookViewId="0">
      <selection activeCell="C58" sqref="C58"/>
    </sheetView>
  </sheetViews>
  <sheetFormatPr defaultColWidth="11.42578125" defaultRowHeight="12.75"/>
  <cols>
    <col min="3" max="5" width="53.28515625" customWidth="1"/>
  </cols>
  <sheetData>
    <row r="2" spans="3:5" ht="26.25">
      <c r="C2" s="6" t="s">
        <v>6</v>
      </c>
    </row>
    <row r="4" spans="3:5" ht="61.5" customHeight="1">
      <c r="C4" s="7" t="s">
        <v>7</v>
      </c>
      <c r="D4" s="7" t="s">
        <v>8</v>
      </c>
      <c r="E4" s="7" t="s">
        <v>9</v>
      </c>
    </row>
    <row r="5" spans="3:5" ht="35.25" customHeight="1">
      <c r="C5" s="12">
        <v>2500</v>
      </c>
      <c r="D5" s="12">
        <v>52.5</v>
      </c>
      <c r="E5" s="12">
        <v>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92D050"/>
  </sheetPr>
  <dimension ref="C2:AC99"/>
  <sheetViews>
    <sheetView zoomScale="50" zoomScaleNormal="50" workbookViewId="0">
      <selection activeCell="G16" sqref="G16"/>
    </sheetView>
  </sheetViews>
  <sheetFormatPr defaultColWidth="11.42578125" defaultRowHeight="12.75"/>
  <cols>
    <col min="3" max="3" width="43.28515625" customWidth="1"/>
    <col min="4" max="4" width="24.42578125" customWidth="1"/>
    <col min="5" max="5" width="16.7109375" customWidth="1"/>
    <col min="6" max="7" width="35.42578125" customWidth="1"/>
    <col min="8" max="8" width="55.28515625" customWidth="1"/>
    <col min="9" max="10" width="17.28515625" bestFit="1" customWidth="1"/>
    <col min="12" max="12" width="13.28515625" bestFit="1" customWidth="1"/>
    <col min="14" max="14" width="50.42578125" customWidth="1"/>
  </cols>
  <sheetData>
    <row r="2" spans="3:23" ht="26.25">
      <c r="C2" s="6" t="s">
        <v>10</v>
      </c>
    </row>
    <row r="3" spans="3:23" ht="38.25" customHeight="1"/>
    <row r="4" spans="3:23" ht="48" customHeight="1">
      <c r="C4" s="5" t="s">
        <v>11</v>
      </c>
      <c r="D4" s="5" t="s">
        <v>12</v>
      </c>
      <c r="E4" s="5" t="s">
        <v>13</v>
      </c>
      <c r="F4" s="5" t="s">
        <v>14</v>
      </c>
      <c r="G4" s="5" t="s">
        <v>15</v>
      </c>
      <c r="H4" s="5" t="s">
        <v>16</v>
      </c>
    </row>
    <row r="5" spans="3:23" ht="22.5">
      <c r="C5" s="3" t="s">
        <v>17</v>
      </c>
      <c r="D5" s="3" t="s">
        <v>18</v>
      </c>
      <c r="E5" s="3" t="s">
        <v>19</v>
      </c>
      <c r="F5" s="2">
        <v>3300</v>
      </c>
      <c r="G5" s="2">
        <v>210</v>
      </c>
      <c r="H5" s="1" t="s">
        <v>20</v>
      </c>
    </row>
    <row r="6" spans="3:23" ht="25.5">
      <c r="C6" s="3" t="s">
        <v>21</v>
      </c>
      <c r="D6" s="3" t="s">
        <v>22</v>
      </c>
      <c r="E6" s="3" t="s">
        <v>23</v>
      </c>
      <c r="F6" s="2">
        <v>5470</v>
      </c>
      <c r="G6" s="2">
        <v>208</v>
      </c>
      <c r="H6" s="1"/>
      <c r="W6">
        <v>0</v>
      </c>
    </row>
    <row r="7" spans="3:23" ht="22.5">
      <c r="C7" s="3" t="s">
        <v>24</v>
      </c>
      <c r="D7" s="3" t="s">
        <v>25</v>
      </c>
      <c r="E7" s="3" t="s">
        <v>19</v>
      </c>
      <c r="F7" s="2">
        <v>3600</v>
      </c>
      <c r="G7" s="2">
        <v>188</v>
      </c>
      <c r="H7" s="1" t="s">
        <v>20</v>
      </c>
      <c r="W7">
        <v>0</v>
      </c>
    </row>
    <row r="8" spans="3:23" ht="22.5">
      <c r="C8" s="3" t="s">
        <v>26</v>
      </c>
      <c r="D8" s="3" t="s">
        <v>27</v>
      </c>
      <c r="E8" s="3" t="s">
        <v>19</v>
      </c>
      <c r="F8" s="2">
        <v>3300</v>
      </c>
      <c r="G8" s="2">
        <v>184</v>
      </c>
      <c r="H8" s="1" t="s">
        <v>28</v>
      </c>
      <c r="W8">
        <v>0</v>
      </c>
    </row>
    <row r="9" spans="3:23">
      <c r="C9" s="3" t="s">
        <v>29</v>
      </c>
      <c r="D9" s="3" t="s">
        <v>22</v>
      </c>
      <c r="E9" s="3" t="s">
        <v>19</v>
      </c>
      <c r="F9" s="2">
        <v>3360</v>
      </c>
      <c r="G9" s="2">
        <v>176</v>
      </c>
      <c r="H9" s="1"/>
      <c r="W9">
        <v>0</v>
      </c>
    </row>
    <row r="10" spans="3:23" ht="22.5">
      <c r="C10" s="3" t="s">
        <v>30</v>
      </c>
      <c r="D10" s="3" t="s">
        <v>18</v>
      </c>
      <c r="E10" s="3" t="s">
        <v>19</v>
      </c>
      <c r="F10" s="2">
        <v>3265.7894736842109</v>
      </c>
      <c r="G10" s="2">
        <v>169.0526315789474</v>
      </c>
      <c r="H10" s="1" t="s">
        <v>20</v>
      </c>
      <c r="W10">
        <v>0</v>
      </c>
    </row>
    <row r="11" spans="3:23" ht="16.5" customHeight="1">
      <c r="C11" s="3" t="s">
        <v>31</v>
      </c>
      <c r="D11" s="3" t="s">
        <v>22</v>
      </c>
      <c r="E11" s="3" t="s">
        <v>19</v>
      </c>
      <c r="F11" s="2">
        <v>3300</v>
      </c>
      <c r="G11" s="2">
        <v>168</v>
      </c>
      <c r="H11" s="1"/>
      <c r="W11">
        <v>0</v>
      </c>
    </row>
    <row r="12" spans="3:23" ht="22.5">
      <c r="C12" s="4" t="s">
        <v>32</v>
      </c>
      <c r="D12" s="3" t="s">
        <v>27</v>
      </c>
      <c r="E12" s="3" t="s">
        <v>19</v>
      </c>
      <c r="F12" s="2">
        <v>3260</v>
      </c>
      <c r="G12" s="2">
        <v>168</v>
      </c>
      <c r="H12" s="1" t="s">
        <v>28</v>
      </c>
      <c r="W12">
        <v>0</v>
      </c>
    </row>
    <row r="13" spans="3:23" ht="22.5">
      <c r="C13" s="3" t="s">
        <v>33</v>
      </c>
      <c r="D13" s="3" t="s">
        <v>25</v>
      </c>
      <c r="E13" s="3" t="s">
        <v>19</v>
      </c>
      <c r="F13" s="2">
        <v>1730</v>
      </c>
      <c r="G13" s="2">
        <v>106.4</v>
      </c>
      <c r="H13" s="1" t="s">
        <v>20</v>
      </c>
      <c r="W13">
        <v>0</v>
      </c>
    </row>
    <row r="14" spans="3:23" ht="22.5">
      <c r="C14" s="4" t="s">
        <v>34</v>
      </c>
      <c r="D14" s="3" t="s">
        <v>25</v>
      </c>
      <c r="E14" s="3" t="s">
        <v>19</v>
      </c>
      <c r="F14" s="2">
        <v>2948.0769230769229</v>
      </c>
      <c r="G14" s="2">
        <v>89.600000000000009</v>
      </c>
      <c r="H14" s="1" t="s">
        <v>20</v>
      </c>
      <c r="W14">
        <v>0</v>
      </c>
    </row>
    <row r="15" spans="3:23" ht="22.5">
      <c r="C15" s="3" t="s">
        <v>35</v>
      </c>
      <c r="D15" s="3" t="s">
        <v>36</v>
      </c>
      <c r="E15" s="3" t="s">
        <v>19</v>
      </c>
      <c r="F15" s="2">
        <v>2800</v>
      </c>
      <c r="G15" s="2">
        <v>88</v>
      </c>
      <c r="H15" s="1" t="s">
        <v>20</v>
      </c>
      <c r="W15">
        <v>0</v>
      </c>
    </row>
    <row r="16" spans="3:23" ht="15.75" customHeight="1">
      <c r="C16" s="4" t="s">
        <v>37</v>
      </c>
      <c r="D16" s="3" t="s">
        <v>36</v>
      </c>
      <c r="E16" s="3" t="s">
        <v>19</v>
      </c>
      <c r="F16" s="2">
        <v>3000</v>
      </c>
      <c r="G16" s="2">
        <v>80</v>
      </c>
      <c r="H16" s="1" t="s">
        <v>20</v>
      </c>
      <c r="W16">
        <v>0</v>
      </c>
    </row>
    <row r="17" spans="3:23" ht="22.5">
      <c r="C17" s="4" t="s">
        <v>38</v>
      </c>
      <c r="D17" s="3" t="s">
        <v>36</v>
      </c>
      <c r="E17" s="3" t="s">
        <v>19</v>
      </c>
      <c r="F17" s="2">
        <v>3000</v>
      </c>
      <c r="G17" s="2">
        <v>72.8</v>
      </c>
      <c r="H17" s="1" t="s">
        <v>20</v>
      </c>
      <c r="W17">
        <v>0</v>
      </c>
    </row>
    <row r="18" spans="3:23" ht="22.5">
      <c r="C18" s="3" t="s">
        <v>39</v>
      </c>
      <c r="D18" s="3" t="s">
        <v>36</v>
      </c>
      <c r="E18" s="3" t="s">
        <v>19</v>
      </c>
      <c r="F18" s="2">
        <v>2730</v>
      </c>
      <c r="G18" s="2">
        <v>70.400000000000006</v>
      </c>
      <c r="H18" s="1" t="s">
        <v>20</v>
      </c>
      <c r="W18">
        <v>0</v>
      </c>
    </row>
    <row r="19" spans="3:23" ht="22.5">
      <c r="C19" s="4" t="s">
        <v>40</v>
      </c>
      <c r="D19" s="3" t="s">
        <v>36</v>
      </c>
      <c r="E19" s="3" t="s">
        <v>19</v>
      </c>
      <c r="F19" s="2">
        <v>2706</v>
      </c>
      <c r="G19" s="2">
        <v>67.2</v>
      </c>
      <c r="H19" s="1" t="s">
        <v>20</v>
      </c>
      <c r="W19">
        <v>0</v>
      </c>
    </row>
    <row r="20" spans="3:23" ht="22.5">
      <c r="C20" s="3" t="s">
        <v>41</v>
      </c>
      <c r="D20" s="3" t="s">
        <v>36</v>
      </c>
      <c r="E20" s="3" t="s">
        <v>19</v>
      </c>
      <c r="F20" s="2">
        <v>2300</v>
      </c>
      <c r="G20" s="2">
        <v>64</v>
      </c>
      <c r="H20" s="1" t="s">
        <v>20</v>
      </c>
      <c r="W20">
        <v>0</v>
      </c>
    </row>
    <row r="21" spans="3:23" ht="22.5">
      <c r="C21" s="3" t="s">
        <v>42</v>
      </c>
      <c r="D21" s="3" t="s">
        <v>27</v>
      </c>
      <c r="E21" s="3" t="s">
        <v>19</v>
      </c>
      <c r="F21" s="2">
        <v>880</v>
      </c>
      <c r="G21" s="2">
        <v>64</v>
      </c>
      <c r="H21" s="1" t="s">
        <v>28</v>
      </c>
      <c r="W21">
        <v>0</v>
      </c>
    </row>
    <row r="22" spans="3:23" ht="22.5">
      <c r="C22" s="3" t="s">
        <v>43</v>
      </c>
      <c r="D22" s="3" t="s">
        <v>36</v>
      </c>
      <c r="E22" s="3" t="s">
        <v>19</v>
      </c>
      <c r="F22" s="2">
        <v>2300</v>
      </c>
      <c r="G22" s="2">
        <v>61.6</v>
      </c>
      <c r="H22" s="1" t="s">
        <v>20</v>
      </c>
      <c r="W22">
        <v>0</v>
      </c>
    </row>
    <row r="23" spans="3:23" ht="22.5">
      <c r="C23" s="3" t="s">
        <v>44</v>
      </c>
      <c r="D23" s="3" t="s">
        <v>36</v>
      </c>
      <c r="E23" s="3" t="s">
        <v>19</v>
      </c>
      <c r="F23" s="2">
        <v>2200</v>
      </c>
      <c r="G23" s="2">
        <v>60</v>
      </c>
      <c r="H23" s="1" t="s">
        <v>20</v>
      </c>
      <c r="W23">
        <v>0</v>
      </c>
    </row>
    <row r="24" spans="3:23" ht="22.5">
      <c r="C24" s="3" t="s">
        <v>45</v>
      </c>
      <c r="D24" s="3" t="s">
        <v>36</v>
      </c>
      <c r="E24" s="3" t="s">
        <v>19</v>
      </c>
      <c r="F24" s="2">
        <v>1830</v>
      </c>
      <c r="G24" s="2">
        <v>60</v>
      </c>
      <c r="H24" s="1" t="s">
        <v>20</v>
      </c>
      <c r="W24">
        <v>0</v>
      </c>
    </row>
    <row r="25" spans="3:23" ht="22.5">
      <c r="C25" s="3" t="s">
        <v>46</v>
      </c>
      <c r="D25" s="3" t="s">
        <v>47</v>
      </c>
      <c r="E25" s="3" t="s">
        <v>19</v>
      </c>
      <c r="F25" s="2">
        <v>2160</v>
      </c>
      <c r="G25" s="2">
        <v>56</v>
      </c>
      <c r="H25" s="1" t="s">
        <v>28</v>
      </c>
      <c r="W25">
        <v>0</v>
      </c>
    </row>
    <row r="26" spans="3:23" ht="22.5">
      <c r="C26" s="3" t="s">
        <v>48</v>
      </c>
      <c r="D26" s="3" t="s">
        <v>27</v>
      </c>
      <c r="E26" s="3" t="s">
        <v>19</v>
      </c>
      <c r="F26" s="2">
        <v>1300</v>
      </c>
      <c r="G26" s="2">
        <v>56</v>
      </c>
      <c r="H26" s="1" t="s">
        <v>28</v>
      </c>
      <c r="W26">
        <v>0</v>
      </c>
    </row>
    <row r="27" spans="3:23" ht="22.5">
      <c r="C27" s="3" t="s">
        <v>49</v>
      </c>
      <c r="D27" s="3" t="s">
        <v>36</v>
      </c>
      <c r="E27" s="3" t="s">
        <v>19</v>
      </c>
      <c r="F27" s="2">
        <v>2520</v>
      </c>
      <c r="G27" s="2">
        <v>48</v>
      </c>
      <c r="H27" s="1" t="s">
        <v>20</v>
      </c>
      <c r="W27">
        <v>0</v>
      </c>
    </row>
    <row r="28" spans="3:23" ht="22.5">
      <c r="C28" s="3" t="s">
        <v>50</v>
      </c>
      <c r="D28" s="3" t="s">
        <v>36</v>
      </c>
      <c r="E28" s="3" t="s">
        <v>19</v>
      </c>
      <c r="F28" s="2">
        <v>2520</v>
      </c>
      <c r="G28" s="2">
        <v>48</v>
      </c>
      <c r="H28" s="1" t="s">
        <v>20</v>
      </c>
      <c r="W28">
        <v>0</v>
      </c>
    </row>
    <row r="29" spans="3:23" ht="22.5">
      <c r="C29" s="4" t="s">
        <v>51</v>
      </c>
      <c r="D29" s="4" t="s">
        <v>27</v>
      </c>
      <c r="E29" s="3" t="s">
        <v>19</v>
      </c>
      <c r="F29" s="2">
        <v>430</v>
      </c>
      <c r="G29" s="2">
        <v>27.200000000000003</v>
      </c>
      <c r="H29" s="1" t="s">
        <v>28</v>
      </c>
      <c r="W29">
        <v>0</v>
      </c>
    </row>
    <row r="30" spans="3:23">
      <c r="C30" s="4" t="s">
        <v>52</v>
      </c>
      <c r="D30" s="4" t="s">
        <v>22</v>
      </c>
      <c r="E30" s="3" t="s">
        <v>19</v>
      </c>
      <c r="F30" s="2">
        <v>250</v>
      </c>
      <c r="G30" s="2">
        <v>24</v>
      </c>
      <c r="H30" s="1"/>
      <c r="W30">
        <v>0</v>
      </c>
    </row>
    <row r="31" spans="3:23">
      <c r="C31" s="4" t="s">
        <v>53</v>
      </c>
      <c r="D31" s="3" t="s">
        <v>27</v>
      </c>
      <c r="E31" s="3" t="s">
        <v>19</v>
      </c>
      <c r="F31" s="2">
        <v>200</v>
      </c>
      <c r="G31" s="2">
        <v>24</v>
      </c>
      <c r="H31" s="1"/>
      <c r="W31">
        <v>0</v>
      </c>
    </row>
    <row r="32" spans="3:23" ht="22.5">
      <c r="C32" s="3" t="s">
        <v>54</v>
      </c>
      <c r="D32" s="3" t="s">
        <v>27</v>
      </c>
      <c r="E32" s="3" t="s">
        <v>19</v>
      </c>
      <c r="F32" s="2">
        <v>182</v>
      </c>
      <c r="G32" s="2">
        <v>23.200000000000003</v>
      </c>
      <c r="H32" s="1" t="s">
        <v>28</v>
      </c>
      <c r="W32">
        <v>0</v>
      </c>
    </row>
    <row r="33" spans="3:23" ht="22.5">
      <c r="C33" s="3" t="s">
        <v>55</v>
      </c>
      <c r="D33" s="3" t="s">
        <v>36</v>
      </c>
      <c r="E33" s="3" t="s">
        <v>19</v>
      </c>
      <c r="F33" s="2">
        <v>171</v>
      </c>
      <c r="G33" s="2">
        <v>22.400000000000002</v>
      </c>
      <c r="H33" s="1" t="s">
        <v>20</v>
      </c>
      <c r="W33">
        <v>0</v>
      </c>
    </row>
    <row r="34" spans="3:23" ht="22.5">
      <c r="C34" s="3" t="s">
        <v>56</v>
      </c>
      <c r="D34" s="3" t="s">
        <v>27</v>
      </c>
      <c r="E34" s="3" t="s">
        <v>19</v>
      </c>
      <c r="F34" s="2">
        <v>600</v>
      </c>
      <c r="G34" s="2">
        <v>22</v>
      </c>
      <c r="H34" s="1" t="s">
        <v>28</v>
      </c>
      <c r="W34">
        <v>0</v>
      </c>
    </row>
    <row r="35" spans="3:23" ht="22.5">
      <c r="C35" s="3" t="s">
        <v>57</v>
      </c>
      <c r="D35" s="3" t="s">
        <v>27</v>
      </c>
      <c r="E35" s="3" t="s">
        <v>19</v>
      </c>
      <c r="F35" s="2">
        <v>195</v>
      </c>
      <c r="G35" s="2">
        <v>21.6</v>
      </c>
      <c r="H35" s="1" t="s">
        <v>28</v>
      </c>
      <c r="W35">
        <v>0</v>
      </c>
    </row>
    <row r="36" spans="3:23" ht="22.5">
      <c r="C36" s="3" t="s">
        <v>58</v>
      </c>
      <c r="D36" s="3" t="s">
        <v>27</v>
      </c>
      <c r="E36" s="3" t="s">
        <v>19</v>
      </c>
      <c r="F36" s="2">
        <v>180</v>
      </c>
      <c r="G36" s="2">
        <v>16</v>
      </c>
      <c r="H36" s="1" t="s">
        <v>28</v>
      </c>
      <c r="W36">
        <v>0</v>
      </c>
    </row>
    <row r="37" spans="3:23" ht="31.5" customHeight="1">
      <c r="C37" s="3" t="s">
        <v>59</v>
      </c>
      <c r="D37" s="3" t="s">
        <v>27</v>
      </c>
      <c r="E37" s="3" t="s">
        <v>19</v>
      </c>
      <c r="F37" s="2">
        <v>300</v>
      </c>
      <c r="G37" s="2">
        <v>15</v>
      </c>
      <c r="H37" s="1" t="s">
        <v>28</v>
      </c>
      <c r="W37">
        <v>0</v>
      </c>
    </row>
    <row r="38" spans="3:23">
      <c r="C38" s="4" t="s">
        <v>60</v>
      </c>
      <c r="D38" s="4" t="s">
        <v>22</v>
      </c>
      <c r="E38" s="3" t="s">
        <v>19</v>
      </c>
      <c r="F38" s="2">
        <v>122</v>
      </c>
      <c r="G38" s="2">
        <v>12.8</v>
      </c>
      <c r="H38" s="1"/>
      <c r="W38">
        <v>0</v>
      </c>
    </row>
    <row r="39" spans="3:23" ht="22.5">
      <c r="C39" s="4" t="s">
        <v>61</v>
      </c>
      <c r="D39" s="4" t="s">
        <v>36</v>
      </c>
      <c r="E39" s="3" t="s">
        <v>19</v>
      </c>
      <c r="F39" s="2">
        <v>3150</v>
      </c>
      <c r="G39" s="2">
        <v>12</v>
      </c>
      <c r="H39" s="1" t="s">
        <v>20</v>
      </c>
      <c r="W39">
        <v>0</v>
      </c>
    </row>
    <row r="40" spans="3:23" ht="22.5">
      <c r="C40" s="3" t="s">
        <v>62</v>
      </c>
      <c r="D40" s="3" t="s">
        <v>63</v>
      </c>
      <c r="E40" s="3" t="s">
        <v>19</v>
      </c>
      <c r="F40" s="2">
        <v>660</v>
      </c>
      <c r="G40" s="2">
        <v>12</v>
      </c>
      <c r="H40" s="1" t="s">
        <v>28</v>
      </c>
      <c r="W40">
        <v>0</v>
      </c>
    </row>
    <row r="41" spans="3:23">
      <c r="C41" s="3" t="s">
        <v>64</v>
      </c>
      <c r="D41" s="3" t="s">
        <v>63</v>
      </c>
      <c r="E41" s="3" t="s">
        <v>19</v>
      </c>
      <c r="F41" s="2">
        <v>373</v>
      </c>
      <c r="G41" s="2">
        <v>12</v>
      </c>
      <c r="H41" s="1"/>
      <c r="W41">
        <v>0</v>
      </c>
    </row>
    <row r="42" spans="3:23">
      <c r="C42" s="3" t="s">
        <v>65</v>
      </c>
      <c r="D42" s="3" t="s">
        <v>27</v>
      </c>
      <c r="E42" s="3" t="s">
        <v>19</v>
      </c>
      <c r="F42" s="2">
        <v>165</v>
      </c>
      <c r="G42" s="2">
        <v>12</v>
      </c>
      <c r="H42" s="1"/>
      <c r="W42">
        <v>0</v>
      </c>
    </row>
    <row r="43" spans="3:23" ht="22.5">
      <c r="C43" s="4" t="s">
        <v>66</v>
      </c>
      <c r="D43" s="4" t="s">
        <v>27</v>
      </c>
      <c r="E43" s="3" t="s">
        <v>19</v>
      </c>
      <c r="F43" s="2">
        <v>234</v>
      </c>
      <c r="G43" s="2">
        <v>11.200000000000001</v>
      </c>
      <c r="H43" s="1" t="s">
        <v>28</v>
      </c>
      <c r="W43">
        <v>0</v>
      </c>
    </row>
    <row r="44" spans="3:23" ht="22.5">
      <c r="C44" s="3" t="s">
        <v>67</v>
      </c>
      <c r="D44" s="3" t="s">
        <v>47</v>
      </c>
      <c r="E44" s="3" t="s">
        <v>19</v>
      </c>
      <c r="F44" s="2">
        <v>610</v>
      </c>
      <c r="G44" s="2">
        <v>11</v>
      </c>
      <c r="H44" s="1" t="s">
        <v>28</v>
      </c>
      <c r="W44">
        <v>0</v>
      </c>
    </row>
    <row r="45" spans="3:23" ht="22.5">
      <c r="C45" s="3" t="s">
        <v>68</v>
      </c>
      <c r="D45" s="3" t="s">
        <v>47</v>
      </c>
      <c r="E45" s="3" t="s">
        <v>19</v>
      </c>
      <c r="F45" s="2">
        <v>673</v>
      </c>
      <c r="G45" s="2">
        <v>10.4</v>
      </c>
      <c r="H45" s="1" t="s">
        <v>28</v>
      </c>
      <c r="W45">
        <v>0</v>
      </c>
    </row>
    <row r="46" spans="3:23">
      <c r="C46" s="4" t="s">
        <v>69</v>
      </c>
      <c r="D46" s="3" t="s">
        <v>47</v>
      </c>
      <c r="E46" s="3" t="s">
        <v>19</v>
      </c>
      <c r="F46" s="2">
        <v>421</v>
      </c>
      <c r="G46" s="2">
        <v>10.4</v>
      </c>
      <c r="H46" s="1"/>
      <c r="W46">
        <v>0</v>
      </c>
    </row>
    <row r="47" spans="3:23" ht="22.5">
      <c r="C47" s="3" t="s">
        <v>70</v>
      </c>
      <c r="D47" s="3" t="s">
        <v>27</v>
      </c>
      <c r="E47" s="3" t="s">
        <v>71</v>
      </c>
      <c r="F47" s="2">
        <v>400</v>
      </c>
      <c r="G47" s="2">
        <v>10.4</v>
      </c>
      <c r="H47" s="1" t="s">
        <v>28</v>
      </c>
      <c r="W47">
        <v>0</v>
      </c>
    </row>
    <row r="48" spans="3:23" ht="22.5">
      <c r="C48" s="3" t="s">
        <v>72</v>
      </c>
      <c r="D48" s="3" t="s">
        <v>27</v>
      </c>
      <c r="E48" s="3" t="s">
        <v>19</v>
      </c>
      <c r="F48" s="2">
        <v>350</v>
      </c>
      <c r="G48" s="2">
        <v>10.4</v>
      </c>
      <c r="H48" s="1" t="s">
        <v>28</v>
      </c>
      <c r="W48">
        <v>0</v>
      </c>
    </row>
    <row r="49" spans="3:23" ht="22.5">
      <c r="C49" s="3" t="s">
        <v>73</v>
      </c>
      <c r="D49" s="3" t="s">
        <v>27</v>
      </c>
      <c r="E49" s="3" t="s">
        <v>71</v>
      </c>
      <c r="F49" s="2">
        <v>270</v>
      </c>
      <c r="G49" s="2">
        <v>10.4</v>
      </c>
      <c r="H49" s="1" t="s">
        <v>28</v>
      </c>
      <c r="W49">
        <v>0</v>
      </c>
    </row>
    <row r="50" spans="3:23" ht="22.5">
      <c r="C50" s="3" t="s">
        <v>74</v>
      </c>
      <c r="D50" s="3" t="s">
        <v>27</v>
      </c>
      <c r="E50" s="3" t="s">
        <v>19</v>
      </c>
      <c r="F50" s="2">
        <v>185</v>
      </c>
      <c r="G50" s="2">
        <v>10.4</v>
      </c>
      <c r="H50" s="1" t="s">
        <v>28</v>
      </c>
      <c r="W50">
        <v>0</v>
      </c>
    </row>
    <row r="51" spans="3:23" ht="22.5">
      <c r="C51" s="4" t="s">
        <v>75</v>
      </c>
      <c r="D51" s="3" t="s">
        <v>27</v>
      </c>
      <c r="E51" s="3" t="s">
        <v>19</v>
      </c>
      <c r="F51" s="2">
        <v>170</v>
      </c>
      <c r="G51" s="2">
        <v>9.6000000000000014</v>
      </c>
      <c r="H51" s="1" t="s">
        <v>28</v>
      </c>
      <c r="W51">
        <v>0</v>
      </c>
    </row>
    <row r="52" spans="3:23" ht="22.5">
      <c r="C52" s="4" t="s">
        <v>76</v>
      </c>
      <c r="D52" s="3" t="s">
        <v>27</v>
      </c>
      <c r="E52" s="3" t="s">
        <v>19</v>
      </c>
      <c r="F52" s="2">
        <v>127</v>
      </c>
      <c r="G52" s="2">
        <v>9.6000000000000014</v>
      </c>
      <c r="H52" s="1" t="s">
        <v>28</v>
      </c>
      <c r="W52">
        <v>0</v>
      </c>
    </row>
    <row r="53" spans="3:23" ht="22.5">
      <c r="C53" s="3" t="s">
        <v>77</v>
      </c>
      <c r="D53" s="3" t="s">
        <v>27</v>
      </c>
      <c r="E53" s="3" t="s">
        <v>19</v>
      </c>
      <c r="F53" s="2">
        <v>127</v>
      </c>
      <c r="G53" s="2">
        <v>9.6000000000000014</v>
      </c>
      <c r="H53" s="1" t="s">
        <v>28</v>
      </c>
      <c r="W53">
        <v>0</v>
      </c>
    </row>
    <row r="54" spans="3:23" ht="22.5">
      <c r="C54" s="3" t="s">
        <v>78</v>
      </c>
      <c r="D54" s="3" t="s">
        <v>27</v>
      </c>
      <c r="E54" s="3" t="s">
        <v>19</v>
      </c>
      <c r="F54" s="2">
        <v>91</v>
      </c>
      <c r="G54" s="2">
        <v>9.6000000000000014</v>
      </c>
      <c r="H54" s="1" t="s">
        <v>28</v>
      </c>
      <c r="W54">
        <v>0</v>
      </c>
    </row>
    <row r="55" spans="3:23" ht="25.5" customHeight="1">
      <c r="C55" s="3" t="s">
        <v>79</v>
      </c>
      <c r="D55" s="3" t="s">
        <v>27</v>
      </c>
      <c r="E55" s="3" t="s">
        <v>19</v>
      </c>
      <c r="F55" s="2">
        <v>143</v>
      </c>
      <c r="G55" s="2">
        <v>8</v>
      </c>
      <c r="H55" s="1" t="s">
        <v>28</v>
      </c>
      <c r="W55">
        <v>0</v>
      </c>
    </row>
    <row r="56" spans="3:23" ht="25.5" customHeight="1">
      <c r="C56" s="4" t="s">
        <v>80</v>
      </c>
      <c r="D56" s="4" t="s">
        <v>36</v>
      </c>
      <c r="E56" s="3" t="s">
        <v>19</v>
      </c>
      <c r="F56" s="2">
        <v>3000</v>
      </c>
      <c r="G56" s="2">
        <v>7.2</v>
      </c>
      <c r="H56" s="1" t="s">
        <v>20</v>
      </c>
      <c r="W56">
        <v>0</v>
      </c>
    </row>
    <row r="57" spans="3:23" ht="25.5" customHeight="1">
      <c r="C57" s="3" t="s">
        <v>81</v>
      </c>
      <c r="D57" s="3" t="s">
        <v>47</v>
      </c>
      <c r="E57" s="3" t="s">
        <v>19</v>
      </c>
      <c r="F57" s="2">
        <v>660</v>
      </c>
      <c r="G57" s="2">
        <v>7.2</v>
      </c>
      <c r="H57" s="1" t="s">
        <v>28</v>
      </c>
      <c r="W57">
        <v>0</v>
      </c>
    </row>
    <row r="58" spans="3:23" ht="22.5">
      <c r="C58" s="3" t="s">
        <v>82</v>
      </c>
      <c r="D58" s="3" t="s">
        <v>47</v>
      </c>
      <c r="E58" s="3" t="s">
        <v>71</v>
      </c>
      <c r="F58" s="2">
        <v>190</v>
      </c>
      <c r="G58" s="2">
        <v>7.2</v>
      </c>
      <c r="H58" s="1" t="s">
        <v>28</v>
      </c>
      <c r="W58">
        <v>0</v>
      </c>
    </row>
    <row r="59" spans="3:23">
      <c r="C59" s="4" t="s">
        <v>83</v>
      </c>
      <c r="D59" s="4" t="s">
        <v>22</v>
      </c>
      <c r="E59" s="3" t="s">
        <v>19</v>
      </c>
      <c r="F59" s="2">
        <v>170</v>
      </c>
      <c r="G59" s="2">
        <v>7.2</v>
      </c>
      <c r="H59" s="1"/>
      <c r="W59">
        <v>0</v>
      </c>
    </row>
    <row r="60" spans="3:23" ht="22.5">
      <c r="C60" s="3" t="s">
        <v>84</v>
      </c>
      <c r="D60" s="3" t="s">
        <v>27</v>
      </c>
      <c r="E60" s="3" t="s">
        <v>19</v>
      </c>
      <c r="F60" s="2">
        <v>200</v>
      </c>
      <c r="G60" s="2">
        <v>6.8000000000000007</v>
      </c>
      <c r="H60" s="1" t="s">
        <v>28</v>
      </c>
      <c r="W60">
        <v>0</v>
      </c>
    </row>
    <row r="61" spans="3:23" ht="22.5">
      <c r="C61" s="3" t="s">
        <v>85</v>
      </c>
      <c r="D61" s="3" t="s">
        <v>47</v>
      </c>
      <c r="E61" s="3" t="s">
        <v>19</v>
      </c>
      <c r="F61" s="2">
        <v>440</v>
      </c>
      <c r="G61" s="2">
        <v>6.4</v>
      </c>
      <c r="H61" s="1" t="s">
        <v>28</v>
      </c>
      <c r="W61">
        <v>0</v>
      </c>
    </row>
    <row r="62" spans="3:23" ht="22.5">
      <c r="C62" s="3" t="s">
        <v>86</v>
      </c>
      <c r="D62" s="3" t="s">
        <v>27</v>
      </c>
      <c r="E62" s="3" t="s">
        <v>19</v>
      </c>
      <c r="F62" s="2">
        <v>260</v>
      </c>
      <c r="G62" s="2">
        <v>6.4</v>
      </c>
      <c r="H62" s="1" t="s">
        <v>28</v>
      </c>
      <c r="W62">
        <v>0</v>
      </c>
    </row>
    <row r="63" spans="3:23" ht="22.5">
      <c r="C63" s="3" t="s">
        <v>87</v>
      </c>
      <c r="D63" s="3" t="s">
        <v>27</v>
      </c>
      <c r="E63" s="3" t="s">
        <v>19</v>
      </c>
      <c r="F63" s="2">
        <v>157</v>
      </c>
      <c r="G63" s="2">
        <v>6.4</v>
      </c>
      <c r="H63" s="1" t="s">
        <v>28</v>
      </c>
      <c r="W63">
        <v>0</v>
      </c>
    </row>
    <row r="64" spans="3:23">
      <c r="C64" s="3" t="s">
        <v>88</v>
      </c>
      <c r="D64" s="3" t="s">
        <v>27</v>
      </c>
      <c r="E64" s="3" t="s">
        <v>19</v>
      </c>
      <c r="F64" s="2">
        <v>100</v>
      </c>
      <c r="G64" s="2">
        <v>6.4</v>
      </c>
      <c r="H64" s="1"/>
      <c r="W64">
        <v>0</v>
      </c>
    </row>
    <row r="65" spans="3:23" ht="22.5">
      <c r="C65" s="3" t="s">
        <v>89</v>
      </c>
      <c r="D65" s="3" t="s">
        <v>47</v>
      </c>
      <c r="E65" s="3" t="s">
        <v>19</v>
      </c>
      <c r="F65" s="2">
        <v>600</v>
      </c>
      <c r="G65" s="2">
        <v>6</v>
      </c>
      <c r="H65" s="1" t="s">
        <v>28</v>
      </c>
      <c r="W65">
        <v>0</v>
      </c>
    </row>
    <row r="66" spans="3:23" ht="22.5">
      <c r="C66" s="3" t="s">
        <v>90</v>
      </c>
      <c r="D66" s="3" t="s">
        <v>47</v>
      </c>
      <c r="E66" s="3" t="s">
        <v>19</v>
      </c>
      <c r="F66" s="2">
        <v>344</v>
      </c>
      <c r="G66" s="2">
        <v>5.6000000000000005</v>
      </c>
      <c r="H66" s="1" t="s">
        <v>28</v>
      </c>
      <c r="W66">
        <v>0</v>
      </c>
    </row>
    <row r="67" spans="3:23" ht="22.5">
      <c r="C67" s="3" t="s">
        <v>91</v>
      </c>
      <c r="D67" s="3" t="s">
        <v>47</v>
      </c>
      <c r="E67" s="3" t="s">
        <v>19</v>
      </c>
      <c r="F67" s="2">
        <v>117</v>
      </c>
      <c r="G67" s="2">
        <v>5.6000000000000005</v>
      </c>
      <c r="H67" s="1" t="s">
        <v>28</v>
      </c>
      <c r="W67">
        <v>0</v>
      </c>
    </row>
    <row r="68" spans="3:23" ht="22.5">
      <c r="C68" s="3" t="s">
        <v>92</v>
      </c>
      <c r="D68" s="3" t="s">
        <v>27</v>
      </c>
      <c r="E68" s="3" t="s">
        <v>19</v>
      </c>
      <c r="F68" s="2">
        <v>112</v>
      </c>
      <c r="G68" s="2">
        <v>4.8000000000000007</v>
      </c>
      <c r="H68" s="1" t="s">
        <v>28</v>
      </c>
      <c r="W68">
        <v>0</v>
      </c>
    </row>
    <row r="69" spans="3:23" ht="22.5">
      <c r="C69" s="3" t="s">
        <v>93</v>
      </c>
      <c r="D69" s="3" t="s">
        <v>47</v>
      </c>
      <c r="E69" s="3" t="s">
        <v>19</v>
      </c>
      <c r="F69" s="2">
        <v>430</v>
      </c>
      <c r="G69" s="2">
        <v>4</v>
      </c>
      <c r="H69" s="1" t="s">
        <v>28</v>
      </c>
      <c r="W69">
        <v>0</v>
      </c>
    </row>
    <row r="70" spans="3:23" ht="22.5">
      <c r="C70" s="3" t="s">
        <v>94</v>
      </c>
      <c r="D70" s="3" t="s">
        <v>47</v>
      </c>
      <c r="E70" s="3" t="s">
        <v>19</v>
      </c>
      <c r="F70" s="2">
        <v>530</v>
      </c>
      <c r="G70" s="2">
        <v>3.2</v>
      </c>
      <c r="H70" s="1" t="s">
        <v>28</v>
      </c>
      <c r="W70">
        <v>0</v>
      </c>
    </row>
    <row r="71" spans="3:23" ht="22.5">
      <c r="C71" s="3" t="s">
        <v>95</v>
      </c>
      <c r="D71" s="3" t="s">
        <v>47</v>
      </c>
      <c r="E71" s="3" t="s">
        <v>19</v>
      </c>
      <c r="F71" s="2">
        <v>180</v>
      </c>
      <c r="G71" s="2">
        <v>3.2</v>
      </c>
      <c r="H71" s="1" t="s">
        <v>28</v>
      </c>
      <c r="W71">
        <v>0</v>
      </c>
    </row>
    <row r="72" spans="3:23" ht="22.5">
      <c r="C72" s="3" t="s">
        <v>96</v>
      </c>
      <c r="D72" s="3" t="s">
        <v>47</v>
      </c>
      <c r="E72" s="3" t="s">
        <v>71</v>
      </c>
      <c r="F72" s="2">
        <v>165</v>
      </c>
      <c r="G72" s="2">
        <v>2.4000000000000004</v>
      </c>
      <c r="H72" s="1" t="s">
        <v>28</v>
      </c>
      <c r="W72">
        <v>0</v>
      </c>
    </row>
    <row r="73" spans="3:23" ht="22.5">
      <c r="C73" s="3" t="s">
        <v>97</v>
      </c>
      <c r="D73" s="3" t="s">
        <v>47</v>
      </c>
      <c r="E73" s="3" t="s">
        <v>71</v>
      </c>
      <c r="F73" s="2">
        <v>165</v>
      </c>
      <c r="G73" s="2">
        <v>2.4000000000000004</v>
      </c>
      <c r="H73" s="1" t="s">
        <v>28</v>
      </c>
      <c r="W73">
        <v>0</v>
      </c>
    </row>
    <row r="74" spans="3:23" ht="22.5">
      <c r="C74" s="3" t="s">
        <v>98</v>
      </c>
      <c r="D74" s="3" t="s">
        <v>47</v>
      </c>
      <c r="E74" s="3" t="s">
        <v>19</v>
      </c>
      <c r="F74" s="2">
        <v>160</v>
      </c>
      <c r="G74" s="2">
        <v>2.4000000000000004</v>
      </c>
      <c r="H74" s="1" t="s">
        <v>28</v>
      </c>
      <c r="W74">
        <v>0</v>
      </c>
    </row>
    <row r="75" spans="3:23" ht="22.5">
      <c r="C75" s="3" t="s">
        <v>99</v>
      </c>
      <c r="D75" s="3" t="s">
        <v>47</v>
      </c>
      <c r="E75" s="3" t="s">
        <v>19</v>
      </c>
      <c r="F75" s="2">
        <v>420</v>
      </c>
      <c r="G75" s="2">
        <v>1.6</v>
      </c>
      <c r="H75" s="1" t="s">
        <v>28</v>
      </c>
      <c r="W75">
        <v>0</v>
      </c>
    </row>
    <row r="76" spans="3:23" ht="22.5">
      <c r="C76" s="3" t="s">
        <v>100</v>
      </c>
      <c r="D76" s="3" t="s">
        <v>25</v>
      </c>
      <c r="E76" s="3" t="s">
        <v>19</v>
      </c>
      <c r="F76" s="2">
        <v>8780</v>
      </c>
      <c r="G76" s="2">
        <v>0</v>
      </c>
      <c r="H76" s="1" t="s">
        <v>20</v>
      </c>
      <c r="W76">
        <v>0</v>
      </c>
    </row>
    <row r="77" spans="3:23" ht="22.5">
      <c r="C77" s="4" t="s">
        <v>101</v>
      </c>
      <c r="D77" s="3" t="s">
        <v>25</v>
      </c>
      <c r="E77" s="3" t="s">
        <v>19</v>
      </c>
      <c r="F77" s="2">
        <v>4400</v>
      </c>
      <c r="G77" s="2">
        <v>0</v>
      </c>
      <c r="H77" s="1" t="s">
        <v>20</v>
      </c>
      <c r="W77">
        <v>0</v>
      </c>
    </row>
    <row r="78" spans="3:23" ht="22.5">
      <c r="C78" s="3" t="s">
        <v>102</v>
      </c>
      <c r="D78" s="3" t="s">
        <v>25</v>
      </c>
      <c r="E78" s="3" t="s">
        <v>19</v>
      </c>
      <c r="F78" s="2">
        <v>3600</v>
      </c>
      <c r="G78" s="2">
        <v>0</v>
      </c>
      <c r="H78" s="1" t="s">
        <v>20</v>
      </c>
      <c r="W78">
        <v>0</v>
      </c>
    </row>
    <row r="79" spans="3:23" ht="22.5">
      <c r="C79" s="3" t="s">
        <v>103</v>
      </c>
      <c r="D79" s="3" t="s">
        <v>25</v>
      </c>
      <c r="E79" s="3" t="s">
        <v>19</v>
      </c>
      <c r="F79" s="2">
        <v>3360</v>
      </c>
      <c r="G79" s="2">
        <v>0</v>
      </c>
      <c r="H79" s="1" t="s">
        <v>20</v>
      </c>
      <c r="W79">
        <v>0</v>
      </c>
    </row>
    <row r="80" spans="3:23" ht="22.5">
      <c r="C80" s="3" t="s">
        <v>104</v>
      </c>
      <c r="D80" s="3" t="s">
        <v>47</v>
      </c>
      <c r="E80" s="3" t="s">
        <v>71</v>
      </c>
      <c r="F80" s="2">
        <v>1100</v>
      </c>
      <c r="G80" s="2">
        <v>0</v>
      </c>
      <c r="H80" s="1" t="s">
        <v>28</v>
      </c>
      <c r="W80">
        <v>0</v>
      </c>
    </row>
    <row r="81" spans="3:23">
      <c r="C81" s="3" t="s">
        <v>105</v>
      </c>
      <c r="D81" s="3" t="s">
        <v>22</v>
      </c>
      <c r="E81" s="3" t="s">
        <v>106</v>
      </c>
      <c r="F81" s="2">
        <v>680</v>
      </c>
      <c r="G81" s="2">
        <v>0</v>
      </c>
      <c r="H81" s="1"/>
      <c r="W81">
        <v>0</v>
      </c>
    </row>
    <row r="82" spans="3:23" ht="22.5">
      <c r="C82" s="3" t="s">
        <v>107</v>
      </c>
      <c r="D82" s="3" t="s">
        <v>63</v>
      </c>
      <c r="E82" s="3" t="s">
        <v>19</v>
      </c>
      <c r="F82" s="2">
        <v>610</v>
      </c>
      <c r="G82" s="2">
        <v>0</v>
      </c>
      <c r="H82" s="1" t="s">
        <v>28</v>
      </c>
      <c r="W82">
        <v>0</v>
      </c>
    </row>
    <row r="83" spans="3:23" ht="22.5">
      <c r="C83" s="3" t="s">
        <v>108</v>
      </c>
      <c r="D83" s="3" t="s">
        <v>47</v>
      </c>
      <c r="E83" s="3" t="s">
        <v>19</v>
      </c>
      <c r="F83" s="2">
        <v>220</v>
      </c>
      <c r="G83" s="2">
        <v>0</v>
      </c>
      <c r="H83" s="1" t="s">
        <v>28</v>
      </c>
      <c r="W83">
        <v>0</v>
      </c>
    </row>
    <row r="84" spans="3:23">
      <c r="C84" s="3" t="s">
        <v>109</v>
      </c>
      <c r="D84" s="3" t="s">
        <v>63</v>
      </c>
      <c r="E84" s="3" t="s">
        <v>19</v>
      </c>
      <c r="F84" s="2">
        <v>0</v>
      </c>
      <c r="G84" s="2">
        <v>0</v>
      </c>
      <c r="H84" s="1"/>
      <c r="W84">
        <v>0</v>
      </c>
    </row>
    <row r="85" spans="3:23">
      <c r="C85" s="3" t="s">
        <v>110</v>
      </c>
      <c r="D85" s="3" t="s">
        <v>36</v>
      </c>
      <c r="E85" s="3" t="s">
        <v>19</v>
      </c>
      <c r="F85" s="2">
        <v>0</v>
      </c>
      <c r="G85" s="2">
        <v>0</v>
      </c>
      <c r="H85" s="1"/>
      <c r="W85">
        <v>0</v>
      </c>
    </row>
    <row r="86" spans="3:23">
      <c r="C86" s="3" t="s">
        <v>111</v>
      </c>
      <c r="D86" s="3" t="s">
        <v>36</v>
      </c>
      <c r="E86" s="3" t="s">
        <v>19</v>
      </c>
      <c r="F86" s="2">
        <v>0</v>
      </c>
      <c r="G86" s="2">
        <v>0</v>
      </c>
      <c r="H86" s="1"/>
      <c r="W86">
        <v>0</v>
      </c>
    </row>
    <row r="87" spans="3:23">
      <c r="C87" s="3" t="s">
        <v>112</v>
      </c>
      <c r="D87" s="3" t="s">
        <v>22</v>
      </c>
      <c r="E87" s="3" t="s">
        <v>19</v>
      </c>
      <c r="F87" s="2">
        <v>0</v>
      </c>
      <c r="G87" s="2">
        <v>0</v>
      </c>
      <c r="H87" s="1"/>
      <c r="W87">
        <v>0</v>
      </c>
    </row>
    <row r="88" spans="3:23" ht="22.5">
      <c r="C88" s="3" t="s">
        <v>113</v>
      </c>
      <c r="D88" s="3" t="s">
        <v>27</v>
      </c>
      <c r="E88" s="3" t="s">
        <v>19</v>
      </c>
      <c r="F88" s="2">
        <v>0</v>
      </c>
      <c r="G88" s="2">
        <v>0</v>
      </c>
      <c r="H88" s="1" t="s">
        <v>28</v>
      </c>
      <c r="W88">
        <v>0</v>
      </c>
    </row>
    <row r="89" spans="3:23" ht="22.5">
      <c r="C89" s="3" t="s">
        <v>114</v>
      </c>
      <c r="D89" s="3" t="s">
        <v>25</v>
      </c>
      <c r="E89" s="3" t="s">
        <v>19</v>
      </c>
      <c r="F89" s="2">
        <v>0</v>
      </c>
      <c r="G89" s="2">
        <v>0</v>
      </c>
      <c r="H89" s="1" t="s">
        <v>20</v>
      </c>
      <c r="W89">
        <v>0</v>
      </c>
    </row>
    <row r="90" spans="3:23">
      <c r="C90" s="3" t="s">
        <v>115</v>
      </c>
      <c r="D90" s="3" t="s">
        <v>22</v>
      </c>
      <c r="E90" s="3" t="s">
        <v>19</v>
      </c>
      <c r="F90" s="2">
        <v>0</v>
      </c>
      <c r="G90" s="2">
        <v>0</v>
      </c>
      <c r="H90" s="1"/>
      <c r="W90">
        <v>0</v>
      </c>
    </row>
    <row r="91" spans="3:23" ht="22.5">
      <c r="C91" s="3" t="s">
        <v>116</v>
      </c>
      <c r="D91" s="3" t="s">
        <v>36</v>
      </c>
      <c r="E91" s="3" t="s">
        <v>19</v>
      </c>
      <c r="F91" s="2">
        <v>0</v>
      </c>
      <c r="G91" s="2">
        <v>0</v>
      </c>
      <c r="H91" s="1" t="s">
        <v>20</v>
      </c>
      <c r="W91">
        <v>0</v>
      </c>
    </row>
    <row r="92" spans="3:23">
      <c r="C92" s="4" t="s">
        <v>117</v>
      </c>
      <c r="D92" s="4" t="s">
        <v>22</v>
      </c>
      <c r="E92" s="3" t="s">
        <v>19</v>
      </c>
      <c r="F92" s="2">
        <v>0</v>
      </c>
      <c r="G92" s="2">
        <v>0</v>
      </c>
      <c r="H92" s="1"/>
      <c r="W92">
        <v>0</v>
      </c>
    </row>
    <row r="93" spans="3:23" ht="36.75" customHeight="1">
      <c r="C93" s="3" t="s">
        <v>118</v>
      </c>
      <c r="D93" s="3" t="s">
        <v>36</v>
      </c>
      <c r="E93" s="3" t="s">
        <v>19</v>
      </c>
      <c r="F93" s="2">
        <v>0</v>
      </c>
      <c r="G93" s="2">
        <v>0</v>
      </c>
      <c r="H93" s="1" t="s">
        <v>20</v>
      </c>
      <c r="W93">
        <v>0</v>
      </c>
    </row>
    <row r="94" spans="3:23" ht="27" customHeight="1">
      <c r="C94" s="4" t="s">
        <v>119</v>
      </c>
      <c r="D94" s="4" t="s">
        <v>22</v>
      </c>
      <c r="E94" s="3" t="s">
        <v>120</v>
      </c>
      <c r="F94" s="2">
        <v>0</v>
      </c>
      <c r="G94" s="2">
        <v>0</v>
      </c>
      <c r="H94" s="1"/>
      <c r="W94">
        <v>0</v>
      </c>
    </row>
    <row r="95" spans="3:23" ht="22.5">
      <c r="C95" s="3" t="s">
        <v>121</v>
      </c>
      <c r="D95" s="3" t="s">
        <v>63</v>
      </c>
      <c r="E95" s="3" t="s">
        <v>19</v>
      </c>
      <c r="F95" s="2">
        <v>0</v>
      </c>
      <c r="G95" s="2">
        <v>0</v>
      </c>
      <c r="H95" s="1" t="s">
        <v>28</v>
      </c>
      <c r="W95">
        <v>0</v>
      </c>
    </row>
    <row r="96" spans="3:23" ht="26.25" customHeight="1">
      <c r="C96" s="3" t="s">
        <v>122</v>
      </c>
      <c r="D96" s="3" t="s">
        <v>25</v>
      </c>
      <c r="E96" s="3" t="s">
        <v>19</v>
      </c>
      <c r="F96" s="2">
        <v>0</v>
      </c>
      <c r="G96" s="2">
        <v>0</v>
      </c>
      <c r="H96" s="1" t="s">
        <v>20</v>
      </c>
      <c r="W96">
        <v>0</v>
      </c>
    </row>
    <row r="97" spans="3:29" ht="23.25" customHeight="1">
      <c r="C97" s="3" t="s">
        <v>123</v>
      </c>
      <c r="D97" s="3" t="s">
        <v>25</v>
      </c>
      <c r="E97" s="3" t="s">
        <v>19</v>
      </c>
      <c r="F97" s="2">
        <v>0</v>
      </c>
      <c r="G97" s="2">
        <v>0</v>
      </c>
      <c r="H97" s="1" t="s">
        <v>20</v>
      </c>
      <c r="W97">
        <v>0</v>
      </c>
    </row>
    <row r="98" spans="3:29" ht="22.5">
      <c r="C98" s="3" t="s">
        <v>124</v>
      </c>
      <c r="D98" s="3" t="s">
        <v>36</v>
      </c>
      <c r="E98" s="3" t="s">
        <v>19</v>
      </c>
      <c r="F98" s="2">
        <v>0</v>
      </c>
      <c r="G98" s="2">
        <v>0</v>
      </c>
      <c r="H98" s="1" t="s">
        <v>20</v>
      </c>
      <c r="W98">
        <v>0</v>
      </c>
    </row>
    <row r="99" spans="3:29">
      <c r="J99">
        <v>0</v>
      </c>
      <c r="AC99">
        <v>0</v>
      </c>
    </row>
  </sheetData>
  <autoFilter ref="C4:N99" xr:uid="{00000000-0009-0000-0000-000002000000}">
    <sortState xmlns:xlrd2="http://schemas.microsoft.com/office/spreadsheetml/2017/richdata2" ref="C5:N99">
      <sortCondition descending="1" ref="G4:G9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C2:H26"/>
  <sheetViews>
    <sheetView zoomScale="70" zoomScaleNormal="70" workbookViewId="0">
      <pane xSplit="3" ySplit="3" topLeftCell="D4" activePane="bottomRight" state="frozen"/>
      <selection pane="bottomRight" activeCell="C2" sqref="C2:H3"/>
      <selection pane="bottomLeft" activeCell="A5" sqref="A5"/>
      <selection pane="topRight" activeCell="D1" sqref="D1"/>
    </sheetView>
  </sheetViews>
  <sheetFormatPr defaultColWidth="11.42578125" defaultRowHeight="12.75"/>
  <cols>
    <col min="3" max="3" width="53.5703125" bestFit="1" customWidth="1"/>
    <col min="4" max="4" width="29.42578125" customWidth="1"/>
    <col min="5" max="5" width="19.5703125" customWidth="1"/>
    <col min="6" max="7" width="26.28515625" customWidth="1"/>
    <col min="8" max="8" width="54.42578125" customWidth="1"/>
  </cols>
  <sheetData>
    <row r="2" spans="3:8" ht="24.75" customHeight="1">
      <c r="C2" s="6" t="s">
        <v>125</v>
      </c>
    </row>
    <row r="3" spans="3:8" ht="37.5">
      <c r="C3" s="7" t="s">
        <v>11</v>
      </c>
      <c r="D3" s="7"/>
      <c r="E3" s="7" t="s">
        <v>13</v>
      </c>
      <c r="F3" s="16" t="s">
        <v>14</v>
      </c>
      <c r="G3" s="16" t="s">
        <v>15</v>
      </c>
      <c r="H3" s="5" t="s">
        <v>16</v>
      </c>
    </row>
    <row r="4" spans="3:8" ht="13.5" customHeight="1">
      <c r="C4" s="17" t="s">
        <v>126</v>
      </c>
      <c r="D4" s="17" t="s">
        <v>127</v>
      </c>
      <c r="E4" s="17" t="s">
        <v>128</v>
      </c>
      <c r="F4" s="18">
        <v>600</v>
      </c>
      <c r="G4" s="19">
        <v>32.299999999999997</v>
      </c>
      <c r="H4" s="2"/>
    </row>
    <row r="5" spans="3:8" ht="22.5">
      <c r="C5" s="17" t="s">
        <v>129</v>
      </c>
      <c r="D5" s="17" t="s">
        <v>129</v>
      </c>
      <c r="E5" s="17" t="s">
        <v>130</v>
      </c>
      <c r="F5" s="18">
        <v>85.2</v>
      </c>
      <c r="G5" s="19">
        <v>6.4979999999999993</v>
      </c>
      <c r="H5" s="1" t="s">
        <v>131</v>
      </c>
    </row>
    <row r="6" spans="3:8" ht="27" customHeight="1">
      <c r="C6" s="17" t="s">
        <v>132</v>
      </c>
      <c r="D6" s="17" t="s">
        <v>133</v>
      </c>
      <c r="E6" s="17" t="s">
        <v>134</v>
      </c>
      <c r="F6" s="18">
        <v>421</v>
      </c>
      <c r="G6" s="19">
        <v>50</v>
      </c>
      <c r="H6" s="1" t="s">
        <v>135</v>
      </c>
    </row>
    <row r="7" spans="3:8">
      <c r="C7" s="17" t="s">
        <v>136</v>
      </c>
      <c r="D7" s="17" t="s">
        <v>133</v>
      </c>
      <c r="E7" s="17" t="s">
        <v>134</v>
      </c>
      <c r="F7" s="18">
        <v>223.93799999999996</v>
      </c>
      <c r="G7" s="19">
        <v>26.365349999999996</v>
      </c>
      <c r="H7" s="2"/>
    </row>
    <row r="8" spans="3:8" ht="27" customHeight="1">
      <c r="C8" s="17" t="s">
        <v>137</v>
      </c>
      <c r="D8" s="17" t="s">
        <v>133</v>
      </c>
      <c r="E8" s="17" t="s">
        <v>134</v>
      </c>
      <c r="F8" s="18">
        <v>407.16</v>
      </c>
      <c r="G8" s="19">
        <v>47.936999999999998</v>
      </c>
      <c r="H8" s="1" t="s">
        <v>135</v>
      </c>
    </row>
    <row r="9" spans="3:8" ht="25.5" customHeight="1">
      <c r="C9" s="17" t="s">
        <v>138</v>
      </c>
      <c r="D9" s="17" t="s">
        <v>133</v>
      </c>
      <c r="E9" s="17" t="s">
        <v>134</v>
      </c>
      <c r="F9" s="18">
        <v>407.16</v>
      </c>
      <c r="G9" s="19">
        <v>47.936999999999998</v>
      </c>
      <c r="H9" s="1" t="s">
        <v>135</v>
      </c>
    </row>
    <row r="10" spans="3:8" ht="33.75">
      <c r="C10" s="17" t="s">
        <v>139</v>
      </c>
      <c r="D10" s="17" t="s">
        <v>133</v>
      </c>
      <c r="E10" s="17" t="s">
        <v>134</v>
      </c>
      <c r="F10" s="18">
        <v>407.16</v>
      </c>
      <c r="G10" s="19">
        <v>47.936999999999998</v>
      </c>
      <c r="H10" s="1" t="s">
        <v>140</v>
      </c>
    </row>
    <row r="11" spans="3:8" ht="33.75">
      <c r="C11" s="17" t="s">
        <v>141</v>
      </c>
      <c r="D11" s="17" t="s">
        <v>133</v>
      </c>
      <c r="E11" s="17" t="s">
        <v>134</v>
      </c>
      <c r="F11" s="18">
        <v>351</v>
      </c>
      <c r="G11" s="19">
        <v>41.324999999999996</v>
      </c>
      <c r="H11" s="1" t="s">
        <v>140</v>
      </c>
    </row>
    <row r="12" spans="3:8" ht="22.5">
      <c r="C12" s="17" t="s">
        <v>142</v>
      </c>
      <c r="D12" s="17" t="s">
        <v>133</v>
      </c>
      <c r="E12" s="17" t="s">
        <v>134</v>
      </c>
      <c r="F12" s="18">
        <v>135.71999999999997</v>
      </c>
      <c r="G12" s="19">
        <v>15.978999999999996</v>
      </c>
      <c r="H12" s="1" t="s">
        <v>143</v>
      </c>
    </row>
    <row r="13" spans="3:8">
      <c r="C13" s="17" t="s">
        <v>144</v>
      </c>
      <c r="D13" s="17" t="s">
        <v>133</v>
      </c>
      <c r="E13" s="17" t="s">
        <v>134</v>
      </c>
      <c r="F13" s="18">
        <v>28.431000000000001</v>
      </c>
      <c r="G13" s="19">
        <v>3.3473249999999997</v>
      </c>
      <c r="H13" s="2"/>
    </row>
    <row r="14" spans="3:8">
      <c r="C14" s="17" t="s">
        <v>145</v>
      </c>
      <c r="D14" s="17" t="s">
        <v>146</v>
      </c>
      <c r="E14" s="17" t="s">
        <v>134</v>
      </c>
      <c r="F14" s="18">
        <v>217.85400000000004</v>
      </c>
      <c r="G14" s="19">
        <v>7.7805000000000009</v>
      </c>
      <c r="H14" s="2"/>
    </row>
    <row r="15" spans="3:8" ht="22.5">
      <c r="C15" s="17" t="s">
        <v>147</v>
      </c>
      <c r="D15" s="17" t="s">
        <v>146</v>
      </c>
      <c r="E15" s="17" t="s">
        <v>134</v>
      </c>
      <c r="F15" s="18">
        <v>238.602</v>
      </c>
      <c r="G15" s="19">
        <v>8.5214999999999996</v>
      </c>
      <c r="H15" s="1" t="s">
        <v>148</v>
      </c>
    </row>
    <row r="16" spans="3:8" ht="22.5">
      <c r="C16" s="17" t="s">
        <v>149</v>
      </c>
      <c r="D16" s="17" t="s">
        <v>146</v>
      </c>
      <c r="E16" s="17" t="s">
        <v>134</v>
      </c>
      <c r="F16" s="18">
        <v>238.602</v>
      </c>
      <c r="G16" s="19">
        <v>8.5214999999999996</v>
      </c>
      <c r="H16" s="1" t="s">
        <v>148</v>
      </c>
    </row>
    <row r="17" spans="3:8" ht="22.5">
      <c r="C17" s="17" t="s">
        <v>150</v>
      </c>
      <c r="D17" s="17" t="s">
        <v>146</v>
      </c>
      <c r="E17" s="17" t="s">
        <v>134</v>
      </c>
      <c r="F17" s="18">
        <v>66.393600000000006</v>
      </c>
      <c r="G17" s="19">
        <v>2.3712</v>
      </c>
      <c r="H17" s="1" t="s">
        <v>151</v>
      </c>
    </row>
    <row r="18" spans="3:8">
      <c r="C18" s="17" t="s">
        <v>152</v>
      </c>
      <c r="D18" s="17" t="s">
        <v>146</v>
      </c>
      <c r="E18" s="17" t="s">
        <v>134</v>
      </c>
      <c r="F18" s="18">
        <v>414.96</v>
      </c>
      <c r="G18" s="19">
        <v>14.819999999999999</v>
      </c>
      <c r="H18" s="1"/>
    </row>
    <row r="19" spans="3:8" ht="22.5">
      <c r="C19" s="17" t="s">
        <v>153</v>
      </c>
      <c r="D19" s="17" t="s">
        <v>154</v>
      </c>
      <c r="E19" s="17" t="s">
        <v>155</v>
      </c>
      <c r="F19" s="17">
        <v>3744</v>
      </c>
      <c r="G19" s="19">
        <v>319.2</v>
      </c>
      <c r="H19" s="1" t="s">
        <v>156</v>
      </c>
    </row>
    <row r="20" spans="3:8">
      <c r="C20" s="17" t="s">
        <v>157</v>
      </c>
      <c r="D20" s="17" t="s">
        <v>154</v>
      </c>
      <c r="E20" s="17" t="s">
        <v>155</v>
      </c>
      <c r="F20" s="18">
        <v>2620.7999999999997</v>
      </c>
      <c r="G20" s="19">
        <v>223.43999999999997</v>
      </c>
      <c r="H20" s="1"/>
    </row>
    <row r="21" spans="3:8" ht="22.5">
      <c r="C21" s="17" t="s">
        <v>158</v>
      </c>
      <c r="D21" s="17" t="s">
        <v>154</v>
      </c>
      <c r="E21" s="17" t="s">
        <v>155</v>
      </c>
      <c r="F21" s="18">
        <v>8892</v>
      </c>
      <c r="G21" s="19">
        <v>758.09999999999991</v>
      </c>
      <c r="H21" s="1" t="s">
        <v>159</v>
      </c>
    </row>
    <row r="22" spans="3:8" ht="33.75">
      <c r="C22" s="17" t="s">
        <v>160</v>
      </c>
      <c r="D22" s="17" t="s">
        <v>154</v>
      </c>
      <c r="E22" s="17" t="s">
        <v>155</v>
      </c>
      <c r="F22" s="18">
        <v>1684.8000000000002</v>
      </c>
      <c r="G22" s="19">
        <v>143.64000000000001</v>
      </c>
      <c r="H22" s="1" t="s">
        <v>161</v>
      </c>
    </row>
    <row r="23" spans="3:8" ht="33.75">
      <c r="C23" s="17" t="s">
        <v>162</v>
      </c>
      <c r="D23" s="17" t="s">
        <v>154</v>
      </c>
      <c r="E23" s="17" t="s">
        <v>155</v>
      </c>
      <c r="F23" s="18">
        <v>1591.2</v>
      </c>
      <c r="G23" s="19">
        <v>135.66</v>
      </c>
      <c r="H23" s="1" t="s">
        <v>163</v>
      </c>
    </row>
    <row r="24" spans="3:8" ht="22.5">
      <c r="C24" s="17" t="s">
        <v>164</v>
      </c>
      <c r="D24" s="17" t="s">
        <v>154</v>
      </c>
      <c r="E24" s="17" t="s">
        <v>155</v>
      </c>
      <c r="F24" s="18">
        <v>2059.2000000000003</v>
      </c>
      <c r="G24" s="19">
        <v>175.56</v>
      </c>
      <c r="H24" s="1" t="s">
        <v>165</v>
      </c>
    </row>
    <row r="25" spans="3:8" ht="22.5">
      <c r="C25" s="17" t="s">
        <v>166</v>
      </c>
      <c r="D25" s="17" t="s">
        <v>154</v>
      </c>
      <c r="E25" s="17" t="s">
        <v>155</v>
      </c>
      <c r="F25" s="18">
        <v>2152.7999999999997</v>
      </c>
      <c r="G25" s="19">
        <v>183.54</v>
      </c>
      <c r="H25" s="1" t="s">
        <v>167</v>
      </c>
    </row>
    <row r="26" spans="3:8" ht="22.5">
      <c r="C26" s="17" t="s">
        <v>168</v>
      </c>
      <c r="D26" s="17" t="s">
        <v>154</v>
      </c>
      <c r="E26" s="17" t="s">
        <v>155</v>
      </c>
      <c r="F26" s="18">
        <v>1684.8000000000002</v>
      </c>
      <c r="G26" s="19">
        <v>143.64000000000001</v>
      </c>
      <c r="H26" s="1" t="s">
        <v>169</v>
      </c>
    </row>
  </sheetData>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C2:G114"/>
  <sheetViews>
    <sheetView topLeftCell="A41" zoomScale="87" zoomScaleNormal="87" workbookViewId="0">
      <selection activeCell="D85" sqref="D85"/>
    </sheetView>
  </sheetViews>
  <sheetFormatPr defaultColWidth="11.42578125" defaultRowHeight="12.75"/>
  <cols>
    <col min="3" max="3" width="40.28515625" customWidth="1"/>
    <col min="4" max="4" width="30.42578125" customWidth="1"/>
    <col min="5" max="7" width="25.85546875" customWidth="1"/>
  </cols>
  <sheetData>
    <row r="2" spans="3:7" ht="26.25">
      <c r="C2" s="6" t="s">
        <v>170</v>
      </c>
    </row>
    <row r="4" spans="3:7" ht="54.75" customHeight="1">
      <c r="C4" s="5" t="s">
        <v>11</v>
      </c>
      <c r="D4" s="5" t="s">
        <v>12</v>
      </c>
      <c r="E4" s="5" t="s">
        <v>13</v>
      </c>
      <c r="F4" s="5" t="s">
        <v>14</v>
      </c>
      <c r="G4" s="5" t="s">
        <v>15</v>
      </c>
    </row>
    <row r="5" spans="3:7">
      <c r="C5" s="3" t="s">
        <v>85</v>
      </c>
      <c r="D5" s="3" t="s">
        <v>47</v>
      </c>
      <c r="E5" s="3" t="s">
        <v>19</v>
      </c>
      <c r="F5" s="2">
        <v>440</v>
      </c>
      <c r="G5" s="2">
        <v>6.4</v>
      </c>
    </row>
    <row r="6" spans="3:7">
      <c r="C6" s="3" t="s">
        <v>48</v>
      </c>
      <c r="D6" s="3" t="s">
        <v>27</v>
      </c>
      <c r="E6" s="3" t="s">
        <v>19</v>
      </c>
      <c r="F6" s="2">
        <v>1300</v>
      </c>
      <c r="G6" s="2">
        <v>56</v>
      </c>
    </row>
    <row r="7" spans="3:7">
      <c r="C7" s="8" t="s">
        <v>171</v>
      </c>
      <c r="D7" s="3" t="s">
        <v>172</v>
      </c>
      <c r="E7" s="8" t="s">
        <v>19</v>
      </c>
      <c r="F7" s="9">
        <v>0</v>
      </c>
      <c r="G7" s="9">
        <f>J7*K7</f>
        <v>0</v>
      </c>
    </row>
    <row r="8" spans="3:7">
      <c r="C8" s="8" t="s">
        <v>173</v>
      </c>
      <c r="D8" s="3" t="s">
        <v>172</v>
      </c>
      <c r="E8" s="8" t="s">
        <v>19</v>
      </c>
      <c r="F8" s="9">
        <v>910</v>
      </c>
      <c r="G8" s="9">
        <v>24</v>
      </c>
    </row>
    <row r="9" spans="3:7">
      <c r="C9" s="10" t="s">
        <v>174</v>
      </c>
      <c r="D9" s="3" t="s">
        <v>172</v>
      </c>
      <c r="E9" s="8" t="s">
        <v>19</v>
      </c>
      <c r="F9" s="9">
        <v>1870</v>
      </c>
      <c r="G9" s="9">
        <v>43</v>
      </c>
    </row>
    <row r="10" spans="3:7">
      <c r="C10" s="8" t="s">
        <v>175</v>
      </c>
      <c r="D10" s="3" t="s">
        <v>172</v>
      </c>
      <c r="E10" s="8" t="s">
        <v>19</v>
      </c>
      <c r="F10" s="9">
        <v>775</v>
      </c>
      <c r="G10" s="9">
        <v>25</v>
      </c>
    </row>
    <row r="11" spans="3:7">
      <c r="C11" s="8" t="s">
        <v>176</v>
      </c>
      <c r="D11" s="3" t="s">
        <v>172</v>
      </c>
      <c r="E11" s="8" t="s">
        <v>19</v>
      </c>
      <c r="F11" s="9">
        <v>2220</v>
      </c>
      <c r="G11" s="9">
        <v>68</v>
      </c>
    </row>
    <row r="12" spans="3:7">
      <c r="C12" s="8" t="s">
        <v>177</v>
      </c>
      <c r="D12" s="3" t="s">
        <v>172</v>
      </c>
      <c r="E12" s="8" t="s">
        <v>19</v>
      </c>
      <c r="F12" s="9">
        <v>2315</v>
      </c>
      <c r="G12" s="9">
        <v>72</v>
      </c>
    </row>
    <row r="13" spans="3:7">
      <c r="C13" s="8" t="s">
        <v>178</v>
      </c>
      <c r="D13" s="3" t="s">
        <v>172</v>
      </c>
      <c r="E13" s="8" t="s">
        <v>19</v>
      </c>
      <c r="F13" s="9">
        <v>2040</v>
      </c>
      <c r="G13" s="9">
        <v>60</v>
      </c>
    </row>
    <row r="14" spans="3:7">
      <c r="C14" s="8" t="s">
        <v>179</v>
      </c>
      <c r="D14" s="3" t="s">
        <v>172</v>
      </c>
      <c r="E14" s="8" t="s">
        <v>19</v>
      </c>
      <c r="F14" s="9">
        <v>1520</v>
      </c>
      <c r="G14" s="9">
        <v>47</v>
      </c>
    </row>
    <row r="15" spans="3:7">
      <c r="C15" s="8" t="s">
        <v>180</v>
      </c>
      <c r="D15" s="3" t="s">
        <v>172</v>
      </c>
      <c r="E15" s="8" t="s">
        <v>19</v>
      </c>
      <c r="F15" s="9">
        <v>1860</v>
      </c>
      <c r="G15" s="9">
        <v>60</v>
      </c>
    </row>
    <row r="16" spans="3:7">
      <c r="C16" s="8" t="s">
        <v>181</v>
      </c>
      <c r="D16" s="3" t="s">
        <v>172</v>
      </c>
      <c r="E16" s="8" t="s">
        <v>19</v>
      </c>
      <c r="F16" s="9">
        <v>1430</v>
      </c>
      <c r="G16" s="9">
        <v>45</v>
      </c>
    </row>
    <row r="17" spans="3:7">
      <c r="C17" s="8" t="s">
        <v>182</v>
      </c>
      <c r="D17" s="3" t="s">
        <v>172</v>
      </c>
      <c r="E17" s="8" t="s">
        <v>19</v>
      </c>
      <c r="F17" s="11">
        <v>4960</v>
      </c>
      <c r="G17" s="9">
        <f>J17*K17</f>
        <v>0</v>
      </c>
    </row>
    <row r="18" spans="3:7">
      <c r="C18" s="8" t="s">
        <v>183</v>
      </c>
      <c r="D18" s="3" t="s">
        <v>172</v>
      </c>
      <c r="E18" s="8" t="s">
        <v>19</v>
      </c>
      <c r="F18" s="9">
        <v>595</v>
      </c>
      <c r="G18" s="9">
        <v>16</v>
      </c>
    </row>
    <row r="19" spans="3:7">
      <c r="C19" s="8" t="s">
        <v>184</v>
      </c>
      <c r="D19" s="3" t="s">
        <v>172</v>
      </c>
      <c r="E19" s="8" t="s">
        <v>19</v>
      </c>
      <c r="F19" s="9">
        <v>560</v>
      </c>
      <c r="G19" s="9">
        <v>15</v>
      </c>
    </row>
    <row r="20" spans="3:7">
      <c r="C20" s="8" t="s">
        <v>185</v>
      </c>
      <c r="D20" s="3" t="s">
        <v>172</v>
      </c>
      <c r="E20" s="8" t="s">
        <v>19</v>
      </c>
      <c r="F20" s="9">
        <v>0</v>
      </c>
      <c r="G20" s="9">
        <f>J20*K20</f>
        <v>0</v>
      </c>
    </row>
    <row r="21" spans="3:7">
      <c r="C21" s="10" t="s">
        <v>186</v>
      </c>
      <c r="D21" s="3" t="s">
        <v>172</v>
      </c>
      <c r="E21" s="8" t="s">
        <v>19</v>
      </c>
      <c r="F21" s="9">
        <v>630</v>
      </c>
      <c r="G21" s="9">
        <v>5</v>
      </c>
    </row>
    <row r="22" spans="3:7">
      <c r="C22" s="8" t="s">
        <v>187</v>
      </c>
      <c r="D22" s="3" t="s">
        <v>172</v>
      </c>
      <c r="E22" s="8" t="s">
        <v>19</v>
      </c>
      <c r="F22" s="9">
        <v>58</v>
      </c>
      <c r="G22" s="9">
        <f>J22*K22</f>
        <v>0</v>
      </c>
    </row>
    <row r="23" spans="3:7">
      <c r="C23" s="10" t="s">
        <v>188</v>
      </c>
      <c r="D23" s="3" t="s">
        <v>172</v>
      </c>
      <c r="E23" s="8" t="s">
        <v>19</v>
      </c>
      <c r="F23" s="9">
        <v>2050</v>
      </c>
      <c r="G23" s="9">
        <v>50</v>
      </c>
    </row>
    <row r="24" spans="3:7">
      <c r="C24" s="10" t="s">
        <v>189</v>
      </c>
      <c r="D24" s="3" t="s">
        <v>172</v>
      </c>
      <c r="E24" s="8" t="s">
        <v>19</v>
      </c>
      <c r="F24" s="9">
        <v>1995</v>
      </c>
      <c r="G24" s="9">
        <v>43</v>
      </c>
    </row>
    <row r="25" spans="3:7">
      <c r="C25" s="3" t="s">
        <v>21</v>
      </c>
      <c r="D25" s="3" t="s">
        <v>22</v>
      </c>
      <c r="E25" s="3" t="s">
        <v>23</v>
      </c>
      <c r="F25" s="2">
        <v>5470</v>
      </c>
      <c r="G25" s="2">
        <v>208</v>
      </c>
    </row>
    <row r="26" spans="3:7">
      <c r="C26" s="3" t="s">
        <v>54</v>
      </c>
      <c r="D26" s="3" t="s">
        <v>27</v>
      </c>
      <c r="E26" s="3" t="s">
        <v>19</v>
      </c>
      <c r="F26" s="2">
        <v>182</v>
      </c>
      <c r="G26" s="2">
        <v>23.200000000000003</v>
      </c>
    </row>
    <row r="27" spans="3:7">
      <c r="C27" s="3" t="s">
        <v>57</v>
      </c>
      <c r="D27" s="3" t="s">
        <v>27</v>
      </c>
      <c r="E27" s="3" t="s">
        <v>19</v>
      </c>
      <c r="F27" s="2">
        <v>195</v>
      </c>
      <c r="G27" s="2">
        <v>21.6</v>
      </c>
    </row>
    <row r="28" spans="3:7">
      <c r="C28" s="3" t="s">
        <v>45</v>
      </c>
      <c r="D28" s="3" t="s">
        <v>36</v>
      </c>
      <c r="E28" s="3" t="s">
        <v>19</v>
      </c>
      <c r="F28" s="2">
        <v>1830</v>
      </c>
      <c r="G28" s="2">
        <v>60</v>
      </c>
    </row>
    <row r="29" spans="3:7">
      <c r="C29" s="3" t="s">
        <v>109</v>
      </c>
      <c r="D29" s="3" t="s">
        <v>63</v>
      </c>
      <c r="E29" s="3" t="s">
        <v>19</v>
      </c>
      <c r="F29" s="2">
        <v>0</v>
      </c>
      <c r="G29" s="2">
        <v>0</v>
      </c>
    </row>
    <row r="30" spans="3:7">
      <c r="C30" s="3" t="s">
        <v>64</v>
      </c>
      <c r="D30" s="3" t="s">
        <v>63</v>
      </c>
      <c r="E30" s="3" t="s">
        <v>19</v>
      </c>
      <c r="F30" s="2">
        <v>373</v>
      </c>
      <c r="G30" s="2">
        <v>12</v>
      </c>
    </row>
    <row r="31" spans="3:7">
      <c r="C31" s="3" t="s">
        <v>107</v>
      </c>
      <c r="D31" s="3" t="s">
        <v>63</v>
      </c>
      <c r="E31" s="3" t="s">
        <v>19</v>
      </c>
      <c r="F31" s="2">
        <v>610</v>
      </c>
      <c r="G31" s="2">
        <v>0</v>
      </c>
    </row>
    <row r="32" spans="3:7">
      <c r="C32" s="3" t="s">
        <v>35</v>
      </c>
      <c r="D32" s="3" t="s">
        <v>36</v>
      </c>
      <c r="E32" s="3" t="s">
        <v>19</v>
      </c>
      <c r="F32" s="2">
        <v>2800</v>
      </c>
      <c r="G32" s="2">
        <v>88</v>
      </c>
    </row>
    <row r="33" spans="3:7">
      <c r="C33" s="3" t="s">
        <v>110</v>
      </c>
      <c r="D33" s="3" t="s">
        <v>36</v>
      </c>
      <c r="E33" s="3" t="s">
        <v>19</v>
      </c>
      <c r="F33" s="2">
        <v>0</v>
      </c>
      <c r="G33" s="2">
        <v>0</v>
      </c>
    </row>
    <row r="34" spans="3:7">
      <c r="C34" s="3" t="s">
        <v>39</v>
      </c>
      <c r="D34" s="3" t="s">
        <v>36</v>
      </c>
      <c r="E34" s="3" t="s">
        <v>19</v>
      </c>
      <c r="F34" s="2">
        <v>2730</v>
      </c>
      <c r="G34" s="2">
        <v>70.400000000000006</v>
      </c>
    </row>
    <row r="35" spans="3:7">
      <c r="C35" s="4" t="s">
        <v>53</v>
      </c>
      <c r="D35" s="3" t="s">
        <v>27</v>
      </c>
      <c r="E35" s="3" t="s">
        <v>19</v>
      </c>
      <c r="F35" s="2">
        <v>200</v>
      </c>
      <c r="G35" s="2">
        <v>24</v>
      </c>
    </row>
    <row r="36" spans="3:7">
      <c r="C36" s="3" t="s">
        <v>86</v>
      </c>
      <c r="D36" s="3" t="s">
        <v>27</v>
      </c>
      <c r="E36" s="3" t="s">
        <v>19</v>
      </c>
      <c r="F36" s="2">
        <v>260</v>
      </c>
      <c r="G36" s="2">
        <v>6.4</v>
      </c>
    </row>
    <row r="37" spans="3:7">
      <c r="C37" s="4" t="s">
        <v>69</v>
      </c>
      <c r="D37" s="3" t="s">
        <v>47</v>
      </c>
      <c r="E37" s="3" t="s">
        <v>19</v>
      </c>
      <c r="F37" s="2">
        <v>421</v>
      </c>
      <c r="G37" s="2">
        <v>10.4</v>
      </c>
    </row>
    <row r="38" spans="3:7">
      <c r="C38" s="3" t="s">
        <v>88</v>
      </c>
      <c r="D38" s="3" t="s">
        <v>27</v>
      </c>
      <c r="E38" s="3" t="s">
        <v>19</v>
      </c>
      <c r="F38" s="2">
        <v>100</v>
      </c>
      <c r="G38" s="2">
        <v>6.4</v>
      </c>
    </row>
    <row r="39" spans="3:7">
      <c r="C39" s="3" t="s">
        <v>65</v>
      </c>
      <c r="D39" s="3" t="s">
        <v>27</v>
      </c>
      <c r="E39" s="3" t="s">
        <v>19</v>
      </c>
      <c r="F39" s="2">
        <v>165</v>
      </c>
      <c r="G39" s="2">
        <v>12</v>
      </c>
    </row>
    <row r="40" spans="3:7">
      <c r="C40" s="3" t="s">
        <v>111</v>
      </c>
      <c r="D40" s="3" t="s">
        <v>36</v>
      </c>
      <c r="E40" s="3" t="s">
        <v>19</v>
      </c>
      <c r="F40" s="2">
        <v>0</v>
      </c>
      <c r="G40" s="2">
        <v>0</v>
      </c>
    </row>
    <row r="41" spans="3:7">
      <c r="C41" s="3" t="s">
        <v>68</v>
      </c>
      <c r="D41" s="3" t="s">
        <v>47</v>
      </c>
      <c r="E41" s="3" t="s">
        <v>19</v>
      </c>
      <c r="F41" s="2">
        <v>673</v>
      </c>
      <c r="G41" s="2">
        <v>10.4</v>
      </c>
    </row>
    <row r="42" spans="3:7">
      <c r="C42" s="3" t="s">
        <v>112</v>
      </c>
      <c r="D42" s="3" t="s">
        <v>22</v>
      </c>
      <c r="E42" s="3" t="s">
        <v>19</v>
      </c>
      <c r="F42" s="2">
        <v>0</v>
      </c>
      <c r="G42" s="2">
        <v>0</v>
      </c>
    </row>
    <row r="43" spans="3:7">
      <c r="C43" s="4" t="s">
        <v>83</v>
      </c>
      <c r="D43" s="4" t="s">
        <v>22</v>
      </c>
      <c r="E43" s="3" t="s">
        <v>19</v>
      </c>
      <c r="F43" s="2">
        <v>170</v>
      </c>
      <c r="G43" s="2">
        <v>7.2</v>
      </c>
    </row>
    <row r="44" spans="3:7">
      <c r="C44" s="4" t="s">
        <v>60</v>
      </c>
      <c r="D44" s="4" t="s">
        <v>22</v>
      </c>
      <c r="E44" s="3" t="s">
        <v>19</v>
      </c>
      <c r="F44" s="2">
        <v>122</v>
      </c>
      <c r="G44" s="2">
        <v>12.8</v>
      </c>
    </row>
    <row r="45" spans="3:7">
      <c r="C45" s="4" t="s">
        <v>66</v>
      </c>
      <c r="D45" s="4" t="s">
        <v>27</v>
      </c>
      <c r="E45" s="3" t="s">
        <v>19</v>
      </c>
      <c r="F45" s="2">
        <v>234</v>
      </c>
      <c r="G45" s="2">
        <v>11.200000000000001</v>
      </c>
    </row>
    <row r="46" spans="3:7">
      <c r="C46" s="4" t="s">
        <v>51</v>
      </c>
      <c r="D46" s="4" t="s">
        <v>27</v>
      </c>
      <c r="E46" s="3" t="s">
        <v>19</v>
      </c>
      <c r="F46" s="2">
        <v>430</v>
      </c>
      <c r="G46" s="2">
        <v>27.200000000000003</v>
      </c>
    </row>
    <row r="47" spans="3:7">
      <c r="C47" s="3" t="s">
        <v>113</v>
      </c>
      <c r="D47" s="3" t="s">
        <v>27</v>
      </c>
      <c r="E47" s="3" t="s">
        <v>19</v>
      </c>
      <c r="F47" s="2">
        <v>0</v>
      </c>
      <c r="G47" s="2">
        <v>0</v>
      </c>
    </row>
    <row r="48" spans="3:7">
      <c r="C48" s="3" t="s">
        <v>79</v>
      </c>
      <c r="D48" s="3" t="s">
        <v>27</v>
      </c>
      <c r="E48" s="3" t="s">
        <v>19</v>
      </c>
      <c r="F48" s="2">
        <v>143</v>
      </c>
      <c r="G48" s="2">
        <v>8</v>
      </c>
    </row>
    <row r="49" spans="3:7">
      <c r="C49" s="3" t="s">
        <v>58</v>
      </c>
      <c r="D49" s="3" t="s">
        <v>27</v>
      </c>
      <c r="E49" s="3" t="s">
        <v>19</v>
      </c>
      <c r="F49" s="2">
        <v>180</v>
      </c>
      <c r="G49" s="2">
        <v>16</v>
      </c>
    </row>
    <row r="50" spans="3:7">
      <c r="C50" s="4" t="s">
        <v>52</v>
      </c>
      <c r="D50" s="4" t="s">
        <v>22</v>
      </c>
      <c r="E50" s="3" t="s">
        <v>19</v>
      </c>
      <c r="F50" s="2">
        <v>250</v>
      </c>
      <c r="G50" s="2">
        <v>24</v>
      </c>
    </row>
    <row r="51" spans="3:7">
      <c r="C51" s="3" t="s">
        <v>95</v>
      </c>
      <c r="D51" s="3" t="s">
        <v>47</v>
      </c>
      <c r="E51" s="3" t="s">
        <v>19</v>
      </c>
      <c r="F51" s="2">
        <v>180</v>
      </c>
      <c r="G51" s="2">
        <v>3.2</v>
      </c>
    </row>
    <row r="52" spans="3:7">
      <c r="C52" s="3" t="s">
        <v>103</v>
      </c>
      <c r="D52" s="3" t="s">
        <v>25</v>
      </c>
      <c r="E52" s="3" t="s">
        <v>19</v>
      </c>
      <c r="F52" s="2">
        <v>3360</v>
      </c>
      <c r="G52" s="2">
        <v>0</v>
      </c>
    </row>
    <row r="53" spans="3:7">
      <c r="C53" s="3" t="s">
        <v>100</v>
      </c>
      <c r="D53" s="3" t="s">
        <v>25</v>
      </c>
      <c r="E53" s="3" t="s">
        <v>19</v>
      </c>
      <c r="F53" s="2">
        <v>8780</v>
      </c>
      <c r="G53" s="2">
        <v>0</v>
      </c>
    </row>
    <row r="54" spans="3:7" ht="25.5" customHeight="1">
      <c r="C54" s="3" t="s">
        <v>114</v>
      </c>
      <c r="D54" s="3" t="s">
        <v>25</v>
      </c>
      <c r="E54" s="3" t="s">
        <v>19</v>
      </c>
      <c r="F54" s="2">
        <v>0</v>
      </c>
      <c r="G54" s="2">
        <v>0</v>
      </c>
    </row>
    <row r="55" spans="3:7" ht="25.5" customHeight="1">
      <c r="C55" s="3" t="s">
        <v>91</v>
      </c>
      <c r="D55" s="3" t="s">
        <v>47</v>
      </c>
      <c r="E55" s="3" t="s">
        <v>19</v>
      </c>
      <c r="F55" s="2">
        <v>117</v>
      </c>
      <c r="G55" s="2">
        <v>5.6000000000000005</v>
      </c>
    </row>
    <row r="56" spans="3:7" ht="25.5" customHeight="1">
      <c r="C56" s="4" t="s">
        <v>75</v>
      </c>
      <c r="D56" s="3" t="s">
        <v>27</v>
      </c>
      <c r="E56" s="3" t="s">
        <v>19</v>
      </c>
      <c r="F56" s="2">
        <v>170</v>
      </c>
      <c r="G56" s="2">
        <v>9.6000000000000014</v>
      </c>
    </row>
    <row r="57" spans="3:7">
      <c r="C57" s="3" t="s">
        <v>72</v>
      </c>
      <c r="D57" s="3" t="s">
        <v>27</v>
      </c>
      <c r="E57" s="3" t="s">
        <v>19</v>
      </c>
      <c r="F57" s="2">
        <v>350</v>
      </c>
      <c r="G57" s="2">
        <v>10.4</v>
      </c>
    </row>
    <row r="58" spans="3:7">
      <c r="C58" s="3" t="s">
        <v>78</v>
      </c>
      <c r="D58" s="3" t="s">
        <v>27</v>
      </c>
      <c r="E58" s="3" t="s">
        <v>19</v>
      </c>
      <c r="F58" s="2">
        <v>91</v>
      </c>
      <c r="G58" s="2">
        <v>9.6000000000000014</v>
      </c>
    </row>
    <row r="59" spans="3:7">
      <c r="C59" s="4" t="s">
        <v>40</v>
      </c>
      <c r="D59" s="3" t="s">
        <v>36</v>
      </c>
      <c r="E59" s="3" t="s">
        <v>19</v>
      </c>
      <c r="F59" s="2">
        <v>2706</v>
      </c>
      <c r="G59" s="2">
        <v>67.2</v>
      </c>
    </row>
    <row r="60" spans="3:7">
      <c r="C60" s="3" t="s">
        <v>55</v>
      </c>
      <c r="D60" s="3" t="s">
        <v>36</v>
      </c>
      <c r="E60" s="3" t="s">
        <v>19</v>
      </c>
      <c r="F60" s="2">
        <v>171</v>
      </c>
      <c r="G60" s="2">
        <v>22.400000000000002</v>
      </c>
    </row>
    <row r="61" spans="3:7">
      <c r="C61" s="3" t="s">
        <v>17</v>
      </c>
      <c r="D61" s="3" t="s">
        <v>18</v>
      </c>
      <c r="E61" s="3" t="s">
        <v>19</v>
      </c>
      <c r="F61" s="2">
        <v>3300</v>
      </c>
      <c r="G61" s="2">
        <v>210</v>
      </c>
    </row>
    <row r="62" spans="3:7">
      <c r="C62" s="4" t="s">
        <v>32</v>
      </c>
      <c r="D62" s="3" t="s">
        <v>27</v>
      </c>
      <c r="E62" s="3" t="s">
        <v>19</v>
      </c>
      <c r="F62" s="2">
        <v>3260</v>
      </c>
      <c r="G62" s="2">
        <v>168</v>
      </c>
    </row>
    <row r="63" spans="3:7">
      <c r="C63" s="3" t="s">
        <v>90</v>
      </c>
      <c r="D63" s="3" t="s">
        <v>47</v>
      </c>
      <c r="E63" s="3" t="s">
        <v>19</v>
      </c>
      <c r="F63" s="2">
        <v>344</v>
      </c>
      <c r="G63" s="2">
        <v>5.6000000000000005</v>
      </c>
    </row>
    <row r="64" spans="3:7">
      <c r="C64" s="3" t="s">
        <v>74</v>
      </c>
      <c r="D64" s="3" t="s">
        <v>27</v>
      </c>
      <c r="E64" s="3" t="s">
        <v>19</v>
      </c>
      <c r="F64" s="2">
        <v>185</v>
      </c>
      <c r="G64" s="2">
        <v>10.4</v>
      </c>
    </row>
    <row r="65" spans="3:7">
      <c r="C65" s="10" t="s">
        <v>190</v>
      </c>
      <c r="D65" s="3" t="s">
        <v>172</v>
      </c>
      <c r="E65" s="8" t="s">
        <v>19</v>
      </c>
      <c r="F65" s="9">
        <f>0.75*4800</f>
        <v>3600</v>
      </c>
      <c r="G65" s="9">
        <f>0.25*272</f>
        <v>68</v>
      </c>
    </row>
    <row r="66" spans="3:7">
      <c r="C66" s="4" t="s">
        <v>76</v>
      </c>
      <c r="D66" s="3" t="s">
        <v>27</v>
      </c>
      <c r="E66" s="3" t="s">
        <v>19</v>
      </c>
      <c r="F66" s="2">
        <v>127</v>
      </c>
      <c r="G66" s="2">
        <v>9.6000000000000014</v>
      </c>
    </row>
    <row r="67" spans="3:7">
      <c r="C67" s="3" t="s">
        <v>73</v>
      </c>
      <c r="D67" s="3" t="s">
        <v>27</v>
      </c>
      <c r="E67" s="3" t="s">
        <v>71</v>
      </c>
      <c r="F67" s="2">
        <v>270</v>
      </c>
      <c r="G67" s="2">
        <v>10.4</v>
      </c>
    </row>
    <row r="68" spans="3:7">
      <c r="C68" s="3" t="s">
        <v>31</v>
      </c>
      <c r="D68" s="3" t="s">
        <v>22</v>
      </c>
      <c r="E68" s="3" t="s">
        <v>19</v>
      </c>
      <c r="F68" s="2">
        <v>3300</v>
      </c>
      <c r="G68" s="2">
        <v>168</v>
      </c>
    </row>
    <row r="69" spans="3:7">
      <c r="C69" s="3" t="s">
        <v>42</v>
      </c>
      <c r="D69" s="3" t="s">
        <v>27</v>
      </c>
      <c r="E69" s="3" t="s">
        <v>19</v>
      </c>
      <c r="F69" s="2">
        <v>880</v>
      </c>
      <c r="G69" s="2">
        <v>64</v>
      </c>
    </row>
    <row r="70" spans="3:7">
      <c r="C70" s="3" t="s">
        <v>24</v>
      </c>
      <c r="D70" s="3" t="s">
        <v>25</v>
      </c>
      <c r="E70" s="3" t="s">
        <v>19</v>
      </c>
      <c r="F70" s="2">
        <v>3600</v>
      </c>
      <c r="G70" s="2">
        <v>188</v>
      </c>
    </row>
    <row r="71" spans="3:7">
      <c r="C71" s="4" t="s">
        <v>34</v>
      </c>
      <c r="D71" s="3" t="s">
        <v>25</v>
      </c>
      <c r="E71" s="3" t="s">
        <v>19</v>
      </c>
      <c r="F71" s="2">
        <v>2948.0769230769229</v>
      </c>
      <c r="G71" s="2">
        <v>89.600000000000009</v>
      </c>
    </row>
    <row r="72" spans="3:7">
      <c r="C72" s="3" t="s">
        <v>115</v>
      </c>
      <c r="D72" s="3" t="s">
        <v>22</v>
      </c>
      <c r="E72" s="3" t="s">
        <v>19</v>
      </c>
      <c r="F72" s="2">
        <v>0</v>
      </c>
      <c r="G72" s="2">
        <v>0</v>
      </c>
    </row>
    <row r="73" spans="3:7">
      <c r="C73" s="3" t="s">
        <v>30</v>
      </c>
      <c r="D73" s="3" t="s">
        <v>18</v>
      </c>
      <c r="E73" s="3" t="s">
        <v>19</v>
      </c>
      <c r="F73" s="2">
        <v>3265.7894736842109</v>
      </c>
      <c r="G73" s="2">
        <v>169.0526315789474</v>
      </c>
    </row>
    <row r="74" spans="3:7">
      <c r="C74" s="3" t="s">
        <v>50</v>
      </c>
      <c r="D74" s="3" t="s">
        <v>36</v>
      </c>
      <c r="E74" s="3" t="s">
        <v>19</v>
      </c>
      <c r="F74" s="2">
        <v>2520</v>
      </c>
      <c r="G74" s="2">
        <v>48</v>
      </c>
    </row>
    <row r="75" spans="3:7">
      <c r="C75" s="3" t="s">
        <v>116</v>
      </c>
      <c r="D75" s="3" t="s">
        <v>36</v>
      </c>
      <c r="E75" s="3" t="s">
        <v>19</v>
      </c>
      <c r="F75" s="2">
        <v>0</v>
      </c>
      <c r="G75" s="2">
        <v>0</v>
      </c>
    </row>
    <row r="76" spans="3:7">
      <c r="C76" s="3" t="s">
        <v>49</v>
      </c>
      <c r="D76" s="3" t="s">
        <v>36</v>
      </c>
      <c r="E76" s="3" t="s">
        <v>19</v>
      </c>
      <c r="F76" s="2">
        <v>2520</v>
      </c>
      <c r="G76" s="2">
        <v>48</v>
      </c>
    </row>
    <row r="77" spans="3:7">
      <c r="C77" s="3" t="s">
        <v>96</v>
      </c>
      <c r="D77" s="3" t="s">
        <v>47</v>
      </c>
      <c r="E77" s="3" t="s">
        <v>71</v>
      </c>
      <c r="F77" s="2">
        <v>165</v>
      </c>
      <c r="G77" s="2">
        <v>2.4000000000000004</v>
      </c>
    </row>
    <row r="78" spans="3:7">
      <c r="C78" s="3" t="s">
        <v>98</v>
      </c>
      <c r="D78" s="3" t="s">
        <v>47</v>
      </c>
      <c r="E78" s="3" t="s">
        <v>19</v>
      </c>
      <c r="F78" s="2">
        <v>160</v>
      </c>
      <c r="G78" s="2">
        <v>2.4000000000000004</v>
      </c>
    </row>
    <row r="79" spans="3:7">
      <c r="C79" s="4" t="s">
        <v>117</v>
      </c>
      <c r="D79" s="4" t="s">
        <v>22</v>
      </c>
      <c r="E79" s="3" t="s">
        <v>19</v>
      </c>
      <c r="F79" s="2">
        <v>0</v>
      </c>
      <c r="G79" s="2">
        <v>0</v>
      </c>
    </row>
    <row r="80" spans="3:7">
      <c r="C80" s="4" t="s">
        <v>80</v>
      </c>
      <c r="D80" s="4" t="s">
        <v>36</v>
      </c>
      <c r="E80" s="3" t="s">
        <v>19</v>
      </c>
      <c r="F80" s="2">
        <v>3000</v>
      </c>
      <c r="G80" s="2">
        <v>7.2</v>
      </c>
    </row>
    <row r="81" spans="3:7">
      <c r="C81" s="4" t="s">
        <v>61</v>
      </c>
      <c r="D81" s="4" t="s">
        <v>36</v>
      </c>
      <c r="E81" s="3" t="s">
        <v>19</v>
      </c>
      <c r="F81" s="2">
        <v>3150</v>
      </c>
      <c r="G81" s="2">
        <v>12</v>
      </c>
    </row>
    <row r="82" spans="3:7">
      <c r="C82" s="3" t="s">
        <v>29</v>
      </c>
      <c r="D82" s="3" t="s">
        <v>22</v>
      </c>
      <c r="E82" s="3" t="s">
        <v>19</v>
      </c>
      <c r="F82" s="2">
        <v>3360</v>
      </c>
      <c r="G82" s="2">
        <v>176</v>
      </c>
    </row>
    <row r="83" spans="3:7">
      <c r="C83" s="3" t="s">
        <v>87</v>
      </c>
      <c r="D83" s="3" t="s">
        <v>27</v>
      </c>
      <c r="E83" s="3" t="s">
        <v>19</v>
      </c>
      <c r="F83" s="2">
        <v>157</v>
      </c>
      <c r="G83" s="2">
        <v>6.4</v>
      </c>
    </row>
    <row r="84" spans="3:7">
      <c r="C84" s="3" t="s">
        <v>46</v>
      </c>
      <c r="D84" s="3" t="s">
        <v>47</v>
      </c>
      <c r="E84" s="3" t="s">
        <v>19</v>
      </c>
      <c r="F84" s="2">
        <v>2160</v>
      </c>
      <c r="G84" s="2">
        <v>56</v>
      </c>
    </row>
    <row r="85" spans="3:7">
      <c r="C85" s="4" t="s">
        <v>101</v>
      </c>
      <c r="D85" s="3" t="s">
        <v>25</v>
      </c>
      <c r="E85" s="3" t="s">
        <v>19</v>
      </c>
      <c r="F85" s="2">
        <v>4400</v>
      </c>
      <c r="G85" s="2">
        <v>0</v>
      </c>
    </row>
    <row r="86" spans="3:7">
      <c r="C86" s="3" t="s">
        <v>70</v>
      </c>
      <c r="D86" s="3" t="s">
        <v>27</v>
      </c>
      <c r="E86" s="3" t="s">
        <v>71</v>
      </c>
      <c r="F86" s="2">
        <v>400</v>
      </c>
      <c r="G86" s="2">
        <v>10.4</v>
      </c>
    </row>
    <row r="87" spans="3:7">
      <c r="C87" s="3" t="s">
        <v>104</v>
      </c>
      <c r="D87" s="3" t="s">
        <v>47</v>
      </c>
      <c r="E87" s="3" t="s">
        <v>71</v>
      </c>
      <c r="F87" s="2">
        <v>1100</v>
      </c>
      <c r="G87" s="2">
        <v>0</v>
      </c>
    </row>
    <row r="88" spans="3:7">
      <c r="C88" s="3" t="s">
        <v>97</v>
      </c>
      <c r="D88" s="3" t="s">
        <v>47</v>
      </c>
      <c r="E88" s="3" t="s">
        <v>71</v>
      </c>
      <c r="F88" s="2">
        <v>165</v>
      </c>
      <c r="G88" s="2">
        <v>2.4000000000000004</v>
      </c>
    </row>
    <row r="89" spans="3:7">
      <c r="C89" s="3" t="s">
        <v>43</v>
      </c>
      <c r="D89" s="3" t="s">
        <v>36</v>
      </c>
      <c r="E89" s="3" t="s">
        <v>19</v>
      </c>
      <c r="F89" s="2">
        <v>2300</v>
      </c>
      <c r="G89" s="2">
        <v>61.6</v>
      </c>
    </row>
    <row r="90" spans="3:7" ht="36.75" customHeight="1">
      <c r="C90" s="3" t="s">
        <v>118</v>
      </c>
      <c r="D90" s="3" t="s">
        <v>36</v>
      </c>
      <c r="E90" s="3" t="s">
        <v>19</v>
      </c>
      <c r="F90" s="2">
        <v>0</v>
      </c>
      <c r="G90" s="2">
        <v>0</v>
      </c>
    </row>
    <row r="91" spans="3:7" ht="27" customHeight="1">
      <c r="C91" s="3" t="s">
        <v>108</v>
      </c>
      <c r="D91" s="3" t="s">
        <v>47</v>
      </c>
      <c r="E91" s="3" t="s">
        <v>19</v>
      </c>
      <c r="F91" s="2">
        <v>220</v>
      </c>
      <c r="G91" s="2">
        <v>0</v>
      </c>
    </row>
    <row r="92" spans="3:7">
      <c r="C92" s="3" t="s">
        <v>93</v>
      </c>
      <c r="D92" s="3" t="s">
        <v>47</v>
      </c>
      <c r="E92" s="3" t="s">
        <v>19</v>
      </c>
      <c r="F92" s="2">
        <v>430</v>
      </c>
      <c r="G92" s="2">
        <v>4</v>
      </c>
    </row>
    <row r="93" spans="3:7" ht="26.25" customHeight="1">
      <c r="C93" s="4" t="s">
        <v>119</v>
      </c>
      <c r="D93" s="4" t="s">
        <v>22</v>
      </c>
      <c r="E93" s="3" t="s">
        <v>120</v>
      </c>
      <c r="F93" s="2">
        <v>0</v>
      </c>
      <c r="G93" s="2">
        <v>0</v>
      </c>
    </row>
    <row r="94" spans="3:7" ht="23.25" customHeight="1">
      <c r="C94" s="3" t="s">
        <v>94</v>
      </c>
      <c r="D94" s="3" t="s">
        <v>47</v>
      </c>
      <c r="E94" s="3" t="s">
        <v>19</v>
      </c>
      <c r="F94" s="2">
        <v>530</v>
      </c>
      <c r="G94" s="2">
        <v>3.2</v>
      </c>
    </row>
    <row r="95" spans="3:7">
      <c r="C95" s="3" t="s">
        <v>84</v>
      </c>
      <c r="D95" s="3" t="s">
        <v>27</v>
      </c>
      <c r="E95" s="3" t="s">
        <v>19</v>
      </c>
      <c r="F95" s="2">
        <v>200</v>
      </c>
      <c r="G95" s="2">
        <v>6.8000000000000007</v>
      </c>
    </row>
    <row r="96" spans="3:7">
      <c r="C96" s="3" t="s">
        <v>26</v>
      </c>
      <c r="D96" s="3" t="s">
        <v>27</v>
      </c>
      <c r="E96" s="3" t="s">
        <v>19</v>
      </c>
      <c r="F96" s="2">
        <v>3300</v>
      </c>
      <c r="G96" s="2">
        <v>184</v>
      </c>
    </row>
    <row r="97" spans="3:7">
      <c r="C97" s="3" t="s">
        <v>62</v>
      </c>
      <c r="D97" s="3" t="s">
        <v>27</v>
      </c>
      <c r="E97" s="3" t="s">
        <v>19</v>
      </c>
      <c r="F97" s="2">
        <v>660</v>
      </c>
      <c r="G97" s="2">
        <v>12</v>
      </c>
    </row>
    <row r="98" spans="3:7">
      <c r="C98" s="3" t="s">
        <v>121</v>
      </c>
      <c r="D98" s="3" t="s">
        <v>27</v>
      </c>
      <c r="E98" s="3" t="s">
        <v>19</v>
      </c>
      <c r="F98" s="2">
        <v>0</v>
      </c>
      <c r="G98" s="2">
        <v>0</v>
      </c>
    </row>
    <row r="99" spans="3:7">
      <c r="C99" s="3" t="s">
        <v>99</v>
      </c>
      <c r="D99" s="3" t="s">
        <v>47</v>
      </c>
      <c r="E99" s="3" t="s">
        <v>19</v>
      </c>
      <c r="F99" s="2">
        <v>420</v>
      </c>
      <c r="G99" s="2">
        <v>1.6</v>
      </c>
    </row>
    <row r="100" spans="3:7">
      <c r="C100" s="3" t="s">
        <v>89</v>
      </c>
      <c r="D100" s="3" t="s">
        <v>47</v>
      </c>
      <c r="E100" s="3" t="s">
        <v>19</v>
      </c>
      <c r="F100" s="2">
        <v>600</v>
      </c>
      <c r="G100" s="2">
        <v>6</v>
      </c>
    </row>
    <row r="101" spans="3:7">
      <c r="C101" s="3" t="s">
        <v>92</v>
      </c>
      <c r="D101" s="3" t="s">
        <v>27</v>
      </c>
      <c r="E101" s="3" t="s">
        <v>19</v>
      </c>
      <c r="F101" s="2">
        <v>112</v>
      </c>
      <c r="G101" s="2">
        <v>4.8000000000000007</v>
      </c>
    </row>
    <row r="102" spans="3:7">
      <c r="C102" s="3" t="s">
        <v>81</v>
      </c>
      <c r="D102" s="3" t="s">
        <v>47</v>
      </c>
      <c r="E102" s="3" t="s">
        <v>19</v>
      </c>
      <c r="F102" s="2">
        <v>660</v>
      </c>
      <c r="G102" s="2">
        <v>7.2</v>
      </c>
    </row>
    <row r="103" spans="3:7">
      <c r="C103" s="3" t="s">
        <v>41</v>
      </c>
      <c r="D103" s="3" t="s">
        <v>36</v>
      </c>
      <c r="E103" s="3" t="s">
        <v>19</v>
      </c>
      <c r="F103" s="2">
        <v>2300</v>
      </c>
      <c r="G103" s="2">
        <v>64</v>
      </c>
    </row>
    <row r="104" spans="3:7">
      <c r="C104" s="3" t="s">
        <v>56</v>
      </c>
      <c r="D104" s="3" t="s">
        <v>27</v>
      </c>
      <c r="E104" s="3" t="s">
        <v>19</v>
      </c>
      <c r="F104" s="2">
        <v>600</v>
      </c>
      <c r="G104" s="2">
        <v>22</v>
      </c>
    </row>
    <row r="105" spans="3:7">
      <c r="C105" s="4" t="s">
        <v>37</v>
      </c>
      <c r="D105" s="3" t="s">
        <v>36</v>
      </c>
      <c r="E105" s="3" t="s">
        <v>19</v>
      </c>
      <c r="F105" s="2">
        <v>3000</v>
      </c>
      <c r="G105" s="2">
        <v>80</v>
      </c>
    </row>
    <row r="106" spans="3:7">
      <c r="C106" s="3" t="s">
        <v>44</v>
      </c>
      <c r="D106" s="3" t="s">
        <v>36</v>
      </c>
      <c r="E106" s="3" t="s">
        <v>19</v>
      </c>
      <c r="F106" s="2">
        <v>2200</v>
      </c>
      <c r="G106" s="2">
        <v>60</v>
      </c>
    </row>
    <row r="107" spans="3:7">
      <c r="C107" s="3" t="s">
        <v>33</v>
      </c>
      <c r="D107" s="3" t="s">
        <v>25</v>
      </c>
      <c r="E107" s="3" t="s">
        <v>19</v>
      </c>
      <c r="F107" s="2">
        <v>1730</v>
      </c>
      <c r="G107" s="2">
        <v>106.4</v>
      </c>
    </row>
    <row r="108" spans="3:7">
      <c r="C108" s="3" t="s">
        <v>122</v>
      </c>
      <c r="D108" s="3" t="s">
        <v>25</v>
      </c>
      <c r="E108" s="3" t="s">
        <v>19</v>
      </c>
      <c r="F108" s="2">
        <v>0</v>
      </c>
      <c r="G108" s="2">
        <v>0</v>
      </c>
    </row>
    <row r="109" spans="3:7">
      <c r="C109" s="4" t="s">
        <v>38</v>
      </c>
      <c r="D109" s="3" t="s">
        <v>36</v>
      </c>
      <c r="E109" s="3" t="s">
        <v>19</v>
      </c>
      <c r="F109" s="2">
        <v>3000</v>
      </c>
      <c r="G109" s="2">
        <v>72.8</v>
      </c>
    </row>
    <row r="110" spans="3:7">
      <c r="C110" s="3" t="s">
        <v>82</v>
      </c>
      <c r="D110" s="3" t="s">
        <v>47</v>
      </c>
      <c r="E110" s="3" t="s">
        <v>71</v>
      </c>
      <c r="F110" s="2">
        <v>190</v>
      </c>
      <c r="G110" s="2">
        <v>7.2</v>
      </c>
    </row>
    <row r="111" spans="3:7">
      <c r="C111" s="3" t="s">
        <v>102</v>
      </c>
      <c r="D111" s="3" t="s">
        <v>25</v>
      </c>
      <c r="E111" s="3" t="s">
        <v>19</v>
      </c>
      <c r="F111" s="2">
        <v>3600</v>
      </c>
      <c r="G111" s="2">
        <v>0</v>
      </c>
    </row>
    <row r="112" spans="3:7">
      <c r="C112" s="3" t="s">
        <v>123</v>
      </c>
      <c r="D112" s="3" t="s">
        <v>25</v>
      </c>
      <c r="E112" s="3" t="s">
        <v>19</v>
      </c>
      <c r="F112" s="2">
        <v>0</v>
      </c>
      <c r="G112" s="2">
        <v>0</v>
      </c>
    </row>
    <row r="113" spans="3:7">
      <c r="C113" s="3" t="s">
        <v>124</v>
      </c>
      <c r="D113" s="3" t="s">
        <v>36</v>
      </c>
      <c r="E113" s="3" t="s">
        <v>19</v>
      </c>
      <c r="F113" s="2">
        <v>0</v>
      </c>
      <c r="G113" s="2">
        <v>0</v>
      </c>
    </row>
    <row r="114" spans="3:7">
      <c r="C114" s="3" t="s">
        <v>105</v>
      </c>
      <c r="D114" s="3" t="s">
        <v>22</v>
      </c>
      <c r="E114" s="3" t="s">
        <v>106</v>
      </c>
      <c r="F114" s="2">
        <v>680</v>
      </c>
      <c r="G114" s="2">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9DBA4ED277BE46B68AEF6F5BB46ABA" ma:contentTypeVersion="6" ma:contentTypeDescription="Crée un document." ma:contentTypeScope="" ma:versionID="a9791c03324b75048d6249b7afb768f1">
  <xsd:schema xmlns:xsd="http://www.w3.org/2001/XMLSchema" xmlns:xs="http://www.w3.org/2001/XMLSchema" xmlns:p="http://schemas.microsoft.com/office/2006/metadata/properties" xmlns:ns2="15f597da-5ef4-45b4-8a46-478439a9bfe4" targetNamespace="http://schemas.microsoft.com/office/2006/metadata/properties" ma:root="true" ma:fieldsID="ce02d905dd2c2a399816bf01267c8948" ns2:_="">
    <xsd:import namespace="15f597da-5ef4-45b4-8a46-478439a9bf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f597da-5ef4-45b4-8a46-478439a9b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170836-B9D3-4DBC-8A4D-E36B3A7D1E7F}"/>
</file>

<file path=customXml/itemProps2.xml><?xml version="1.0" encoding="utf-8"?>
<ds:datastoreItem xmlns:ds="http://schemas.openxmlformats.org/officeDocument/2006/customXml" ds:itemID="{B33AC9E8-AA4D-43C3-A6DA-F8EB2C65C2BB}"/>
</file>

<file path=customXml/itemProps3.xml><?xml version="1.0" encoding="utf-8"?>
<ds:datastoreItem xmlns:ds="http://schemas.openxmlformats.org/officeDocument/2006/customXml" ds:itemID="{6C835311-599A-4BB1-9FE0-371A5E0C2DE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Aline hette Lapierre</dc:creator>
  <cp:keywords/>
  <dc:description/>
  <cp:lastModifiedBy>NITSCHELM Laure</cp:lastModifiedBy>
  <cp:revision/>
  <dcterms:created xsi:type="dcterms:W3CDTF">2020-11-23T12:42:33Z</dcterms:created>
  <dcterms:modified xsi:type="dcterms:W3CDTF">2021-10-13T14:44:20Z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0x010100D49DBA4ED277BE46B68AEF6F5BB46ABA</vt:lpwstr>
  </property>
</Properties>
</file>